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mc:AlternateContent xmlns:mc="http://schemas.openxmlformats.org/markup-compatibility/2006">
    <mc:Choice Requires="x15">
      <x15ac:absPath xmlns:x15ac="http://schemas.microsoft.com/office/spreadsheetml/2010/11/ac" url="Q:\行政経営G\05_財政状況調査関係\08_財政状況資料集\01_令和4年度\2回目\04_HP_第437号\"/>
    </mc:Choice>
  </mc:AlternateContent>
  <xr:revisionPtr revIDLastSave="0" documentId="13_ncr:1_{471421E1-F5A3-41A1-847E-CE7182E7D5DD}" xr6:coauthVersionLast="36" xr6:coauthVersionMax="36" xr10:uidLastSave="{00000000-0000-0000-0000-000000000000}"/>
  <bookViews>
    <workbookView xWindow="0" yWindow="0" windowWidth="28800" windowHeight="12135"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20" r:id="rId14"/>
    <sheet name="施設類型別ストック情報分析表①" sheetId="21" r:id="rId15"/>
    <sheet name="施設類型別ストック情報分析表②" sheetId="22"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88" i="9" l="1"/>
  <c r="AF88" i="9"/>
  <c r="AU63" i="9"/>
  <c r="AP63" i="9"/>
  <c r="AP23" i="9"/>
  <c r="AA23" i="9"/>
  <c r="V23" i="9"/>
  <c r="Q23" i="9"/>
  <c r="DG43" i="7"/>
  <c r="CQ43" i="7"/>
  <c r="CO43" i="7"/>
  <c r="BY43" i="7"/>
  <c r="BW43" i="7"/>
  <c r="BE43" i="7"/>
  <c r="AM43" i="7"/>
  <c r="U43" i="7"/>
  <c r="E43" i="7"/>
  <c r="C43" i="7"/>
  <c r="DG42" i="7"/>
  <c r="CQ42" i="7"/>
  <c r="CO42" i="7"/>
  <c r="BY42" i="7"/>
  <c r="BW42" i="7"/>
  <c r="BE42" i="7"/>
  <c r="AM42" i="7"/>
  <c r="U42" i="7"/>
  <c r="E42" i="7"/>
  <c r="C42" i="7" s="1"/>
  <c r="DG41" i="7"/>
  <c r="CQ41" i="7"/>
  <c r="CO41" i="7"/>
  <c r="BY41" i="7"/>
  <c r="BW41" i="7"/>
  <c r="BE41" i="7"/>
  <c r="AM41" i="7"/>
  <c r="U41" i="7"/>
  <c r="E41" i="7"/>
  <c r="C41" i="7" s="1"/>
  <c r="DG40" i="7"/>
  <c r="CQ40" i="7"/>
  <c r="CO40" i="7"/>
  <c r="BY40" i="7"/>
  <c r="BW40" i="7"/>
  <c r="BE40" i="7"/>
  <c r="AM40" i="7"/>
  <c r="U40" i="7"/>
  <c r="E40" i="7"/>
  <c r="C40" i="7"/>
  <c r="DG39" i="7"/>
  <c r="CQ39" i="7"/>
  <c r="CO39" i="7"/>
  <c r="BY39" i="7"/>
  <c r="BW39" i="7"/>
  <c r="BE39" i="7"/>
  <c r="AM39" i="7"/>
  <c r="U39" i="7"/>
  <c r="E39" i="7"/>
  <c r="C39" i="7"/>
  <c r="DG38" i="7"/>
  <c r="CQ38" i="7"/>
  <c r="CO38" i="7"/>
  <c r="BY38" i="7"/>
  <c r="BW38" i="7"/>
  <c r="BE38" i="7"/>
  <c r="AM38" i="7"/>
  <c r="U38" i="7"/>
  <c r="E38" i="7"/>
  <c r="C38" i="7" s="1"/>
  <c r="DG37" i="7"/>
  <c r="CQ37" i="7"/>
  <c r="CO37" i="7"/>
  <c r="BY37" i="7"/>
  <c r="BE37" i="7"/>
  <c r="AM37" i="7"/>
  <c r="U37" i="7"/>
  <c r="E37" i="7"/>
  <c r="C37" i="7" s="1"/>
  <c r="DG36" i="7"/>
  <c r="CQ36" i="7"/>
  <c r="CO36" i="7" s="1"/>
  <c r="BY36" i="7"/>
  <c r="BE36" i="7"/>
  <c r="AM36" i="7"/>
  <c r="W36" i="7"/>
  <c r="E36" i="7"/>
  <c r="C36" i="7" s="1"/>
  <c r="DG35" i="7"/>
  <c r="CQ35" i="7"/>
  <c r="CO35" i="7" s="1"/>
  <c r="BY35" i="7"/>
  <c r="BG35" i="7"/>
  <c r="AO35" i="7"/>
  <c r="W35" i="7"/>
  <c r="E35" i="7"/>
  <c r="C35" i="7" s="1"/>
  <c r="DG34" i="7"/>
  <c r="CQ34" i="7"/>
  <c r="BY34" i="7"/>
  <c r="BG34" i="7"/>
  <c r="AO34" i="7"/>
  <c r="W34" i="7"/>
  <c r="U34" i="7" s="1"/>
  <c r="E34" i="7"/>
  <c r="C34" i="7"/>
  <c r="U35" i="7" l="1"/>
  <c r="U36" i="7" s="1"/>
  <c r="AM34" i="7" l="1"/>
  <c r="AM35" i="7" l="1"/>
  <c r="BE34" i="7"/>
  <c r="BE35" i="7" s="1"/>
  <c r="BW34" i="7" l="1"/>
  <c r="BW35" i="7" s="1"/>
  <c r="BW36" i="7" s="1"/>
  <c r="BW37" i="7" s="1"/>
  <c r="CO34" i="7"/>
</calcChain>
</file>

<file path=xl/sharedStrings.xml><?xml version="1.0" encoding="utf-8"?>
<sst xmlns="http://schemas.openxmlformats.org/spreadsheetml/2006/main" count="1041" uniqueCount="551">
  <si>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</si>
  <si>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</si>
  <si>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</si>
  <si>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</si>
  <si>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</si>
  <si>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</si>
  <si>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</si>
  <si>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</si>
  <si>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</si>
  <si>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</si>
  <si>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</si>
  <si>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</si>
  <si>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</si>
  <si>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</si>
  <si>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</si>
  <si>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については、地方債現在高の減少により低下しているが、類似団体平均と比較して高い状態である。有形固定資産減価償却率については、類似団体平均よりも下回っているが、全体的に施設の老朽化が進んでいるため、引き続き施設の長寿命化、更新、除却等の更なる検討が必要である。</t>
    <phoneticPr fontId="5"/>
  </si>
  <si>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</si>
  <si>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</si>
  <si>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</si>
  <si>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</si>
  <si>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</si>
  <si>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Ⅲ－０</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</si>
  <si>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</si>
  <si>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</si>
  <si>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</si>
  <si>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</si>
  <si>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</si>
  <si>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</si>
  <si>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</si>
  <si>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</si>
  <si>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</si>
  <si>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</si>
  <si>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</si>
  <si>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</si>
  <si>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</si>
  <si>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栗山町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</si>
  <si>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</si>
  <si>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</si>
  <si>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</si>
  <si>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</si>
  <si>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</si>
  <si>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</si>
  <si>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</si>
  <si>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</si>
  <si>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</si>
  <si>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</si>
  <si>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</si>
  <si>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</si>
  <si>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</si>
  <si>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</si>
  <si>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</si>
  <si>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</si>
  <si>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</si>
  <si>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</si>
  <si>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</si>
  <si>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</si>
  <si>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</si>
  <si>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</si>
  <si>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</si>
  <si>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</si>
  <si>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</si>
  <si>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</si>
  <si>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</si>
  <si>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</si>
  <si>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</si>
  <si>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</si>
  <si>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</si>
  <si>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</si>
  <si>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</si>
  <si>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</si>
  <si>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</si>
  <si>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</si>
  <si>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</si>
  <si>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</si>
  <si>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</si>
  <si>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</si>
  <si>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</si>
  <si>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</si>
  <si>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</si>
  <si>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</si>
  <si>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</si>
  <si>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</si>
  <si>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</si>
  <si>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4"/>
  </si>
  <si>
    <t>うち日本人(％)</t>
    <phoneticPr fontId="5"/>
  </si>
  <si>
    <t>-1.9</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</si>
  <si>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</si>
  <si>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</si>
  <si>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</si>
  <si>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</si>
  <si>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</si>
  <si>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</si>
  <si>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</si>
  <si>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</si>
  <si>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</si>
  <si>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</si>
  <si>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</si>
  <si>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</si>
  <si>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</si>
  <si>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</si>
  <si>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</si>
  <si>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</si>
  <si>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</si>
  <si>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</si>
  <si>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</si>
  <si>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</si>
  <si>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</si>
  <si>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</si>
  <si>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</si>
  <si>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</si>
  <si>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</si>
  <si>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</si>
  <si>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</si>
  <si>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</si>
  <si>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</si>
  <si>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</si>
  <si>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</si>
  <si>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</si>
  <si>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</si>
  <si>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</si>
  <si>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</si>
  <si>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</si>
  <si>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</si>
  <si>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</si>
  <si>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</si>
  <si>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</si>
  <si>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</si>
  <si>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</si>
  <si>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</si>
  <si>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</si>
  <si>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</si>
  <si>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</si>
  <si>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</si>
  <si>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</si>
  <si>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</si>
  <si>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</si>
  <si>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</si>
  <si>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</si>
  <si>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</si>
  <si>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</si>
  <si>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</si>
  <si>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</si>
  <si>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</si>
  <si>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</si>
  <si>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</si>
  <si>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</si>
  <si>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北海道栗山町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</si>
  <si>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</si>
  <si>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</si>
  <si>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</si>
  <si>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</si>
  <si>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</si>
  <si>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</si>
  <si>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</si>
  <si>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</si>
  <si>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</si>
  <si>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</si>
  <si>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</si>
  <si>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</si>
  <si>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</si>
  <si>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</si>
  <si>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</si>
  <si>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</si>
  <si>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</si>
  <si>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</si>
  <si>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</si>
  <si>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</si>
  <si>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</si>
  <si>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</si>
  <si>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</si>
  <si>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</si>
  <si>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</si>
  <si>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</si>
  <si>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</si>
  <si>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</si>
  <si>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</si>
  <si>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</si>
  <si>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</si>
  <si>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</si>
  <si>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</si>
  <si>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</si>
  <si>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</si>
  <si>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</si>
  <si>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</si>
  <si>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</si>
  <si>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</si>
  <si>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</si>
  <si>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</si>
  <si>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</si>
  <si>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</si>
  <si>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</si>
  <si>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</si>
  <si>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</si>
  <si>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</si>
  <si>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</si>
  <si>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</si>
  <si>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</si>
  <si>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</si>
  <si>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</si>
  <si>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</si>
  <si>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</si>
  <si>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</si>
  <si>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</si>
  <si>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</si>
  <si>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</si>
  <si>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</si>
  <si>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</si>
  <si>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</si>
  <si>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</si>
  <si>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</si>
  <si>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</si>
  <si>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</si>
  <si>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</si>
  <si>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</si>
  <si>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</si>
  <si>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</si>
  <si>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</si>
  <si>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</si>
  <si>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</si>
  <si>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</si>
  <si>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</si>
  <si>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</si>
  <si>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</si>
  <si>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</si>
  <si>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</si>
  <si>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</si>
  <si>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</si>
  <si>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</si>
  <si>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</si>
  <si>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</si>
  <si>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</si>
  <si>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</si>
  <si>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</si>
  <si>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</si>
  <si>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</si>
  <si>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</si>
  <si>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</si>
  <si>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</si>
  <si>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</si>
  <si>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</si>
  <si>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</si>
  <si>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</si>
  <si>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</si>
  <si>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</si>
  <si>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</si>
  <si>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</si>
  <si>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</si>
  <si>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</si>
  <si>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</si>
  <si>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</si>
  <si>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</si>
  <si>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</si>
  <si>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</si>
  <si>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</si>
  <si>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</si>
  <si>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</si>
  <si>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</si>
  <si>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</si>
  <si>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</si>
  <si>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</si>
  <si>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</si>
  <si>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</si>
  <si>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</si>
  <si>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</si>
  <si>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</si>
  <si>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</si>
  <si>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</si>
  <si>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</si>
  <si>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</si>
  <si>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</si>
  <si>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</si>
  <si>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</si>
  <si>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</si>
  <si>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</si>
  <si>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</si>
  <si>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</si>
  <si>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</si>
  <si>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</si>
  <si>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</si>
  <si>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</si>
  <si>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</si>
  <si>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</si>
  <si>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</si>
  <si>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</si>
  <si>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</si>
  <si>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</si>
  <si>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</si>
  <si>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</si>
  <si>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</si>
  <si>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</si>
  <si>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</si>
  <si>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</si>
  <si>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</si>
  <si>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</si>
  <si>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</si>
  <si>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</si>
  <si>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</si>
  <si>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</si>
  <si>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北海道栗山町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</si>
  <si>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</si>
  <si>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</si>
  <si>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</si>
  <si>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</si>
  <si>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</si>
  <si>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</si>
  <si>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</si>
  <si>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</si>
  <si>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</si>
  <si>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</si>
  <si>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</si>
  <si>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</si>
  <si>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</si>
  <si>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</si>
  <si>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</si>
  <si>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</si>
  <si>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</si>
  <si>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</si>
  <si>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</si>
  <si>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</si>
  <si>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栗山町農業振興公社</t>
    <phoneticPr fontId="2"/>
  </si>
  <si>
    <t>-</t>
    <phoneticPr fontId="2"/>
  </si>
  <si>
    <t>北海道介護福祉学校特別会計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</si>
  <si>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</si>
  <si>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</si>
  <si>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</si>
  <si>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</si>
  <si>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</si>
  <si>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</si>
  <si>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</si>
  <si>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</si>
  <si>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</si>
  <si>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</si>
  <si>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</si>
  <si>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</si>
  <si>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</si>
  <si>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</si>
  <si>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</si>
  <si>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</si>
  <si>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</si>
  <si>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</si>
  <si>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</si>
  <si>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住宅団地造成事業特別会計</t>
    <phoneticPr fontId="5"/>
  </si>
  <si>
    <t>法非適用企業</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</si>
  <si>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</si>
  <si>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</si>
  <si>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</si>
  <si>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</si>
  <si>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</si>
  <si>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</si>
  <si>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南空知葬斎組合</t>
  </si>
  <si>
    <t>空知教育センター組合</t>
  </si>
  <si>
    <t>南空知消防組合</t>
  </si>
  <si>
    <t>南空知ふるさと市町村圏組合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</si>
  <si>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</si>
  <si>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</si>
  <si>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</si>
  <si>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</si>
  <si>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</si>
  <si>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</si>
  <si>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</si>
  <si>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</si>
  <si>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</si>
  <si>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</si>
  <si>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</si>
  <si>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</si>
  <si>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</si>
  <si>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</si>
  <si>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</si>
  <si>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</si>
  <si>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</si>
  <si>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</si>
  <si>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</si>
  <si>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</si>
  <si>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</si>
  <si>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</si>
  <si>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</si>
  <si>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</si>
  <si>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</si>
  <si>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</si>
  <si>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</si>
  <si>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</si>
  <si>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</si>
  <si>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</si>
  <si>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</si>
  <si>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</si>
  <si>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</si>
  <si>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</si>
  <si>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</si>
  <si>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</si>
  <si>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</si>
  <si>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</si>
  <si>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</si>
  <si>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</si>
  <si>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</si>
  <si>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</si>
  <si>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</si>
  <si>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</si>
  <si>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</si>
  <si>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</si>
  <si>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</si>
  <si>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</si>
  <si>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</si>
  <si>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</si>
  <si>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</si>
  <si>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</si>
  <si>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</si>
  <si>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</si>
  <si>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</si>
  <si>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</si>
  <si>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</si>
  <si>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</si>
  <si>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</si>
  <si>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</si>
  <si>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</si>
  <si>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</si>
  <si>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</si>
  <si>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</si>
  <si>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</si>
  <si>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</si>
  <si>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</si>
  <si>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</si>
  <si>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</si>
  <si>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</si>
  <si>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</si>
  <si>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</si>
  <si>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</si>
  <si>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</si>
  <si>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</si>
  <si>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</si>
  <si>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</si>
  <si>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</si>
  <si>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</si>
  <si>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</si>
  <si>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</si>
  <si>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</si>
  <si>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</si>
  <si>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</si>
  <si>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</si>
  <si>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</si>
  <si>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</si>
  <si>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</si>
  <si>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</si>
  <si>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</si>
  <si>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</si>
  <si>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</si>
  <si>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</si>
  <si>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</si>
  <si>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</si>
  <si>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</si>
  <si>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</si>
  <si>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</si>
  <si>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</si>
  <si>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</si>
  <si>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</si>
  <si>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</si>
  <si>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</si>
  <si>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</si>
  <si>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</si>
  <si>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</si>
  <si>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</si>
  <si>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</si>
  <si>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</si>
  <si>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</si>
  <si>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</si>
  <si>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</si>
  <si>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</si>
  <si>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</si>
  <si>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</si>
  <si>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</si>
  <si>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</si>
  <si>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</si>
  <si>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</si>
  <si>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</si>
  <si>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</si>
  <si>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</si>
  <si>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</si>
  <si>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</si>
  <si>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</si>
  <si>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</si>
  <si>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</si>
  <si>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</si>
  <si>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</si>
  <si>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</si>
  <si>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1.12</t>
  </si>
  <si>
    <t>▲ 1.83</t>
  </si>
  <si>
    <t>会計</t>
    <rPh sb="0" eb="2">
      <t>カイケイ</t>
    </rPh>
    <phoneticPr fontId="5"/>
  </si>
  <si>
    <t>水道事業会計</t>
  </si>
  <si>
    <t>一般会計</t>
  </si>
  <si>
    <t>下水道事業会計</t>
  </si>
  <si>
    <t>介護保険特別会計</t>
  </si>
  <si>
    <t>国民健康保険特別会計</t>
  </si>
  <si>
    <t>後期高齢者医療特別会計</t>
  </si>
  <si>
    <t>北海道介護福祉学校特別会計</t>
  </si>
  <si>
    <t>住宅団地造成事業特別会計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</si>
  <si>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</si>
  <si>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</si>
  <si>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</si>
  <si>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</si>
  <si>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</si>
  <si>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</si>
  <si>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</si>
  <si>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</si>
  <si>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</si>
  <si>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</si>
  <si>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</si>
  <si>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</si>
  <si>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</si>
  <si>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</si>
  <si>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</si>
  <si>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</si>
  <si>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</si>
  <si>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</si>
  <si>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</si>
  <si>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</si>
  <si>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</si>
  <si>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</si>
  <si>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</si>
  <si>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</si>
  <si>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</si>
  <si>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</si>
  <si>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</si>
  <si>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</si>
  <si>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</si>
  <si>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</si>
  <si>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</si>
  <si>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</si>
  <si>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</si>
  <si>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</si>
  <si>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</si>
  <si>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</si>
  <si>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</si>
  <si>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</si>
  <si>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</si>
  <si>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</si>
  <si>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</si>
  <si>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</si>
  <si>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</si>
  <si>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</si>
  <si>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</si>
  <si>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</si>
  <si>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</si>
  <si>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</si>
  <si>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</si>
  <si>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</si>
  <si>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ふるさと応援基金</t>
    <phoneticPr fontId="5"/>
  </si>
  <si>
    <t>文化振興基金</t>
  </si>
  <si>
    <t>新型コロナウイルス感染症対応地方創生臨時交付金基金</t>
  </si>
  <si>
    <t>農業教育振興基金</t>
  </si>
  <si>
    <t>森林環境譲与税基金</t>
    <phoneticPr fontId="2"/>
  </si>
  <si>
    <t>基金残高合計</t>
    <rPh sb="0" eb="2">
      <t>キキン</t>
    </rPh>
    <rPh sb="2" eb="4">
      <t>ザンダカ</t>
    </rPh>
    <rPh sb="4" eb="6">
      <t>ゴウケイ</t>
    </rPh>
    <phoneticPr fontId="5"/>
  </si>
  <si>
    <t>類似団体平均と比較して、将来負担比率は高い状態である。実質公債費比率は前年度と比較すると低下しているが、引き続き町債発行については交付税措置率が高い有利な地方債の活用等により、必要な投資を行いながら実質公債費比率等をコントロール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</si>
</sst>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3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8" fontId="29" fillId="0" borderId="13" xfId="16" applyNumberFormat="1" applyFont="1" applyFill="1" applyBorder="1" applyAlignment="1" applyProtection="1">
      <alignment horizontal="right" vertical="center" shrinkToFit="1"/>
    </xf>
    <xf numFmtId="188" fontId="29" fillId="0" borderId="15" xfId="16" applyNumberFormat="1" applyFont="1" applyFill="1" applyBorder="1" applyAlignment="1" applyProtection="1">
      <alignment horizontal="right" vertical="center" shrinkToFit="1"/>
    </xf>
    <xf numFmtId="188"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8" fontId="29" fillId="0" borderId="35" xfId="16" applyNumberFormat="1" applyFont="1" applyFill="1" applyBorder="1" applyAlignment="1" applyProtection="1">
      <alignment horizontal="right" vertical="center" shrinkToFit="1"/>
    </xf>
    <xf numFmtId="188" fontId="29" fillId="0" borderId="36" xfId="16" applyNumberFormat="1" applyFont="1" applyFill="1" applyBorder="1" applyAlignment="1" applyProtection="1">
      <alignment horizontal="right" vertical="center" shrinkToFit="1"/>
    </xf>
    <xf numFmtId="188"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8" fontId="29" fillId="0" borderId="112" xfId="16" applyNumberFormat="1" applyFont="1" applyFill="1" applyBorder="1" applyAlignment="1" applyProtection="1">
      <alignment horizontal="right" vertical="center" shrinkToFit="1"/>
    </xf>
    <xf numFmtId="188" fontId="29" fillId="0" borderId="182" xfId="16" applyNumberFormat="1" applyFont="1" applyFill="1" applyBorder="1" applyAlignment="1" applyProtection="1">
      <alignment horizontal="right" vertical="center" shrinkToFit="1"/>
    </xf>
    <xf numFmtId="188"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8" fontId="29" fillId="0" borderId="183" xfId="17" applyNumberFormat="1" applyFont="1" applyFill="1" applyBorder="1" applyAlignment="1">
      <alignment horizontal="right" vertical="center" shrinkToFit="1"/>
    </xf>
    <xf numFmtId="188" fontId="29" fillId="0" borderId="184" xfId="17" applyNumberFormat="1" applyFont="1" applyFill="1" applyBorder="1" applyAlignment="1">
      <alignment horizontal="right" vertical="center" shrinkToFit="1"/>
    </xf>
    <xf numFmtId="188"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8" fontId="29" fillId="0" borderId="186" xfId="17" applyNumberFormat="1" applyFont="1" applyFill="1" applyBorder="1" applyAlignment="1">
      <alignment horizontal="right" vertical="center" shrinkToFit="1"/>
    </xf>
    <xf numFmtId="188" fontId="29" fillId="0" borderId="12" xfId="17" applyNumberFormat="1" applyFont="1" applyFill="1" applyBorder="1" applyAlignment="1">
      <alignment horizontal="right" vertical="center" shrinkToFit="1"/>
    </xf>
    <xf numFmtId="188"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8" fontId="29" fillId="0" borderId="112" xfId="17" applyNumberFormat="1" applyFont="1" applyFill="1" applyBorder="1" applyAlignment="1">
      <alignment horizontal="right" vertical="center" shrinkToFit="1"/>
    </xf>
    <xf numFmtId="188" fontId="29" fillId="0" borderId="182" xfId="17" applyNumberFormat="1" applyFont="1" applyFill="1" applyBorder="1" applyAlignment="1">
      <alignment horizontal="right" vertical="center" shrinkToFit="1"/>
    </xf>
    <xf numFmtId="188"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24" xfId="18" applyNumberFormat="1" applyFont="1" applyBorder="1" applyAlignment="1" applyProtection="1">
      <alignment horizontal="right" vertical="center" shrinkToFit="1"/>
      <protection locked="0"/>
    </xf>
    <xf numFmtId="181" fontId="31" fillId="0" borderId="25" xfId="18" applyNumberFormat="1" applyFont="1" applyBorder="1" applyAlignment="1" applyProtection="1">
      <alignment horizontal="right" vertical="center" shrinkToFit="1"/>
      <protection locked="0"/>
    </xf>
    <xf numFmtId="181" fontId="31" fillId="0" borderId="26"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Fill="1" applyBorder="1" applyAlignment="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9" fillId="0" borderId="34" xfId="7" applyFont="1" applyBorder="1">
      <alignment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9" xfId="7" applyFont="1" applyBorder="1">
      <alignment vertical="center"/>
    </xf>
    <xf numFmtId="0" fontId="13" fillId="0" borderId="11"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3" xfId="11" applyBorder="1" applyAlignment="1">
      <alignment horizontal="right" vertical="center" shrinkToFit="1"/>
    </xf>
    <xf numFmtId="182" fontId="9" fillId="0" borderId="75" xfId="11" applyNumberFormat="1" applyFont="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69"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8" xfId="11" applyNumberFormat="1" applyFont="1" applyBorder="1" applyAlignment="1">
      <alignment horizontal="right" vertical="center" shrinkToFit="1"/>
    </xf>
    <xf numFmtId="182" fontId="3" fillId="0" borderId="5" xfId="11" applyNumberForma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5" xfId="11" applyNumberFormat="1" applyFon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Border="1" applyAlignment="1">
      <alignment horizontal="right" vertical="center" shrinkToFit="1"/>
    </xf>
    <xf numFmtId="182" fontId="9" fillId="0" borderId="4" xfId="11" applyNumberFormat="1" applyFont="1" applyBorder="1" applyAlignment="1">
      <alignment horizontal="right" vertical="center" shrinkToFit="1"/>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2"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177" fontId="9" fillId="0" borderId="68"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5" xfId="11" applyNumberFormat="1" applyFont="1" applyBorder="1" applyAlignment="1">
      <alignment horizontal="right" vertical="center"/>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12" xfId="11" applyFont="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94" xfId="15" applyFont="1" applyBorder="1" applyAlignment="1" applyProtection="1">
      <alignment horizontal="left" vertical="center" shrinkToFit="1"/>
      <protection locked="0"/>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1" fillId="0" borderId="2" xfId="2" applyNumberFormat="1" applyFont="1" applyFill="1" applyBorder="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24" xfId="18" applyFont="1" applyBorder="1" applyAlignment="1">
      <alignment horizontal="center" vertical="center" wrapText="1"/>
    </xf>
    <xf numFmtId="0" fontId="31" fillId="0" borderId="25"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3" fillId="0" borderId="49" xfId="18" applyFont="1" applyBorder="1">
      <alignment vertical="center"/>
    </xf>
    <xf numFmtId="0" fontId="33" fillId="0" borderId="50" xfId="18" applyFont="1" applyBorder="1">
      <alignment vertical="center"/>
    </xf>
    <xf numFmtId="0" fontId="33" fillId="0" borderId="51" xfId="18" applyFont="1" applyBorder="1">
      <alignment vertical="center"/>
    </xf>
    <xf numFmtId="0" fontId="31" fillId="0" borderId="10" xfId="18" applyFont="1" applyBorder="1">
      <alignment vertical="center"/>
    </xf>
    <xf numFmtId="0" fontId="31" fillId="0" borderId="9" xfId="18" applyFont="1" applyBorder="1">
      <alignment vertical="center"/>
    </xf>
    <xf numFmtId="0" fontId="31" fillId="0" borderId="53"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834CA826-DE1F-4710-8A0B-CFA948CD7A17}"/>
    <cellStyle name="標準 2 3" xfId="10" xr:uid="{4CDF1E05-C8A7-4343-842A-CC629E08D940}"/>
    <cellStyle name="標準 3" xfId="11" xr:uid="{DC75988B-C0B3-456C-8A92-CFB4BD8A85CE}"/>
    <cellStyle name="標準 4" xfId="20" xr:uid="{1E39C7CC-2B48-428B-B8D3-4EB6F38C813C}"/>
    <cellStyle name="標準 4_APAHO401600" xfId="16" xr:uid="{2B1C751D-C56E-40BF-A1A9-95A17F402CB9}"/>
    <cellStyle name="標準 4_APAHO4019001" xfId="19" xr:uid="{AE443AB9-C1FB-47F8-AC5A-83E04462E26B}"/>
    <cellStyle name="標準 4_ZJ08_022012_青森市_2010" xfId="18" xr:uid="{DE7C4C78-5A24-495D-B7A6-BBF29951FA37}"/>
    <cellStyle name="標準 6" xfId="7" xr:uid="{94F65B6F-7FA5-4930-A526-7D009AF3BF29}"/>
    <cellStyle name="標準 6_APAHO401000" xfId="9" xr:uid="{4B9181B0-A636-455B-8EDF-89A6F315C25C}"/>
    <cellStyle name="標準 6_APAHO401200_O-JJ1016-001-3_財政状況資料集(決算状況カード(各会計・関係団体))(Rev2)2" xfId="15" xr:uid="{6B7643D1-054E-4916-97EA-187F5D1F6BC7}"/>
    <cellStyle name="標準 6_APAHO402200_O-JJ1016-001-3_財政状況資料集(決算状況カード(各会計・関係団体))(Rev2)2" xfId="12" xr:uid="{7007FF5C-131B-4665-B882-A0FB17F56FB8}"/>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5F32A09B-EAED-4556-B863-6300083B42E1}"/>
    <cellStyle name="標準_O-JJ0722-001-3_決算状況カード(各会計・関係団体)_O-JJ1016-001-3_財政状況資料集(決算状況カード(各会計・関係団体))(Rev2)2" xfId="14" xr:uid="{1FF41390-DEC4-4BD6-BF02-8B773D147286}"/>
    <cellStyle name="標準_O-JJ0722-001-8_連結実質赤字比率に係る赤字・黒字の構成分析" xfId="17" xr:uid="{2428232E-35A2-4F80-B315-1D9C01B434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115050</c:v>
                </c:pt>
                <c:pt idx="1">
                  <c:v>118252</c:v>
                </c:pt>
                <c:pt idx="2">
                  <c:v>120302</c:v>
                </c:pt>
                <c:pt idx="3">
                  <c:v>114841</c:v>
                </c:pt>
                <c:pt idx="4">
                  <c:v>124145</c:v>
                </c:pt>
              </c:numCache>
            </c:numRef>
          </c:val>
          <c:smooth val="0"/>
          <c:extLst>
            <c:ext xmlns:c16="http://schemas.microsoft.com/office/drawing/2014/chart" uri="{C3380CC4-5D6E-409C-BE32-E72D297353CC}">
              <c16:uniqueId val="{00000000-B223-496E-AE0B-CD8C24DF140C}"/>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116384</c:v>
                </c:pt>
                <c:pt idx="1">
                  <c:v>122340</c:v>
                </c:pt>
                <c:pt idx="2">
                  <c:v>126567</c:v>
                </c:pt>
                <c:pt idx="3">
                  <c:v>135032</c:v>
                </c:pt>
                <c:pt idx="4">
                  <c:v>120167</c:v>
                </c:pt>
              </c:numCache>
            </c:numRef>
          </c:val>
          <c:smooth val="0"/>
          <c:extLst>
            <c:ext xmlns:c16="http://schemas.microsoft.com/office/drawing/2014/chart" uri="{C3380CC4-5D6E-409C-BE32-E72D297353CC}">
              <c16:uniqueId val="{00000001-B223-496E-AE0B-CD8C24DF140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5000"/>
          <c:min val="100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3.31</c:v>
                </c:pt>
                <c:pt idx="1">
                  <c:v>2.82</c:v>
                </c:pt>
                <c:pt idx="2">
                  <c:v>4.6900000000000004</c:v>
                </c:pt>
                <c:pt idx="3">
                  <c:v>6.04</c:v>
                </c:pt>
                <c:pt idx="4">
                  <c:v>6.5</c:v>
                </c:pt>
              </c:numCache>
            </c:numRef>
          </c:val>
          <c:extLst>
            <c:ext xmlns:c16="http://schemas.microsoft.com/office/drawing/2014/chart" uri="{C3380CC4-5D6E-409C-BE32-E72D297353CC}">
              <c16:uniqueId val="{00000000-B8AE-451C-BDAC-15A11B860ACC}"/>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13.1</c:v>
                </c:pt>
                <c:pt idx="1">
                  <c:v>11.29</c:v>
                </c:pt>
                <c:pt idx="2">
                  <c:v>11.19</c:v>
                </c:pt>
                <c:pt idx="3">
                  <c:v>18.399999999999999</c:v>
                </c:pt>
                <c:pt idx="4">
                  <c:v>26.86</c:v>
                </c:pt>
              </c:numCache>
            </c:numRef>
          </c:val>
          <c:extLst>
            <c:ext xmlns:c16="http://schemas.microsoft.com/office/drawing/2014/chart" uri="{C3380CC4-5D6E-409C-BE32-E72D297353CC}">
              <c16:uniqueId val="{00000001-B8AE-451C-BDAC-15A11B860AC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-1.1200000000000001</c:v>
                </c:pt>
                <c:pt idx="1">
                  <c:v>-1.83</c:v>
                </c:pt>
                <c:pt idx="2">
                  <c:v>1.95</c:v>
                </c:pt>
                <c:pt idx="3">
                  <c:v>9.5</c:v>
                </c:pt>
                <c:pt idx="4">
                  <c:v>8.2799999999999994</c:v>
                </c:pt>
              </c:numCache>
            </c:numRef>
          </c:val>
          <c:smooth val="0"/>
          <c:extLst>
            <c:ext xmlns:c16="http://schemas.microsoft.com/office/drawing/2014/chart" uri="{C3380CC4-5D6E-409C-BE32-E72D297353CC}">
              <c16:uniqueId val="{00000002-B8AE-451C-BDAC-15A11B860AC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DAC-4BCC-B594-7E80A9455133}"/>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AC-4BCC-B594-7E80A9455133}"/>
            </c:ext>
          </c:extLst>
        </c:ser>
        <c:ser>
          <c:idx val="2"/>
          <c:order val="2"/>
          <c:tx>
            <c:strRef>
              <c:f>[1]データシート!$A$29</c:f>
              <c:strCache>
                <c:ptCount val="1"/>
                <c:pt idx="0">
                  <c:v>住宅団地造成事業特別会計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0.09</c:v>
                </c:pt>
                <c:pt idx="8">
                  <c:v>#N/A</c:v>
                </c:pt>
                <c:pt idx="9">
                  <c:v>0</c:v>
                </c:pt>
              </c:numCache>
            </c:numRef>
          </c:val>
          <c:extLst>
            <c:ext xmlns:c16="http://schemas.microsoft.com/office/drawing/2014/chart" uri="{C3380CC4-5D6E-409C-BE32-E72D297353CC}">
              <c16:uniqueId val="{00000002-ADAC-4BCC-B594-7E80A9455133}"/>
            </c:ext>
          </c:extLst>
        </c:ser>
        <c:ser>
          <c:idx val="3"/>
          <c:order val="3"/>
          <c:tx>
            <c:strRef>
              <c:f>[1]データシート!$A$30</c:f>
              <c:strCache>
                <c:ptCount val="1"/>
                <c:pt idx="0">
                  <c:v>北海道介護福祉学校特別会計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DAC-4BCC-B594-7E80A9455133}"/>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ADAC-4BCC-B594-7E80A9455133}"/>
            </c:ext>
          </c:extLst>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0.53</c:v>
                </c:pt>
                <c:pt idx="2">
                  <c:v>#N/A</c:v>
                </c:pt>
                <c:pt idx="3">
                  <c:v>0.79</c:v>
                </c:pt>
                <c:pt idx="4">
                  <c:v>#N/A</c:v>
                </c:pt>
                <c:pt idx="5">
                  <c:v>0.6</c:v>
                </c:pt>
                <c:pt idx="6">
                  <c:v>#N/A</c:v>
                </c:pt>
                <c:pt idx="7">
                  <c:v>0.05</c:v>
                </c:pt>
                <c:pt idx="8">
                  <c:v>#N/A</c:v>
                </c:pt>
                <c:pt idx="9">
                  <c:v>0.12</c:v>
                </c:pt>
              </c:numCache>
            </c:numRef>
          </c:val>
          <c:extLst>
            <c:ext xmlns:c16="http://schemas.microsoft.com/office/drawing/2014/chart" uri="{C3380CC4-5D6E-409C-BE32-E72D297353CC}">
              <c16:uniqueId val="{00000005-ADAC-4BCC-B594-7E80A9455133}"/>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1.19</c:v>
                </c:pt>
                <c:pt idx="2">
                  <c:v>#N/A</c:v>
                </c:pt>
                <c:pt idx="3">
                  <c:v>0.75</c:v>
                </c:pt>
                <c:pt idx="4">
                  <c:v>#N/A</c:v>
                </c:pt>
                <c:pt idx="5">
                  <c:v>0.97</c:v>
                </c:pt>
                <c:pt idx="6">
                  <c:v>#N/A</c:v>
                </c:pt>
                <c:pt idx="7">
                  <c:v>1.21</c:v>
                </c:pt>
                <c:pt idx="8">
                  <c:v>#N/A</c:v>
                </c:pt>
                <c:pt idx="9">
                  <c:v>1.18</c:v>
                </c:pt>
              </c:numCache>
            </c:numRef>
          </c:val>
          <c:extLst>
            <c:ext xmlns:c16="http://schemas.microsoft.com/office/drawing/2014/chart" uri="{C3380CC4-5D6E-409C-BE32-E72D297353CC}">
              <c16:uniqueId val="{00000006-ADAC-4BCC-B594-7E80A9455133}"/>
            </c:ext>
          </c:extLst>
        </c:ser>
        <c:ser>
          <c:idx val="7"/>
          <c:order val="7"/>
          <c:tx>
            <c:strRef>
              <c:f>[1]データシート!$A$34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2.46</c:v>
                </c:pt>
                <c:pt idx="2">
                  <c:v>#N/A</c:v>
                </c:pt>
                <c:pt idx="3">
                  <c:v>2.17</c:v>
                </c:pt>
                <c:pt idx="4">
                  <c:v>#N/A</c:v>
                </c:pt>
                <c:pt idx="5">
                  <c:v>2.98</c:v>
                </c:pt>
                <c:pt idx="6">
                  <c:v>#N/A</c:v>
                </c:pt>
                <c:pt idx="7">
                  <c:v>3.24</c:v>
                </c:pt>
                <c:pt idx="8">
                  <c:v>#N/A</c:v>
                </c:pt>
                <c:pt idx="9">
                  <c:v>3.19</c:v>
                </c:pt>
              </c:numCache>
            </c:numRef>
          </c:val>
          <c:extLst>
            <c:ext xmlns:c16="http://schemas.microsoft.com/office/drawing/2014/chart" uri="{C3380CC4-5D6E-409C-BE32-E72D297353CC}">
              <c16:uniqueId val="{00000007-ADAC-4BCC-B594-7E80A9455133}"/>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3.3</c:v>
                </c:pt>
                <c:pt idx="2">
                  <c:v>#N/A</c:v>
                </c:pt>
                <c:pt idx="3">
                  <c:v>2.81</c:v>
                </c:pt>
                <c:pt idx="4">
                  <c:v>#N/A</c:v>
                </c:pt>
                <c:pt idx="5">
                  <c:v>4.68</c:v>
                </c:pt>
                <c:pt idx="6">
                  <c:v>#N/A</c:v>
                </c:pt>
                <c:pt idx="7">
                  <c:v>6.04</c:v>
                </c:pt>
                <c:pt idx="8">
                  <c:v>#N/A</c:v>
                </c:pt>
                <c:pt idx="9">
                  <c:v>6.49</c:v>
                </c:pt>
              </c:numCache>
            </c:numRef>
          </c:val>
          <c:extLst>
            <c:ext xmlns:c16="http://schemas.microsoft.com/office/drawing/2014/chart" uri="{C3380CC4-5D6E-409C-BE32-E72D297353CC}">
              <c16:uniqueId val="{00000008-ADAC-4BCC-B594-7E80A9455133}"/>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9.2200000000000006</c:v>
                </c:pt>
                <c:pt idx="2">
                  <c:v>#N/A</c:v>
                </c:pt>
                <c:pt idx="3">
                  <c:v>8.76</c:v>
                </c:pt>
                <c:pt idx="4">
                  <c:v>#N/A</c:v>
                </c:pt>
                <c:pt idx="5">
                  <c:v>8.43</c:v>
                </c:pt>
                <c:pt idx="6">
                  <c:v>#N/A</c:v>
                </c:pt>
                <c:pt idx="7">
                  <c:v>7.71</c:v>
                </c:pt>
                <c:pt idx="8">
                  <c:v>#N/A</c:v>
                </c:pt>
                <c:pt idx="9">
                  <c:v>7.51</c:v>
                </c:pt>
              </c:numCache>
            </c:numRef>
          </c:val>
          <c:extLst>
            <c:ext xmlns:c16="http://schemas.microsoft.com/office/drawing/2014/chart" uri="{C3380CC4-5D6E-409C-BE32-E72D297353CC}">
              <c16:uniqueId val="{00000009-ADAC-4BCC-B594-7E80A945513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990</c:v>
                </c:pt>
                <c:pt idx="5">
                  <c:v>1072</c:v>
                </c:pt>
                <c:pt idx="8">
                  <c:v>1083</c:v>
                </c:pt>
                <c:pt idx="11">
                  <c:v>1081</c:v>
                </c:pt>
                <c:pt idx="14">
                  <c:v>1084</c:v>
                </c:pt>
              </c:numCache>
            </c:numRef>
          </c:val>
          <c:extLst>
            <c:ext xmlns:c16="http://schemas.microsoft.com/office/drawing/2014/chart" uri="{C3380CC4-5D6E-409C-BE32-E72D297353CC}">
              <c16:uniqueId val="{00000000-C93A-43AE-AE52-57E3ACAA56F1}"/>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93A-43AE-AE52-57E3ACAA56F1}"/>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27</c:v>
                </c:pt>
                <c:pt idx="3">
                  <c:v>46</c:v>
                </c:pt>
                <c:pt idx="6">
                  <c:v>58</c:v>
                </c:pt>
                <c:pt idx="9">
                  <c:v>8</c:v>
                </c:pt>
                <c:pt idx="12">
                  <c:v>7</c:v>
                </c:pt>
              </c:numCache>
            </c:numRef>
          </c:val>
          <c:extLst>
            <c:ext xmlns:c16="http://schemas.microsoft.com/office/drawing/2014/chart" uri="{C3380CC4-5D6E-409C-BE32-E72D297353CC}">
              <c16:uniqueId val="{00000002-C93A-43AE-AE52-57E3ACAA56F1}"/>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93A-43AE-AE52-57E3ACAA56F1}"/>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226</c:v>
                </c:pt>
                <c:pt idx="3">
                  <c:v>298</c:v>
                </c:pt>
                <c:pt idx="6">
                  <c:v>265</c:v>
                </c:pt>
                <c:pt idx="9">
                  <c:v>256</c:v>
                </c:pt>
                <c:pt idx="12">
                  <c:v>245</c:v>
                </c:pt>
              </c:numCache>
            </c:numRef>
          </c:val>
          <c:extLst>
            <c:ext xmlns:c16="http://schemas.microsoft.com/office/drawing/2014/chart" uri="{C3380CC4-5D6E-409C-BE32-E72D297353CC}">
              <c16:uniqueId val="{00000004-C93A-43AE-AE52-57E3ACAA56F1}"/>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3A-43AE-AE52-57E3ACAA56F1}"/>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93A-43AE-AE52-57E3ACAA56F1}"/>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1166</c:v>
                </c:pt>
                <c:pt idx="3">
                  <c:v>1223</c:v>
                </c:pt>
                <c:pt idx="6">
                  <c:v>1225</c:v>
                </c:pt>
                <c:pt idx="9">
                  <c:v>1112</c:v>
                </c:pt>
                <c:pt idx="12">
                  <c:v>1109</c:v>
                </c:pt>
              </c:numCache>
            </c:numRef>
          </c:val>
          <c:extLst>
            <c:ext xmlns:c16="http://schemas.microsoft.com/office/drawing/2014/chart" uri="{C3380CC4-5D6E-409C-BE32-E72D297353CC}">
              <c16:uniqueId val="{00000007-C93A-43AE-AE52-57E3ACAA56F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429</c:v>
                </c:pt>
                <c:pt idx="2">
                  <c:v>#N/A</c:v>
                </c:pt>
                <c:pt idx="3">
                  <c:v>#N/A</c:v>
                </c:pt>
                <c:pt idx="4">
                  <c:v>495</c:v>
                </c:pt>
                <c:pt idx="5">
                  <c:v>#N/A</c:v>
                </c:pt>
                <c:pt idx="6">
                  <c:v>#N/A</c:v>
                </c:pt>
                <c:pt idx="7">
                  <c:v>465</c:v>
                </c:pt>
                <c:pt idx="8">
                  <c:v>#N/A</c:v>
                </c:pt>
                <c:pt idx="9">
                  <c:v>#N/A</c:v>
                </c:pt>
                <c:pt idx="10">
                  <c:v>295</c:v>
                </c:pt>
                <c:pt idx="11">
                  <c:v>#N/A</c:v>
                </c:pt>
                <c:pt idx="12">
                  <c:v>#N/A</c:v>
                </c:pt>
                <c:pt idx="13">
                  <c:v>277</c:v>
                </c:pt>
                <c:pt idx="14">
                  <c:v>#N/A</c:v>
                </c:pt>
              </c:numCache>
            </c:numRef>
          </c:val>
          <c:smooth val="0"/>
          <c:extLst>
            <c:ext xmlns:c16="http://schemas.microsoft.com/office/drawing/2014/chart" uri="{C3380CC4-5D6E-409C-BE32-E72D297353CC}">
              <c16:uniqueId val="{00000008-C93A-43AE-AE52-57E3ACAA56F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8443</c:v>
                </c:pt>
                <c:pt idx="5">
                  <c:v>8259</c:v>
                </c:pt>
                <c:pt idx="8">
                  <c:v>8043</c:v>
                </c:pt>
                <c:pt idx="11">
                  <c:v>8025</c:v>
                </c:pt>
                <c:pt idx="14">
                  <c:v>8187</c:v>
                </c:pt>
              </c:numCache>
            </c:numRef>
          </c:val>
          <c:extLst>
            <c:ext xmlns:c16="http://schemas.microsoft.com/office/drawing/2014/chart" uri="{C3380CC4-5D6E-409C-BE32-E72D297353CC}">
              <c16:uniqueId val="{00000000-6A70-4A10-A790-FEA840A89FBE}"/>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1869</c:v>
                </c:pt>
                <c:pt idx="5">
                  <c:v>1921</c:v>
                </c:pt>
                <c:pt idx="8">
                  <c:v>2045</c:v>
                </c:pt>
                <c:pt idx="11">
                  <c:v>2029</c:v>
                </c:pt>
                <c:pt idx="14">
                  <c:v>1952</c:v>
                </c:pt>
              </c:numCache>
            </c:numRef>
          </c:val>
          <c:extLst>
            <c:ext xmlns:c16="http://schemas.microsoft.com/office/drawing/2014/chart" uri="{C3380CC4-5D6E-409C-BE32-E72D297353CC}">
              <c16:uniqueId val="{00000001-6A70-4A10-A790-FEA840A89FBE}"/>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1280</c:v>
                </c:pt>
                <c:pt idx="5">
                  <c:v>1386</c:v>
                </c:pt>
                <c:pt idx="8">
                  <c:v>1518</c:v>
                </c:pt>
                <c:pt idx="11">
                  <c:v>2083</c:v>
                </c:pt>
                <c:pt idx="14">
                  <c:v>2480</c:v>
                </c:pt>
              </c:numCache>
            </c:numRef>
          </c:val>
          <c:extLst>
            <c:ext xmlns:c16="http://schemas.microsoft.com/office/drawing/2014/chart" uri="{C3380CC4-5D6E-409C-BE32-E72D297353CC}">
              <c16:uniqueId val="{00000002-6A70-4A10-A790-FEA840A89FBE}"/>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A70-4A10-A790-FEA840A89FBE}"/>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A70-4A10-A790-FEA840A89FBE}"/>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70-4A10-A790-FEA840A89FBE}"/>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1273</c:v>
                </c:pt>
                <c:pt idx="3">
                  <c:v>1231</c:v>
                </c:pt>
                <c:pt idx="6">
                  <c:v>1216</c:v>
                </c:pt>
                <c:pt idx="9">
                  <c:v>1194</c:v>
                </c:pt>
                <c:pt idx="12">
                  <c:v>1182</c:v>
                </c:pt>
              </c:numCache>
            </c:numRef>
          </c:val>
          <c:extLst>
            <c:ext xmlns:c16="http://schemas.microsoft.com/office/drawing/2014/chart" uri="{C3380CC4-5D6E-409C-BE32-E72D297353CC}">
              <c16:uniqueId val="{00000006-6A70-4A10-A790-FEA840A89FBE}"/>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A70-4A10-A790-FEA840A89FBE}"/>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2352</c:v>
                </c:pt>
                <c:pt idx="3">
                  <c:v>2131</c:v>
                </c:pt>
                <c:pt idx="6">
                  <c:v>2020</c:v>
                </c:pt>
                <c:pt idx="9">
                  <c:v>1815</c:v>
                </c:pt>
                <c:pt idx="12">
                  <c:v>1572</c:v>
                </c:pt>
              </c:numCache>
            </c:numRef>
          </c:val>
          <c:extLst>
            <c:ext xmlns:c16="http://schemas.microsoft.com/office/drawing/2014/chart" uri="{C3380CC4-5D6E-409C-BE32-E72D297353CC}">
              <c16:uniqueId val="{00000008-6A70-4A10-A790-FEA840A89FBE}"/>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74</c:v>
                </c:pt>
                <c:pt idx="3">
                  <c:v>152</c:v>
                </c:pt>
                <c:pt idx="6">
                  <c:v>148</c:v>
                </c:pt>
                <c:pt idx="9">
                  <c:v>0</c:v>
                </c:pt>
                <c:pt idx="12">
                  <c:v>0</c:v>
                </c:pt>
              </c:numCache>
            </c:numRef>
          </c:val>
          <c:extLst>
            <c:ext xmlns:c16="http://schemas.microsoft.com/office/drawing/2014/chart" uri="{C3380CC4-5D6E-409C-BE32-E72D297353CC}">
              <c16:uniqueId val="{00000009-6A70-4A10-A790-FEA840A89FBE}"/>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10747</c:v>
                </c:pt>
                <c:pt idx="3">
                  <c:v>10534</c:v>
                </c:pt>
                <c:pt idx="6">
                  <c:v>10385</c:v>
                </c:pt>
                <c:pt idx="9">
                  <c:v>10559</c:v>
                </c:pt>
                <c:pt idx="12">
                  <c:v>10936</c:v>
                </c:pt>
              </c:numCache>
            </c:numRef>
          </c:val>
          <c:extLst>
            <c:ext xmlns:c16="http://schemas.microsoft.com/office/drawing/2014/chart" uri="{C3380CC4-5D6E-409C-BE32-E72D297353CC}">
              <c16:uniqueId val="{0000000A-6A70-4A10-A790-FEA840A89FB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2854</c:v>
                </c:pt>
                <c:pt idx="2">
                  <c:v>#N/A</c:v>
                </c:pt>
                <c:pt idx="3">
                  <c:v>#N/A</c:v>
                </c:pt>
                <c:pt idx="4">
                  <c:v>2480</c:v>
                </c:pt>
                <c:pt idx="5">
                  <c:v>#N/A</c:v>
                </c:pt>
                <c:pt idx="6">
                  <c:v>#N/A</c:v>
                </c:pt>
                <c:pt idx="7">
                  <c:v>2163</c:v>
                </c:pt>
                <c:pt idx="8">
                  <c:v>#N/A</c:v>
                </c:pt>
                <c:pt idx="9">
                  <c:v>#N/A</c:v>
                </c:pt>
                <c:pt idx="10">
                  <c:v>1431</c:v>
                </c:pt>
                <c:pt idx="11">
                  <c:v>#N/A</c:v>
                </c:pt>
                <c:pt idx="12">
                  <c:v>#N/A</c:v>
                </c:pt>
                <c:pt idx="13">
                  <c:v>1071</c:v>
                </c:pt>
                <c:pt idx="14">
                  <c:v>#N/A</c:v>
                </c:pt>
              </c:numCache>
            </c:numRef>
          </c:val>
          <c:smooth val="0"/>
          <c:extLst>
            <c:ext xmlns:c16="http://schemas.microsoft.com/office/drawing/2014/chart" uri="{C3380CC4-5D6E-409C-BE32-E72D297353CC}">
              <c16:uniqueId val="{0000000B-6A70-4A10-A790-FEA840A89FB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543</c:v>
                </c:pt>
                <c:pt idx="1">
                  <c:v>948</c:v>
                </c:pt>
                <c:pt idx="2">
                  <c:v>1349</c:v>
                </c:pt>
              </c:numCache>
            </c:numRef>
          </c:val>
          <c:extLst>
            <c:ext xmlns:c16="http://schemas.microsoft.com/office/drawing/2014/chart" uri="{C3380CC4-5D6E-409C-BE32-E72D297353CC}">
              <c16:uniqueId val="{00000000-F188-45CC-9502-75859A051281}"/>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37</c:v>
                </c:pt>
                <c:pt idx="1">
                  <c:v>182</c:v>
                </c:pt>
                <c:pt idx="2">
                  <c:v>216</c:v>
                </c:pt>
              </c:numCache>
            </c:numRef>
          </c:val>
          <c:extLst>
            <c:ext xmlns:c16="http://schemas.microsoft.com/office/drawing/2014/chart" uri="{C3380CC4-5D6E-409C-BE32-E72D297353CC}">
              <c16:uniqueId val="{00000001-F188-45CC-9502-75859A051281}"/>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546</c:v>
                </c:pt>
                <c:pt idx="1">
                  <c:v>504</c:v>
                </c:pt>
                <c:pt idx="2">
                  <c:v>428</c:v>
                </c:pt>
              </c:numCache>
            </c:numRef>
          </c:val>
          <c:extLst>
            <c:ext xmlns:c16="http://schemas.microsoft.com/office/drawing/2014/chart" uri="{C3380CC4-5D6E-409C-BE32-E72D297353CC}">
              <c16:uniqueId val="{00000002-F188-45CC-9502-75859A05128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{016C1148-CC1A-4954-81EA-FBAEEC057DD9}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EDE-4D1A-A2D4-B14DBB58CE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{85A39F00-CDE1-40A6-AD1D-51CCA3E09095}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DE-4D1A-A2D4-B14DBB58CE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{18063A0B-AB54-4F86-B154-7B0F9A212A36}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DE-4D1A-A2D4-B14DBB58CE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{291779F9-09E9-4BC5-A4BC-8CFD2E4B0A49}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DE-4D1A-A2D4-B14DBB58CE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{D4A47419-7DD2-4747-9554-224C26B99E5D}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DE-4D1A-A2D4-B14DBB58CEE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{0EBA76FC-7B52-4F53-8E84-06670ECFD7A3}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EDE-4D1A-A2D4-B14DBB58CEE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{CB93767F-B39D-4347-A1DB-03B3D6632513}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EDE-4D1A-A2D4-B14DBB58CEE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{634E3CB5-74E9-4A58-9DD7-0CD76EAE9064}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EDE-4D1A-A2D4-B14DBB58CEE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{83704B47-4007-494E-A6D3-52007C0E59D9}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EDE-4D1A-A2D4-B14DBB58CE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58.3</c:v>
                </c:pt>
                <c:pt idx="8">
                  <c:v>59.8</c:v>
                </c:pt>
                <c:pt idx="16">
                  <c:v>65.2</c:v>
                </c:pt>
                <c:pt idx="24">
                  <c:v>66.599999999999994</c:v>
                </c:pt>
                <c:pt idx="32">
                  <c:v>67.599999999999994</c:v>
                </c:pt>
              </c:numCache>
            </c:numRef>
          </c:xVal>
          <c:yVal>
            <c:numRef>
              <c:f>公会計指標分析・財政指標組合せ分析表!$BP$51:$DC$51</c:f>
              <c:numCache>
                <c:formatCode>#,##0.0;"▲ "#,##0.0</c:formatCode>
                <c:ptCount val="40"/>
                <c:pt idx="0">
                  <c:v>74.400000000000006</c:v>
                </c:pt>
                <c:pt idx="8">
                  <c:v>62.9</c:v>
                </c:pt>
                <c:pt idx="16">
                  <c:v>54.1</c:v>
                </c:pt>
                <c:pt idx="24">
                  <c:v>33.200000000000003</c:v>
                </c:pt>
                <c:pt idx="32">
                  <c:v>25.6</c:v>
                </c:pt>
              </c:numCache>
            </c:numRef>
          </c:yVal>
          <c:smooth val="0"/>
          <c:extLst>
            <c:ext xmlns:c16="http://schemas.microsoft.com/office/drawing/2014/chart" uri="{C3380CC4-5D6E-409C-BE32-E72D297353CC}">
              <c16:uniqueId val="{00000009-AEDE-4D1A-A2D4-B14DBB58CEE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{8BD94154-53C6-4E6A-9233-A13CC49D1E9A}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EDE-4D1A-A2D4-B14DBB58CEE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{C2063915-5A3A-44CF-9D25-CD762AE9376E}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DE-4D1A-A2D4-B14DBB58CE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{F3AFCE84-7727-495B-A684-01FBD2C49956}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DE-4D1A-A2D4-B14DBB58CE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{38CD2BC0-CB62-4228-BBD4-4F6B56A17CF9}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DE-4D1A-A2D4-B14DBB58CE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{C411A446-2C77-4327-92DB-68C4A964EBA9}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DE-4D1A-A2D4-B14DBB58CEE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{E6B2515C-C290-4DBC-8912-5351D97D506B}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EDE-4D1A-A2D4-B14DBB58CEE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{494C21F3-877B-420A-8D1D-145455B0F288}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EDE-4D1A-A2D4-B14DBB58CEE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{BC5E1B1F-A85A-4067-86CD-035326287D52}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EDE-4D1A-A2D4-B14DBB58CEE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{36F3FEEC-94C6-42E7-AFE7-F6DFB47AFB8D}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EDE-4D1A-A2D4-B14DBB58CE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62.8</c:v>
                </c:pt>
                <c:pt idx="16">
                  <c:v>64.2</c:v>
                </c:pt>
                <c:pt idx="24">
                  <c:v>67</c:v>
                </c:pt>
                <c:pt idx="32">
                  <c:v>67.8</c:v>
                </c:pt>
              </c:numCache>
            </c:numRef>
          </c:xVal>
          <c:yVal>
            <c:numRef>
              <c:f>公会計指標分析・財政指標組合せ分析表!$BP$55:$DC$55</c:f>
              <c:numCache>
                <c:formatCode>#,##0.0;"▲ "#,##0.0</c:formatCode>
                <c:ptCount val="40"/>
                <c:pt idx="0">
                  <c:v>48.4</c:v>
                </c:pt>
                <c:pt idx="8">
                  <c:v>43</c:v>
                </c:pt>
                <c:pt idx="16">
                  <c:v>32.4</c:v>
                </c:pt>
                <c:pt idx="24">
                  <c:v>20</c:v>
                </c:pt>
                <c:pt idx="32">
                  <c:v>7.4</c:v>
                </c:pt>
              </c:numCache>
            </c:numRef>
          </c:yVal>
          <c:smooth val="0"/>
          <c:extLst>
            <c:ext xmlns:c16="http://schemas.microsoft.com/office/drawing/2014/chart" uri="{C3380CC4-5D6E-409C-BE32-E72D297353CC}">
              <c16:uniqueId val="{00000013-AEDE-4D1A-A2D4-B14DBB58CEEB}"/>
            </c:ext>
          </c:extLst>
        </c:ser>
        <c:dLbls>
          <c:showLegendKey val="0"/>
          <c:showVal val="1"/>
          <c:showCatName val="0"/>
          <c:showSerName val="0"/>
          <c:showPercent val="0"/>
          <c:showBubbleSize val="0"/>
        </c:dLbls>
        <c:axId val="46179840"/>
        <c:axId val="46181760"/>
      </c:scatterChart>
      <c:valAx>
        <c:axId val="46179840"/>
        <c:scaling>
          <c:orientation val="maxMin"/>
          <c:max val="69"/>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{ADC604C1-E028-4652-BDB8-9BB08D992F06}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B22-45EF-93AC-49DC0B061C0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{DAE4FBA8-3521-4361-A3BE-D68D48F4D5D0}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22-45EF-93AC-49DC0B061C0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{8482609C-0BE3-4BEB-A95E-93241B6A8646}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22-45EF-93AC-49DC0B061C0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{3EFD62AE-0016-4DFF-AAD1-F75A0E6D26E0}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22-45EF-93AC-49DC0B061C0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{556E65D3-6513-468F-924C-0EC5E4FCF947}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22-45EF-93AC-49DC0B061C03}"/>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{1F35D100-C75E-4B36-9371-08F3B7361247}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B22-45EF-93AC-49DC0B061C03}"/>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{42923215-D047-436C-A48F-E44DBD6F69F3}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B22-45EF-93AC-49DC0B061C03}"/>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{F4404AB4-D9A9-4DFF-88DB-347C5F0D3897}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B22-45EF-93AC-49DC0B061C0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{2F5868AC-D4BC-41C6-B3C9-D3E43306EA68}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B22-45EF-93AC-49DC0B061C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11.4</c:v>
                </c:pt>
                <c:pt idx="16">
                  <c:v>11.7</c:v>
                </c:pt>
                <c:pt idx="24">
                  <c:v>10.3</c:v>
                </c:pt>
                <c:pt idx="32">
                  <c:v>8.3000000000000007</c:v>
                </c:pt>
              </c:numCache>
            </c:numRef>
          </c:xVal>
          <c:yVal>
            <c:numRef>
              <c:f>公会計指標分析・財政指標組合せ分析表!$BP$73:$DC$73</c:f>
              <c:numCache>
                <c:formatCode>#,##0.0;"▲ "#,##0.0</c:formatCode>
                <c:ptCount val="40"/>
                <c:pt idx="0">
                  <c:v>74.400000000000006</c:v>
                </c:pt>
                <c:pt idx="8">
                  <c:v>62.9</c:v>
                </c:pt>
                <c:pt idx="16">
                  <c:v>54.1</c:v>
                </c:pt>
                <c:pt idx="24">
                  <c:v>33.200000000000003</c:v>
                </c:pt>
                <c:pt idx="32">
                  <c:v>25.6</c:v>
                </c:pt>
              </c:numCache>
            </c:numRef>
          </c:yVal>
          <c:smooth val="0"/>
          <c:extLst>
            <c:ext xmlns:c16="http://schemas.microsoft.com/office/drawing/2014/chart" uri="{C3380CC4-5D6E-409C-BE32-E72D297353CC}">
              <c16:uniqueId val="{00000009-AB22-45EF-93AC-49DC0B061C0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{498C186A-137C-4573-81B2-E55BE59D327C}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B22-45EF-93AC-49DC0B061C0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{EBD57C7C-238E-4F1B-82B5-443CAE508FA8}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22-45EF-93AC-49DC0B061C0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{C6A714F8-E6B2-46F1-8742-80FEEB3FD124}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22-45EF-93AC-49DC0B061C0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{B6B2111A-504A-4BD6-99A8-B4AA23BB5F4F}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22-45EF-93AC-49DC0B061C0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{6C4130B8-8075-4929-9A1C-96B3AEEF8638}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22-45EF-93AC-49DC0B061C03}"/>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{B5197AEE-C2AD-42B8-8E0F-A611E440B49E}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B22-45EF-93AC-49DC0B061C03}"/>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{C3A27FC2-EECB-4CB7-853A-62D4CCEDE6F5}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B22-45EF-93AC-49DC0B061C03}"/>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{76E654E6-0684-48C3-9E4D-F1F581838F4B}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B22-45EF-93AC-49DC0B061C03}"/>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{C76FD557-F97B-4198-AC5F-9664BE262EAC}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B22-45EF-93AC-49DC0B061C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9.9</c:v>
                </c:pt>
                <c:pt idx="16">
                  <c:v>9.5</c:v>
                </c:pt>
                <c:pt idx="24">
                  <c:v>9.5</c:v>
                </c:pt>
                <c:pt idx="32">
                  <c:v>9.4</c:v>
                </c:pt>
              </c:numCache>
            </c:numRef>
          </c:xVal>
          <c:yVal>
            <c:numRef>
              <c:f>公会計指標分析・財政指標組合せ分析表!$BP$77:$DC$77</c:f>
              <c:numCache>
                <c:formatCode>#,##0.0;"▲ "#,##0.0</c:formatCode>
                <c:ptCount val="40"/>
                <c:pt idx="0">
                  <c:v>48.4</c:v>
                </c:pt>
                <c:pt idx="8">
                  <c:v>43</c:v>
                </c:pt>
                <c:pt idx="16">
                  <c:v>32.4</c:v>
                </c:pt>
                <c:pt idx="24">
                  <c:v>20</c:v>
                </c:pt>
                <c:pt idx="32">
                  <c:v>7.4</c:v>
                </c:pt>
              </c:numCache>
            </c:numRef>
          </c:yVal>
          <c:smooth val="0"/>
          <c:extLst>
            <c:ext xmlns:c16="http://schemas.microsoft.com/office/drawing/2014/chart" uri="{C3380CC4-5D6E-409C-BE32-E72D297353CC}">
              <c16:uniqueId val="{00000013-AB22-45EF-93AC-49DC0B061C03}"/>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BCB7A8EA-DC74-4C4F-BA20-61939754FFC6}"/>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88BE05DA-EA9D-4264-80A3-2D9E8CC26694}"/>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3A858A20-AA01-43E5-B0A4-B4162308E8CF}"/>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CC3CBAF3-D9BF-4FAB-9877-C66C3EC4385A}"/>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7EA41F94-CAE3-4CC7-BB5D-C99372DC64ED}"/>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112188A3-652C-4278-B23C-A5EC555687B3}"/>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北海道栗山町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AE942764-5CFB-46F6-92B5-53755CD61A4F}"/>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41A1F6C8-DFBC-4E37-885F-41F4F764D14A}"/>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E764922-BA2A-4774-8367-4B0A681F2A84}"/>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048C8E3-5D50-44BC-8950-4C17949A3C71}"/>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D0CE93B9-3052-4D69-AD29-2F990B8026E5}"/>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373822D7-4BFC-462C-AE76-0828BF092C6F}"/>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11,107
11,055
203.93
10,896,748
10,570,203
326,338
5,021,734
10,936,427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9A4BEEE6-3DB2-48F0-B37C-9933D2E8FC99}"/>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5448363C-F9C6-4201-90EC-7BD8121E4966}"/>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148A9BE-3044-456A-A8E2-574BA499B12F}"/>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309448E5-470E-42D9-9973-871E76141AF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90B68EB0-9A18-439C-8C9E-37BA80C888DD}"/>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90A0176-4641-4ED7-8BE1-AD47EC28E58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819D4A32-17B0-4AB4-9796-9532C0424B9C}"/>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8EFFE000-5F66-49D7-B37B-EF7165C4E95F}"/>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C5985850-7920-4B9C-AA06-EACAFC5171C8}"/>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45E110CC-ECEA-4019-8C52-011540EEA566}"/>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53967282-F8DE-4954-ADDC-AF4033153506}"/>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F6686182-53FE-4AAB-ACB0-FB7E34A2A6CA}"/>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DDD17AB7-F58B-45C6-A72D-39B5B0D6F49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6512121-B3A4-469D-A5E3-5141D41FEE96}"/>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9BA88FA7-22DE-40FE-B2BF-D6F46FDB9E5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BB18FD2-B4B0-42C3-8EEA-95CC3FD77712}"/>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72FB69C4-DE2E-4828-9174-0A060F4ED472}"/>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A12B64EB-F009-4151-94C7-CAA33196FF1C}"/>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3722A927-3013-417D-BF2A-6A9F11829AD5}"/>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95C5CFE0-D606-45AC-BEF8-579B965F6573}"/>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C591CE46-EBCA-4328-BC02-20F5C1F5AF3E}"/>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A37D0BB0-294E-4BDC-A53A-BA53BAD9478F}"/>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12BA56D5-69FB-4B05-83C6-C10432A80D37}"/>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DF147B2-440B-43AB-AEE9-12EBEAC4CA39}"/>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D1E3E686-15FB-49EA-B581-55D580069F04}"/>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9A1DA3AC-A5B9-42E1-9834-2A131E5EC85E}"/>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AAEF3503-7213-4DB5-A3B2-5FA2ACE93838}"/>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72C3EE56-0C80-455C-A2C3-1756ABEDD92A}"/>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D9DC5926-6146-4947-B9E7-DAED4FE02B73}"/>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DE146180-AA9B-4A14-815A-F6295144C30F}"/>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CAE5887F-2991-4CD1-A3CA-6C04150FB91B}"/>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A14F116C-1B4C-4AD3-B26F-4E47444A1D87}"/>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6F5313F6-7801-4C23-BCA3-F7BA65DD8EBD}"/>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58409D08-7F8B-4E70-81FB-D7558A069ADA}"/>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9511F8FE-8AA1-45E6-8906-A0E70FA6174F}"/>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DCB294CB-E74D-4017-BAF4-6E4F5FD81C2E}"/>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34A78526-C9C8-48CB-A88E-4A80C9698204}"/>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単年では主に、元利償還金の増加により基準財政需要額が増加しておりますが、町税の増加などによる基準財政収入額の増加の方が大きいことから、令和３年度単年と比較すると０．１ポイント増となっている。類似団体平均を下回っているため、改革プランに基づく投資的経費抑制により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CBC06AA7-62DE-4A8E-B19C-82AF05670F9B}"/>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6A4DF6C2-AD4A-4A01-ACD5-C33133C182FE}"/>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2FEE162-A041-4F9B-A9C6-0EBFA084FE0C}"/>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62F21006-16D2-4D5D-86C2-7383BC928DED}"/>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7FB0B834-DEC4-4B67-8C2D-484ACB4A1E2F}"/>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2712802-23C6-4454-AB1F-AD6AE2EB3B08}"/>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E4244C66-E37B-40E0-8A65-21B7CB2D1234}"/>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E2344A0D-F8B9-4AA9-AF08-5DBAF5757D6B}"/>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1151978E-425E-4F6D-924C-EE8831A07F3F}"/>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A564871-39FB-45F8-BB48-12F7E7E857EB}"/>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BD372D5B-5A21-495E-B077-012068E3D367}"/>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FCD04E7C-7CDB-45D4-8609-520200E3EB78}"/>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EF2B5A3-739C-4EBD-93BB-9C2D13BCA68B}"/>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2969F2A7-D263-42E6-A3F1-D09050B511F3}"/>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39EC47E7-C07A-4FA2-8321-0332895728CB}"/>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EEFF549E-C3B2-4E8B-972C-7B1188CF11B4}"/>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3F0E02DE-8068-4686-ABE0-50698795FF3A}"/>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63B8785D-E63E-4152-83A3-D39B3D3BC8CE}"/>
            </a:ext>
          </a:extLst>
        </xdr:cNvPr>
        <xdr:cNvCxnSpPr/>
      </xdr:nvCxnSpPr>
      <xdr:spPr>
        <a:xfrm flipV="1">
          <a:off x="4953000" y="6330043"/>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27AD8F8F-B3BF-42E9-B826-B948A642A13B}"/>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B9145190-89B7-4C34-883D-70FD4256F1E7}"/>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8AFBE983-EFFF-4EB8-AF5C-B08A1070990E}"/>
            </a:ext>
          </a:extLst>
        </xdr:cNvPr>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CD855672-BD79-43B3-BF88-37EF18732AC5}"/>
            </a:ext>
          </a:extLst>
        </xdr:cNvPr>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162378</xdr:rowOff>
    </xdr:from>
    <xdr:to>
      <xdr:col>23</xdr:col>
      <xdr:colOff>133350</xdr:colOff>
      <xdr:row>41</xdr:row>
      <xdr:rowOff>162378</xdr:rowOff>
    </xdr:to>
    <xdr:cxnSp macro="">
      <xdr:nvCxnSpPr>
        <xdr:cNvPr id="71" name="直線コネクタ 70">
          <a:extLst>
            <a:ext uri="{FF2B5EF4-FFF2-40B4-BE49-F238E27FC236}">
              <a16:creationId xmlns:a16="http://schemas.microsoft.com/office/drawing/2014/main" id="{D7BEF080-E18C-4075-AF8B-5CFC8C50F42D}"/>
            </a:ext>
          </a:extLst>
        </xdr:cNvPr>
        <xdr:cNvCxnSpPr/>
      </xdr:nvCxnSpPr>
      <xdr:spPr>
        <a:xfrm>
          <a:off x="4114800" y="7191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33B6DD53-546B-4D4D-9812-986B3F11CEF3}"/>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CBBBE63-D6FC-4EDE-BE2C-F87D2D2B1162}"/>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162378</xdr:rowOff>
    </xdr:to>
    <xdr:cxnSp macro="">
      <xdr:nvCxnSpPr>
        <xdr:cNvPr id="74" name="直線コネクタ 73">
          <a:extLst>
            <a:ext uri="{FF2B5EF4-FFF2-40B4-BE49-F238E27FC236}">
              <a16:creationId xmlns:a16="http://schemas.microsoft.com/office/drawing/2014/main" id="{746E5E1A-7BD4-4EE2-8F15-0CA45CFD97C4}"/>
            </a:ext>
          </a:extLst>
        </xdr:cNvPr>
        <xdr:cNvCxnSpPr/>
      </xdr:nvCxnSpPr>
      <xdr:spPr>
        <a:xfrm>
          <a:off x="3225800" y="71573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CD8FEDBF-ACBB-44DB-A611-A74CC6184398}"/>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a:extLst>
            <a:ext uri="{FF2B5EF4-FFF2-40B4-BE49-F238E27FC236}">
              <a16:creationId xmlns:a16="http://schemas.microsoft.com/office/drawing/2014/main" id="{FCDDBB5F-1AA6-4276-AB57-961847870FA5}"/>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127907</xdr:rowOff>
    </xdr:to>
    <xdr:cxnSp macro="">
      <xdr:nvCxnSpPr>
        <xdr:cNvPr id="77" name="直線コネクタ 76">
          <a:extLst>
            <a:ext uri="{FF2B5EF4-FFF2-40B4-BE49-F238E27FC236}">
              <a16:creationId xmlns:a16="http://schemas.microsoft.com/office/drawing/2014/main" id="{9E8B740D-C2A9-496A-AC7B-A4403063ABA5}"/>
            </a:ext>
          </a:extLst>
        </xdr:cNvPr>
        <xdr:cNvCxnSpPr/>
      </xdr:nvCxnSpPr>
      <xdr:spPr>
        <a:xfrm>
          <a:off x="2336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B7BAECF1-95B4-4D46-9801-9E7E80ECEB4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79" name="テキスト ボックス 78">
          <a:extLst>
            <a:ext uri="{FF2B5EF4-FFF2-40B4-BE49-F238E27FC236}">
              <a16:creationId xmlns:a16="http://schemas.microsoft.com/office/drawing/2014/main" id="{07961C47-9CDF-45F5-A843-A021B1525CD3}"/>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80" name="直線コネクタ 79">
          <a:extLst>
            <a:ext uri="{FF2B5EF4-FFF2-40B4-BE49-F238E27FC236}">
              <a16:creationId xmlns:a16="http://schemas.microsoft.com/office/drawing/2014/main" id="{63A71802-870F-497C-82F6-C5F4AB7D5BA2}"/>
            </a:ext>
          </a:extLst>
        </xdr:cNvPr>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63DB857A-6791-408F-8F40-3A98F4923CA8}"/>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5751BD7A-8F1E-4470-826F-DE3DBEB28987}"/>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a:extLst>
            <a:ext uri="{FF2B5EF4-FFF2-40B4-BE49-F238E27FC236}">
              <a16:creationId xmlns:a16="http://schemas.microsoft.com/office/drawing/2014/main" id="{F204AD59-E5EC-4E33-A3BE-20FBFA24B66A}"/>
            </a:ext>
          </a:extLst>
        </xdr:cNvPr>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84" name="テキスト ボックス 83">
          <a:extLst>
            <a:ext uri="{FF2B5EF4-FFF2-40B4-BE49-F238E27FC236}">
              <a16:creationId xmlns:a16="http://schemas.microsoft.com/office/drawing/2014/main" id="{53CA6200-4241-4FE3-A638-698904C42D72}"/>
            </a:ext>
          </a:extLst>
        </xdr:cNvPr>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ABA8C90A-5CB7-49BE-A29A-43982F20D094}"/>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B1B53FF0-88C8-4914-AA86-34419EFF2908}"/>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5D6FBEC-2813-464A-B95D-8D215598E7C2}"/>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96F40B16-9484-4F71-9DFB-9190B2675FF4}"/>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55E47CD4-887B-46AA-A1E5-9D8A097CFE2C}"/>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90" name="楕円 89">
          <a:extLst>
            <a:ext uri="{FF2B5EF4-FFF2-40B4-BE49-F238E27FC236}">
              <a16:creationId xmlns:a16="http://schemas.microsoft.com/office/drawing/2014/main" id="{BFB99AA4-476C-412B-9B56-3437E16697BB}"/>
            </a:ext>
          </a:extLst>
        </xdr:cNvPr>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83655</xdr:rowOff>
    </xdr:from>
    <xdr:ext cx="762000" cy="259045"/>
    <xdr:sp macro="" textlink="">
      <xdr:nvSpPr>
        <xdr:cNvPr id="91" name="財政力該当値テキスト">
          <a:extLst>
            <a:ext uri="{FF2B5EF4-FFF2-40B4-BE49-F238E27FC236}">
              <a16:creationId xmlns:a16="http://schemas.microsoft.com/office/drawing/2014/main" id="{71BB557A-FCB7-412B-A10D-0528A5337729}"/>
            </a:ext>
          </a:extLst>
        </xdr:cNvPr>
        <xdr:cNvSpPr txBox="1"/>
      </xdr:nvSpPr>
      <xdr:spPr>
        <a:xfrm>
          <a:off x="5041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111578</xdr:rowOff>
    </xdr:from>
    <xdr:to>
      <xdr:col>19</xdr:col>
      <xdr:colOff>184150</xdr:colOff>
      <xdr:row>42</xdr:row>
      <xdr:rowOff>41728</xdr:rowOff>
    </xdr:to>
    <xdr:sp macro="" textlink="">
      <xdr:nvSpPr>
        <xdr:cNvPr id="92" name="楕円 91">
          <a:extLst>
            <a:ext uri="{FF2B5EF4-FFF2-40B4-BE49-F238E27FC236}">
              <a16:creationId xmlns:a16="http://schemas.microsoft.com/office/drawing/2014/main" id="{D7F729FD-5130-42F9-9B31-A27D5B2E3A17}"/>
            </a:ext>
          </a:extLst>
        </xdr:cNvPr>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93" name="テキスト ボックス 92">
          <a:extLst>
            <a:ext uri="{FF2B5EF4-FFF2-40B4-BE49-F238E27FC236}">
              <a16:creationId xmlns:a16="http://schemas.microsoft.com/office/drawing/2014/main" id="{60B2CB37-FA19-4A03-A1AC-0691726684AC}"/>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4" name="楕円 93">
          <a:extLst>
            <a:ext uri="{FF2B5EF4-FFF2-40B4-BE49-F238E27FC236}">
              <a16:creationId xmlns:a16="http://schemas.microsoft.com/office/drawing/2014/main" id="{36FC05CE-2F23-4404-9538-246CEEBDA3AF}"/>
            </a:ext>
          </a:extLst>
        </xdr:cNvPr>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95" name="テキスト ボックス 94">
          <a:extLst>
            <a:ext uri="{FF2B5EF4-FFF2-40B4-BE49-F238E27FC236}">
              <a16:creationId xmlns:a16="http://schemas.microsoft.com/office/drawing/2014/main" id="{B3BC61CC-5606-430D-974F-D44FAAE55F03}"/>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a:extLst>
            <a:ext uri="{FF2B5EF4-FFF2-40B4-BE49-F238E27FC236}">
              <a16:creationId xmlns:a16="http://schemas.microsoft.com/office/drawing/2014/main" id="{12934BBA-90C6-4A7E-B052-9695EA193C6F}"/>
            </a:ext>
          </a:extLst>
        </xdr:cNvPr>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a:extLst>
            <a:ext uri="{FF2B5EF4-FFF2-40B4-BE49-F238E27FC236}">
              <a16:creationId xmlns:a16="http://schemas.microsoft.com/office/drawing/2014/main" id="{607E01FC-F412-4386-8B35-E1BC6A6D510B}"/>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a:extLst>
            <a:ext uri="{FF2B5EF4-FFF2-40B4-BE49-F238E27FC236}">
              <a16:creationId xmlns:a16="http://schemas.microsoft.com/office/drawing/2014/main" id="{A8396D40-7065-49AC-A953-AF849D742B1B}"/>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a:extLst>
            <a:ext uri="{FF2B5EF4-FFF2-40B4-BE49-F238E27FC236}">
              <a16:creationId xmlns:a16="http://schemas.microsoft.com/office/drawing/2014/main" id="{4A2A2714-E223-4BD8-ABE1-396845F5828C}"/>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84A08F06-4E9B-4AF6-A090-DA705E948BA9}"/>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7048096C-A884-4E91-8853-6E47B3F712E7}"/>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4D64E15D-E155-4489-88FF-8BAB6751B837}"/>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6163BE63-D23E-4ABD-A2AD-249ACA07D635}"/>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70C20891-50F7-459A-AF8D-37C85EDD9398}"/>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F45C155A-CBAE-4214-958A-AFC83353B01C}"/>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57F800BC-7DDC-4462-B82B-28CA58B0BC94}"/>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13E5CDBD-9E10-4EE9-B7A0-9EECFB31152E}"/>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FF15F8DC-16FC-40F9-8E8E-5159D18487E1}"/>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C4D1D804-FCAF-491A-AAE8-70CFBAA3FDAC}"/>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F5BD55F5-135C-494D-8E0D-A9C476335C5F}"/>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F4DE81AB-AA09-400B-B7BF-23B18603D3AB}"/>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E1B37657-1EFF-4880-B17D-7077213EC818}"/>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３．３ポイント上回っており、前年度と比較すると３．９ポイント増となっている。主な要因は、退職手当組合負担金の増加により人件費が増加したためである。今後において更なる行財政改革の推進と効率的な予算執行により、経常収支比率の抑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32030976-E1BB-4F51-910B-8E4C567A4B06}"/>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86D54ABA-11FC-46E7-9808-E0C690E5E033}"/>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3BD34078-65DA-4942-B01F-58C2FF030D0A}"/>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2BB1B2D5-ABFF-4174-BC9A-631792D37D6A}"/>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54C78090-191A-4579-8316-88713798E808}"/>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635010EE-5EFF-42B6-830C-80D21075B5C2}"/>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3D004D5D-D428-4AC4-86A9-01A320C5239A}"/>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90FA21F2-E96A-4988-9139-765350BBD0A8}"/>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15B82517-4466-41AD-B36C-852838CBD10C}"/>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6F84C7E2-F062-4419-98FC-4B64CE31444F}"/>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6B74B298-D1FA-4DCC-9C99-4307504820A2}"/>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2CB5D4DD-E80A-4FD9-942E-18BEF0B10AA1}"/>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93B7BBDA-CFC2-447C-BA2A-24F744B355BE}"/>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EAFC49DA-230B-438F-BC0A-2A710E18BA1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7620</xdr:rowOff>
    </xdr:to>
    <xdr:cxnSp macro="">
      <xdr:nvCxnSpPr>
        <xdr:cNvPr id="127" name="直線コネクタ 126">
          <a:extLst>
            <a:ext uri="{FF2B5EF4-FFF2-40B4-BE49-F238E27FC236}">
              <a16:creationId xmlns:a16="http://schemas.microsoft.com/office/drawing/2014/main" id="{7CB2C2B0-F83F-4523-8F2F-DD346B47F70A}"/>
            </a:ext>
          </a:extLst>
        </xdr:cNvPr>
        <xdr:cNvCxnSpPr/>
      </xdr:nvCxnSpPr>
      <xdr:spPr>
        <a:xfrm flipV="1">
          <a:off x="4953000" y="993597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8" name="財政構造の弾力性最小値テキスト">
          <a:extLst>
            <a:ext uri="{FF2B5EF4-FFF2-40B4-BE49-F238E27FC236}">
              <a16:creationId xmlns:a16="http://schemas.microsoft.com/office/drawing/2014/main" id="{DE0AAA42-93AB-4AC0-A230-7BF5F0896B18}"/>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9" name="直線コネクタ 128">
          <a:extLst>
            <a:ext uri="{FF2B5EF4-FFF2-40B4-BE49-F238E27FC236}">
              <a16:creationId xmlns:a16="http://schemas.microsoft.com/office/drawing/2014/main" id="{75F2C6E6-6BD8-43FE-B11B-F83320970488}"/>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30" name="財政構造の弾力性最大値テキスト">
          <a:extLst>
            <a:ext uri="{FF2B5EF4-FFF2-40B4-BE49-F238E27FC236}">
              <a16:creationId xmlns:a16="http://schemas.microsoft.com/office/drawing/2014/main" id="{D6F77BC5-2C45-4126-96B4-750B4AB19123}"/>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31" name="直線コネクタ 130">
          <a:extLst>
            <a:ext uri="{FF2B5EF4-FFF2-40B4-BE49-F238E27FC236}">
              <a16:creationId xmlns:a16="http://schemas.microsoft.com/office/drawing/2014/main" id="{54B8F918-72C6-42F3-8687-F8548F901682}"/>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94996</xdr:rowOff>
    </xdr:from>
    <xdr:to>
      <xdr:col>23</xdr:col>
      <xdr:colOff>133350</xdr:colOff>
      <xdr:row>64</xdr:row>
      <xdr:rowOff>111760</xdr:rowOff>
    </xdr:to>
    <xdr:cxnSp macro="">
      <xdr:nvCxnSpPr>
        <xdr:cNvPr id="132" name="直線コネクタ 131">
          <a:extLst>
            <a:ext uri="{FF2B5EF4-FFF2-40B4-BE49-F238E27FC236}">
              <a16:creationId xmlns:a16="http://schemas.microsoft.com/office/drawing/2014/main" id="{6DB33A0F-E145-4673-A9B5-54C63952299A}"/>
            </a:ext>
          </a:extLst>
        </xdr:cNvPr>
        <xdr:cNvCxnSpPr/>
      </xdr:nvCxnSpPr>
      <xdr:spPr>
        <a:xfrm>
          <a:off x="4114800" y="10896346"/>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89679</xdr:rowOff>
    </xdr:from>
    <xdr:ext cx="762000" cy="259045"/>
    <xdr:sp macro="" textlink="">
      <xdr:nvSpPr>
        <xdr:cNvPr id="133" name="財政構造の弾力性平均値テキスト">
          <a:extLst>
            <a:ext uri="{FF2B5EF4-FFF2-40B4-BE49-F238E27FC236}">
              <a16:creationId xmlns:a16="http://schemas.microsoft.com/office/drawing/2014/main" id="{AC53EC6D-72EF-4E9C-A1D6-3C421F782382}"/>
            </a:ext>
          </a:extLst>
        </xdr:cNvPr>
        <xdr:cNvSpPr txBox="1"/>
      </xdr:nvSpPr>
      <xdr:spPr>
        <a:xfrm>
          <a:off x="5041900" y="1071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34" name="フローチャート: 判断 133">
          <a:extLst>
            <a:ext uri="{FF2B5EF4-FFF2-40B4-BE49-F238E27FC236}">
              <a16:creationId xmlns:a16="http://schemas.microsoft.com/office/drawing/2014/main" id="{3A2B2ABF-0559-4068-B229-8FC1AF7F9921}"/>
            </a:ext>
          </a:extLst>
        </xdr:cNvPr>
        <xdr:cNvSpPr/>
      </xdr:nvSpPr>
      <xdr:spPr>
        <a:xfrm>
          <a:off x="49022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94996</xdr:rowOff>
    </xdr:from>
    <xdr:to>
      <xdr:col>19</xdr:col>
      <xdr:colOff>133350</xdr:colOff>
      <xdr:row>66</xdr:row>
      <xdr:rowOff>48768</xdr:rowOff>
    </xdr:to>
    <xdr:cxnSp macro="">
      <xdr:nvCxnSpPr>
        <xdr:cNvPr id="135" name="直線コネクタ 134">
          <a:extLst>
            <a:ext uri="{FF2B5EF4-FFF2-40B4-BE49-F238E27FC236}">
              <a16:creationId xmlns:a16="http://schemas.microsoft.com/office/drawing/2014/main" id="{08BB2C2F-DF17-4310-9949-DC4534329828}"/>
            </a:ext>
          </a:extLst>
        </xdr:cNvPr>
        <xdr:cNvCxnSpPr/>
      </xdr:nvCxnSpPr>
      <xdr:spPr>
        <a:xfrm flipV="1">
          <a:off x="3225800" y="10896346"/>
          <a:ext cx="889000" cy="46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6" name="フローチャート: 判断 135">
          <a:extLst>
            <a:ext uri="{FF2B5EF4-FFF2-40B4-BE49-F238E27FC236}">
              <a16:creationId xmlns:a16="http://schemas.microsoft.com/office/drawing/2014/main" id="{BF373761-C62A-4737-BC37-6315A7BF2019}"/>
            </a:ext>
          </a:extLst>
        </xdr:cNvPr>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37" name="テキスト ボックス 136">
          <a:extLst>
            <a:ext uri="{FF2B5EF4-FFF2-40B4-BE49-F238E27FC236}">
              <a16:creationId xmlns:a16="http://schemas.microsoft.com/office/drawing/2014/main" id="{F7E757B1-CBB7-4BBA-B238-ADD16AAD122E}"/>
            </a:ext>
          </a:extLst>
        </xdr:cNvPr>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48768</xdr:rowOff>
    </xdr:from>
    <xdr:to>
      <xdr:col>15</xdr:col>
      <xdr:colOff>82550</xdr:colOff>
      <xdr:row>66</xdr:row>
      <xdr:rowOff>169418</xdr:rowOff>
    </xdr:to>
    <xdr:cxnSp macro="">
      <xdr:nvCxnSpPr>
        <xdr:cNvPr id="138" name="直線コネクタ 137">
          <a:extLst>
            <a:ext uri="{FF2B5EF4-FFF2-40B4-BE49-F238E27FC236}">
              <a16:creationId xmlns:a16="http://schemas.microsoft.com/office/drawing/2014/main" id="{D1C208B5-757B-4DA0-BEDB-33A75D13E4F8}"/>
            </a:ext>
          </a:extLst>
        </xdr:cNvPr>
        <xdr:cNvCxnSpPr/>
      </xdr:nvCxnSpPr>
      <xdr:spPr>
        <a:xfrm flipV="1">
          <a:off x="2336800" y="1136446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155194</xdr:rowOff>
    </xdr:from>
    <xdr:to>
      <xdr:col>15</xdr:col>
      <xdr:colOff>133350</xdr:colOff>
      <xdr:row>64</xdr:row>
      <xdr:rowOff>85344</xdr:rowOff>
    </xdr:to>
    <xdr:sp macro="" textlink="">
      <xdr:nvSpPr>
        <xdr:cNvPr id="139" name="フローチャート: 判断 138">
          <a:extLst>
            <a:ext uri="{FF2B5EF4-FFF2-40B4-BE49-F238E27FC236}">
              <a16:creationId xmlns:a16="http://schemas.microsoft.com/office/drawing/2014/main" id="{D7D12418-A0A3-49C7-A3B3-B099731D8383}"/>
            </a:ext>
          </a:extLst>
        </xdr:cNvPr>
        <xdr:cNvSpPr/>
      </xdr:nvSpPr>
      <xdr:spPr>
        <a:xfrm>
          <a:off x="3175000" y="1095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95521</xdr:rowOff>
    </xdr:from>
    <xdr:ext cx="762000" cy="259045"/>
    <xdr:sp macro="" textlink="">
      <xdr:nvSpPr>
        <xdr:cNvPr id="140" name="テキスト ボックス 139">
          <a:extLst>
            <a:ext uri="{FF2B5EF4-FFF2-40B4-BE49-F238E27FC236}">
              <a16:creationId xmlns:a16="http://schemas.microsoft.com/office/drawing/2014/main" id="{F39F88E6-ADD2-44DC-8EEB-8CD5AABF51A1}"/>
            </a:ext>
          </a:extLst>
        </xdr:cNvPr>
        <xdr:cNvSpPr txBox="1"/>
      </xdr:nvSpPr>
      <xdr:spPr>
        <a:xfrm>
          <a:off x="2844800" y="1072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77724</xdr:rowOff>
    </xdr:from>
    <xdr:to>
      <xdr:col>11</xdr:col>
      <xdr:colOff>31750</xdr:colOff>
      <xdr:row>66</xdr:row>
      <xdr:rowOff>169418</xdr:rowOff>
    </xdr:to>
    <xdr:cxnSp macro="">
      <xdr:nvCxnSpPr>
        <xdr:cNvPr id="141" name="直線コネクタ 140">
          <a:extLst>
            <a:ext uri="{FF2B5EF4-FFF2-40B4-BE49-F238E27FC236}">
              <a16:creationId xmlns:a16="http://schemas.microsoft.com/office/drawing/2014/main" id="{572A250E-FCB8-43B4-AA1E-8E18A2E0A8D8}"/>
            </a:ext>
          </a:extLst>
        </xdr:cNvPr>
        <xdr:cNvCxnSpPr/>
      </xdr:nvCxnSpPr>
      <xdr:spPr>
        <a:xfrm>
          <a:off x="1447800" y="1139342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2" name="フローチャート: 判断 141">
          <a:extLst>
            <a:ext uri="{FF2B5EF4-FFF2-40B4-BE49-F238E27FC236}">
              <a16:creationId xmlns:a16="http://schemas.microsoft.com/office/drawing/2014/main" id="{E28F25D5-9E71-4099-8D75-D95B210253FE}"/>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3" name="テキスト ボックス 142">
          <a:extLst>
            <a:ext uri="{FF2B5EF4-FFF2-40B4-BE49-F238E27FC236}">
              <a16:creationId xmlns:a16="http://schemas.microsoft.com/office/drawing/2014/main" id="{04DEC52E-D761-46AE-888B-617807E333D9}"/>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4" name="フローチャート: 判断 143">
          <a:extLst>
            <a:ext uri="{FF2B5EF4-FFF2-40B4-BE49-F238E27FC236}">
              <a16:creationId xmlns:a16="http://schemas.microsoft.com/office/drawing/2014/main" id="{58C5AFBE-256B-40C8-8CBC-CBAFA80993DE}"/>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5" name="テキスト ボックス 144">
          <a:extLst>
            <a:ext uri="{FF2B5EF4-FFF2-40B4-BE49-F238E27FC236}">
              <a16:creationId xmlns:a16="http://schemas.microsoft.com/office/drawing/2014/main" id="{09CAA92A-8930-492D-AB62-7D18EF728E64}"/>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97BD4B0-89E3-47F6-AEAC-35C354D4F7BF}"/>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2A3F1289-160F-48F5-83DD-AF3C9FA8F9C8}"/>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CA5608C8-A2D1-4483-BD79-CF73811EC94C}"/>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E3E8F44C-E7D8-48ED-8A97-767B372AAF19}"/>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65A82600-3819-493E-9A7E-59A595AD767A}"/>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51" name="楕円 150">
          <a:extLst>
            <a:ext uri="{FF2B5EF4-FFF2-40B4-BE49-F238E27FC236}">
              <a16:creationId xmlns:a16="http://schemas.microsoft.com/office/drawing/2014/main" id="{15686B1B-5457-401F-9289-C373CB2A9844}"/>
            </a:ext>
          </a:extLst>
        </xdr:cNvPr>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52" name="財政構造の弾力性該当値テキスト">
          <a:extLst>
            <a:ext uri="{FF2B5EF4-FFF2-40B4-BE49-F238E27FC236}">
              <a16:creationId xmlns:a16="http://schemas.microsoft.com/office/drawing/2014/main" id="{D6045D61-4582-4CA5-AEDA-D09AD9897D7C}"/>
            </a:ext>
          </a:extLst>
        </xdr:cNvPr>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44196</xdr:rowOff>
    </xdr:from>
    <xdr:to>
      <xdr:col>19</xdr:col>
      <xdr:colOff>184150</xdr:colOff>
      <xdr:row>63</xdr:row>
      <xdr:rowOff>145796</xdr:rowOff>
    </xdr:to>
    <xdr:sp macro="" textlink="">
      <xdr:nvSpPr>
        <xdr:cNvPr id="153" name="楕円 152">
          <a:extLst>
            <a:ext uri="{FF2B5EF4-FFF2-40B4-BE49-F238E27FC236}">
              <a16:creationId xmlns:a16="http://schemas.microsoft.com/office/drawing/2014/main" id="{5969D5E8-0FA9-4A1D-A146-87DE13DE0D4B}"/>
            </a:ext>
          </a:extLst>
        </xdr:cNvPr>
        <xdr:cNvSpPr/>
      </xdr:nvSpPr>
      <xdr:spPr>
        <a:xfrm>
          <a:off x="4064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130573</xdr:rowOff>
    </xdr:from>
    <xdr:ext cx="736600" cy="259045"/>
    <xdr:sp macro="" textlink="">
      <xdr:nvSpPr>
        <xdr:cNvPr id="154" name="テキスト ボックス 153">
          <a:extLst>
            <a:ext uri="{FF2B5EF4-FFF2-40B4-BE49-F238E27FC236}">
              <a16:creationId xmlns:a16="http://schemas.microsoft.com/office/drawing/2014/main" id="{D285C3DD-07F1-449B-B00D-8776C5BF33DD}"/>
            </a:ext>
          </a:extLst>
        </xdr:cNvPr>
        <xdr:cNvSpPr txBox="1"/>
      </xdr:nvSpPr>
      <xdr:spPr>
        <a:xfrm>
          <a:off x="3733800" y="1093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169418</xdr:rowOff>
    </xdr:from>
    <xdr:to>
      <xdr:col>15</xdr:col>
      <xdr:colOff>133350</xdr:colOff>
      <xdr:row>66</xdr:row>
      <xdr:rowOff>99568</xdr:rowOff>
    </xdr:to>
    <xdr:sp macro="" textlink="">
      <xdr:nvSpPr>
        <xdr:cNvPr id="155" name="楕円 154">
          <a:extLst>
            <a:ext uri="{FF2B5EF4-FFF2-40B4-BE49-F238E27FC236}">
              <a16:creationId xmlns:a16="http://schemas.microsoft.com/office/drawing/2014/main" id="{8B7DC812-5C80-4122-B385-F99F75793D8B}"/>
            </a:ext>
          </a:extLst>
        </xdr:cNvPr>
        <xdr:cNvSpPr/>
      </xdr:nvSpPr>
      <xdr:spPr>
        <a:xfrm>
          <a:off x="31750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84345</xdr:rowOff>
    </xdr:from>
    <xdr:ext cx="762000" cy="259045"/>
    <xdr:sp macro="" textlink="">
      <xdr:nvSpPr>
        <xdr:cNvPr id="156" name="テキスト ボックス 155">
          <a:extLst>
            <a:ext uri="{FF2B5EF4-FFF2-40B4-BE49-F238E27FC236}">
              <a16:creationId xmlns:a16="http://schemas.microsoft.com/office/drawing/2014/main" id="{4E551B4C-FC16-4653-9A8F-6D5A6A836566}"/>
            </a:ext>
          </a:extLst>
        </xdr:cNvPr>
        <xdr:cNvSpPr txBox="1"/>
      </xdr:nvSpPr>
      <xdr:spPr>
        <a:xfrm>
          <a:off x="2844800" y="1140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118618</xdr:rowOff>
    </xdr:from>
    <xdr:to>
      <xdr:col>11</xdr:col>
      <xdr:colOff>82550</xdr:colOff>
      <xdr:row>67</xdr:row>
      <xdr:rowOff>48768</xdr:rowOff>
    </xdr:to>
    <xdr:sp macro="" textlink="">
      <xdr:nvSpPr>
        <xdr:cNvPr id="157" name="楕円 156">
          <a:extLst>
            <a:ext uri="{FF2B5EF4-FFF2-40B4-BE49-F238E27FC236}">
              <a16:creationId xmlns:a16="http://schemas.microsoft.com/office/drawing/2014/main" id="{47DCECA2-2002-4665-ACBC-6CA61E07DB03}"/>
            </a:ext>
          </a:extLst>
        </xdr:cNvPr>
        <xdr:cNvSpPr/>
      </xdr:nvSpPr>
      <xdr:spPr>
        <a:xfrm>
          <a:off x="2286000" y="1143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33545</xdr:rowOff>
    </xdr:from>
    <xdr:ext cx="762000" cy="259045"/>
    <xdr:sp macro="" textlink="">
      <xdr:nvSpPr>
        <xdr:cNvPr id="158" name="テキスト ボックス 157">
          <a:extLst>
            <a:ext uri="{FF2B5EF4-FFF2-40B4-BE49-F238E27FC236}">
              <a16:creationId xmlns:a16="http://schemas.microsoft.com/office/drawing/2014/main" id="{B4106B9E-5D71-4F5E-9575-2BB49691608E}"/>
            </a:ext>
          </a:extLst>
        </xdr:cNvPr>
        <xdr:cNvSpPr txBox="1"/>
      </xdr:nvSpPr>
      <xdr:spPr>
        <a:xfrm>
          <a:off x="1955800" y="11520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26924</xdr:rowOff>
    </xdr:from>
    <xdr:to>
      <xdr:col>7</xdr:col>
      <xdr:colOff>31750</xdr:colOff>
      <xdr:row>66</xdr:row>
      <xdr:rowOff>128524</xdr:rowOff>
    </xdr:to>
    <xdr:sp macro="" textlink="">
      <xdr:nvSpPr>
        <xdr:cNvPr id="159" name="楕円 158">
          <a:extLst>
            <a:ext uri="{FF2B5EF4-FFF2-40B4-BE49-F238E27FC236}">
              <a16:creationId xmlns:a16="http://schemas.microsoft.com/office/drawing/2014/main" id="{33201ADE-3443-4C4E-8EAA-5F150A785C93}"/>
            </a:ext>
          </a:extLst>
        </xdr:cNvPr>
        <xdr:cNvSpPr/>
      </xdr:nvSpPr>
      <xdr:spPr>
        <a:xfrm>
          <a:off x="1397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113301</xdr:rowOff>
    </xdr:from>
    <xdr:ext cx="762000" cy="259045"/>
    <xdr:sp macro="" textlink="">
      <xdr:nvSpPr>
        <xdr:cNvPr id="160" name="テキスト ボックス 159">
          <a:extLst>
            <a:ext uri="{FF2B5EF4-FFF2-40B4-BE49-F238E27FC236}">
              <a16:creationId xmlns:a16="http://schemas.microsoft.com/office/drawing/2014/main" id="{7086DBCC-B954-4957-8708-E48CD75BF4F1}"/>
            </a:ext>
          </a:extLst>
        </xdr:cNvPr>
        <xdr:cNvSpPr txBox="1"/>
      </xdr:nvSpPr>
      <xdr:spPr>
        <a:xfrm>
          <a:off x="1066800" y="114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F2EA190-884F-479D-953B-68D442354629}"/>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D4ACEB93-A4C7-4EB4-9A95-45C8DC8FEDCF}"/>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F9931848-2C44-44F9-8AC1-8F99EC9CEC14}"/>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[280,671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EEF9B6A3-E7EE-49AB-A3BD-E3DAD825A68C}"/>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173E17D8-E3A9-4861-90CD-2A31C671F662}"/>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4CCEA773-6B44-4262-904A-DF7E9398D6A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83557AC0-0699-4A4C-9F02-CAFB391DF29A}"/>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DA8A70FB-E78D-428C-9329-5A350F97B47A}"/>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622FAED3-7801-4E6D-89B8-C372157FEFFE}"/>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6A2F0B4F-4D9B-46A1-8721-F1DB27F0066B}"/>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9627380F-4772-43DA-9C00-E45ECA13BC57}"/>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7BA3D631-3B14-40FB-89C5-B869B8190A11}"/>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1728703F-56D5-44ED-8C26-C5CC6C8E1F21}"/>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４，２８８円上回り、前年度と比較すると１３，８６３円増となっている。主な要因は退職手当組合負担金などの人件費や道路の維持補修費が増加したためである。今後、公共施設等総合管理計画を基に公共施設の効率的な運用を行い、老朽化した施設の長寿命化を含め、コスト低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3A5DEF3B-AB4F-432F-8266-2C2E1BFB1561}"/>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84F721A4-4163-429B-B4AC-545F56AC858B}"/>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C24C9EE1-DF36-49CD-9785-63513EA2ABD6}"/>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5C44AE45-A677-400B-B296-7E32C401415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B987ADE4-5B2B-4EE5-8E11-545B3C549613}"/>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A8E4142B-C00E-4090-9275-45D51A83000C}"/>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C749703B-2738-4F92-BBFB-0CC7C86D4821}"/>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C2071FD3-E902-428A-8A61-D59FFCE42A2F}"/>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1D9B7100-A922-4BD2-9E05-221493AFAD81}"/>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D6C26B25-D4F6-4319-BCA0-095377647A02}"/>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8F53EBB6-C1D7-4E3D-8AD0-4A6CA067CA83}"/>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F94652C7-08B4-495F-8F4A-7520A9E08209}"/>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C526506C-2DF0-47D7-A784-22D432956539}"/>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42F169CE-CB6E-4F12-8623-BD67D4B9EA9B}"/>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52533</xdr:rowOff>
    </xdr:from>
    <xdr:to>
      <xdr:col>23</xdr:col>
      <xdr:colOff>133350</xdr:colOff>
      <xdr:row>87</xdr:row>
      <xdr:rowOff>94791</xdr:rowOff>
    </xdr:to>
    <xdr:cxnSp macro="">
      <xdr:nvCxnSpPr>
        <xdr:cNvPr id="188" name="直線コネクタ 187">
          <a:extLst>
            <a:ext uri="{FF2B5EF4-FFF2-40B4-BE49-F238E27FC236}">
              <a16:creationId xmlns:a16="http://schemas.microsoft.com/office/drawing/2014/main" id="{032B7D21-BCEE-4B83-81AB-487C0B2A1F9D}"/>
            </a:ext>
          </a:extLst>
        </xdr:cNvPr>
        <xdr:cNvCxnSpPr/>
      </xdr:nvCxnSpPr>
      <xdr:spPr>
        <a:xfrm flipV="1">
          <a:off x="4953000" y="13768533"/>
          <a:ext cx="0" cy="1242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66868</xdr:rowOff>
    </xdr:from>
    <xdr:ext cx="762000" cy="259045"/>
    <xdr:sp macro="" textlink="">
      <xdr:nvSpPr>
        <xdr:cNvPr id="189" name="人件費・物件費等の状況最小値テキスト">
          <a:extLst>
            <a:ext uri="{FF2B5EF4-FFF2-40B4-BE49-F238E27FC236}">
              <a16:creationId xmlns:a16="http://schemas.microsoft.com/office/drawing/2014/main" id="{6CCA70D3-D44F-432B-93D0-14AB06D18A75}"/>
            </a:ext>
          </a:extLst>
        </xdr:cNvPr>
        <xdr:cNvSpPr txBox="1"/>
      </xdr:nvSpPr>
      <xdr:spPr>
        <a:xfrm>
          <a:off x="5041900" y="1498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94791</xdr:rowOff>
    </xdr:from>
    <xdr:to>
      <xdr:col>24</xdr:col>
      <xdr:colOff>12700</xdr:colOff>
      <xdr:row>87</xdr:row>
      <xdr:rowOff>94791</xdr:rowOff>
    </xdr:to>
    <xdr:cxnSp macro="">
      <xdr:nvCxnSpPr>
        <xdr:cNvPr id="190" name="直線コネクタ 189">
          <a:extLst>
            <a:ext uri="{FF2B5EF4-FFF2-40B4-BE49-F238E27FC236}">
              <a16:creationId xmlns:a16="http://schemas.microsoft.com/office/drawing/2014/main" id="{23C1E1F7-F7C4-4A00-B07D-D259239D5269}"/>
            </a:ext>
          </a:extLst>
        </xdr:cNvPr>
        <xdr:cNvCxnSpPr/>
      </xdr:nvCxnSpPr>
      <xdr:spPr>
        <a:xfrm>
          <a:off x="4864100" y="150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138910</xdr:rowOff>
    </xdr:from>
    <xdr:ext cx="762000" cy="259045"/>
    <xdr:sp macro="" textlink="">
      <xdr:nvSpPr>
        <xdr:cNvPr id="191" name="人件費・物件費等の状況最大値テキスト">
          <a:extLst>
            <a:ext uri="{FF2B5EF4-FFF2-40B4-BE49-F238E27FC236}">
              <a16:creationId xmlns:a16="http://schemas.microsoft.com/office/drawing/2014/main" id="{9531F4DA-92A8-4E55-8D85-79CEBCF30042}"/>
            </a:ext>
          </a:extLst>
        </xdr:cNvPr>
        <xdr:cNvSpPr txBox="1"/>
      </xdr:nvSpPr>
      <xdr:spPr>
        <a:xfrm>
          <a:off x="5041900" y="1351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52533</xdr:rowOff>
    </xdr:from>
    <xdr:to>
      <xdr:col>24</xdr:col>
      <xdr:colOff>12700</xdr:colOff>
      <xdr:row>80</xdr:row>
      <xdr:rowOff>52533</xdr:rowOff>
    </xdr:to>
    <xdr:cxnSp macro="">
      <xdr:nvCxnSpPr>
        <xdr:cNvPr id="192" name="直線コネクタ 191">
          <a:extLst>
            <a:ext uri="{FF2B5EF4-FFF2-40B4-BE49-F238E27FC236}">
              <a16:creationId xmlns:a16="http://schemas.microsoft.com/office/drawing/2014/main" id="{AB0C39CD-E99E-4095-8026-C2C697508D35}"/>
            </a:ext>
          </a:extLst>
        </xdr:cNvPr>
        <xdr:cNvCxnSpPr/>
      </xdr:nvCxnSpPr>
      <xdr:spPr>
        <a:xfrm>
          <a:off x="4864100" y="1376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154857</xdr:rowOff>
    </xdr:from>
    <xdr:to>
      <xdr:col>23</xdr:col>
      <xdr:colOff>133350</xdr:colOff>
      <xdr:row>82</xdr:row>
      <xdr:rowOff>16859</xdr:rowOff>
    </xdr:to>
    <xdr:cxnSp macro="">
      <xdr:nvCxnSpPr>
        <xdr:cNvPr id="193" name="直線コネクタ 192">
          <a:extLst>
            <a:ext uri="{FF2B5EF4-FFF2-40B4-BE49-F238E27FC236}">
              <a16:creationId xmlns:a16="http://schemas.microsoft.com/office/drawing/2014/main" id="{F2F568B5-084D-4A51-93D4-6D6212BD0299}"/>
            </a:ext>
          </a:extLst>
        </xdr:cNvPr>
        <xdr:cNvCxnSpPr/>
      </xdr:nvCxnSpPr>
      <xdr:spPr>
        <a:xfrm>
          <a:off x="4114800" y="14042307"/>
          <a:ext cx="8382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143690</xdr:rowOff>
    </xdr:from>
    <xdr:ext cx="762000" cy="259045"/>
    <xdr:sp macro="" textlink="">
      <xdr:nvSpPr>
        <xdr:cNvPr id="194" name="人件費・物件費等の状況平均値テキスト">
          <a:extLst>
            <a:ext uri="{FF2B5EF4-FFF2-40B4-BE49-F238E27FC236}">
              <a16:creationId xmlns:a16="http://schemas.microsoft.com/office/drawing/2014/main" id="{0CD5FDAC-319A-410E-88E5-F3E49CB1FAF6}"/>
            </a:ext>
          </a:extLst>
        </xdr:cNvPr>
        <xdr:cNvSpPr txBox="1"/>
      </xdr:nvSpPr>
      <xdr:spPr>
        <a:xfrm>
          <a:off x="5041900" y="13859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127163</xdr:rowOff>
    </xdr:from>
    <xdr:to>
      <xdr:col>23</xdr:col>
      <xdr:colOff>184150</xdr:colOff>
      <xdr:row>82</xdr:row>
      <xdr:rowOff>57313</xdr:rowOff>
    </xdr:to>
    <xdr:sp macro="" textlink="">
      <xdr:nvSpPr>
        <xdr:cNvPr id="195" name="フローチャート: 判断 194">
          <a:extLst>
            <a:ext uri="{FF2B5EF4-FFF2-40B4-BE49-F238E27FC236}">
              <a16:creationId xmlns:a16="http://schemas.microsoft.com/office/drawing/2014/main" id="{D33389C0-3839-4FFC-B7B7-19C91BF56D37}"/>
            </a:ext>
          </a:extLst>
        </xdr:cNvPr>
        <xdr:cNvSpPr/>
      </xdr:nvSpPr>
      <xdr:spPr>
        <a:xfrm>
          <a:off x="4902200" y="140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111516</xdr:rowOff>
    </xdr:from>
    <xdr:to>
      <xdr:col>19</xdr:col>
      <xdr:colOff>133350</xdr:colOff>
      <xdr:row>81</xdr:row>
      <xdr:rowOff>154857</xdr:rowOff>
    </xdr:to>
    <xdr:cxnSp macro="">
      <xdr:nvCxnSpPr>
        <xdr:cNvPr id="196" name="直線コネクタ 195">
          <a:extLst>
            <a:ext uri="{FF2B5EF4-FFF2-40B4-BE49-F238E27FC236}">
              <a16:creationId xmlns:a16="http://schemas.microsoft.com/office/drawing/2014/main" id="{F1CD9B6F-590F-496D-B79E-2180B7EFEFB3}"/>
            </a:ext>
          </a:extLst>
        </xdr:cNvPr>
        <xdr:cNvCxnSpPr/>
      </xdr:nvCxnSpPr>
      <xdr:spPr>
        <a:xfrm>
          <a:off x="3225800" y="13998966"/>
          <a:ext cx="889000" cy="4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81344</xdr:rowOff>
    </xdr:from>
    <xdr:to>
      <xdr:col>19</xdr:col>
      <xdr:colOff>184150</xdr:colOff>
      <xdr:row>82</xdr:row>
      <xdr:rowOff>11494</xdr:rowOff>
    </xdr:to>
    <xdr:sp macro="" textlink="">
      <xdr:nvSpPr>
        <xdr:cNvPr id="197" name="フローチャート: 判断 196">
          <a:extLst>
            <a:ext uri="{FF2B5EF4-FFF2-40B4-BE49-F238E27FC236}">
              <a16:creationId xmlns:a16="http://schemas.microsoft.com/office/drawing/2014/main" id="{101E4DC8-A58F-4D79-8752-CB14ED522E40}"/>
            </a:ext>
          </a:extLst>
        </xdr:cNvPr>
        <xdr:cNvSpPr/>
      </xdr:nvSpPr>
      <xdr:spPr>
        <a:xfrm>
          <a:off x="4064000" y="1396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21671</xdr:rowOff>
    </xdr:from>
    <xdr:ext cx="736600" cy="259045"/>
    <xdr:sp macro="" textlink="">
      <xdr:nvSpPr>
        <xdr:cNvPr id="198" name="テキスト ボックス 197">
          <a:extLst>
            <a:ext uri="{FF2B5EF4-FFF2-40B4-BE49-F238E27FC236}">
              <a16:creationId xmlns:a16="http://schemas.microsoft.com/office/drawing/2014/main" id="{FA814A5B-8CF8-4B62-9E5E-1039A1148DE9}"/>
            </a:ext>
          </a:extLst>
        </xdr:cNvPr>
        <xdr:cNvSpPr txBox="1"/>
      </xdr:nvSpPr>
      <xdr:spPr>
        <a:xfrm>
          <a:off x="3733800" y="1373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67845</xdr:rowOff>
    </xdr:from>
    <xdr:to>
      <xdr:col>15</xdr:col>
      <xdr:colOff>82550</xdr:colOff>
      <xdr:row>81</xdr:row>
      <xdr:rowOff>111516</xdr:rowOff>
    </xdr:to>
    <xdr:cxnSp macro="">
      <xdr:nvCxnSpPr>
        <xdr:cNvPr id="199" name="直線コネクタ 198">
          <a:extLst>
            <a:ext uri="{FF2B5EF4-FFF2-40B4-BE49-F238E27FC236}">
              <a16:creationId xmlns:a16="http://schemas.microsoft.com/office/drawing/2014/main" id="{FE737034-B6CA-49AA-97E7-F39947884A56}"/>
            </a:ext>
          </a:extLst>
        </xdr:cNvPr>
        <xdr:cNvCxnSpPr/>
      </xdr:nvCxnSpPr>
      <xdr:spPr>
        <a:xfrm>
          <a:off x="2336800" y="13955295"/>
          <a:ext cx="889000" cy="4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27025</xdr:rowOff>
    </xdr:from>
    <xdr:to>
      <xdr:col>15</xdr:col>
      <xdr:colOff>133350</xdr:colOff>
      <xdr:row>81</xdr:row>
      <xdr:rowOff>128625</xdr:rowOff>
    </xdr:to>
    <xdr:sp macro="" textlink="">
      <xdr:nvSpPr>
        <xdr:cNvPr id="200" name="フローチャート: 判断 199">
          <a:extLst>
            <a:ext uri="{FF2B5EF4-FFF2-40B4-BE49-F238E27FC236}">
              <a16:creationId xmlns:a16="http://schemas.microsoft.com/office/drawing/2014/main" id="{676B2126-73D2-44F5-AE39-43C35397E8D2}"/>
            </a:ext>
          </a:extLst>
        </xdr:cNvPr>
        <xdr:cNvSpPr/>
      </xdr:nvSpPr>
      <xdr:spPr>
        <a:xfrm>
          <a:off x="3175000" y="1391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138802</xdr:rowOff>
    </xdr:from>
    <xdr:ext cx="762000" cy="259045"/>
    <xdr:sp macro="" textlink="">
      <xdr:nvSpPr>
        <xdr:cNvPr id="201" name="テキスト ボックス 200">
          <a:extLst>
            <a:ext uri="{FF2B5EF4-FFF2-40B4-BE49-F238E27FC236}">
              <a16:creationId xmlns:a16="http://schemas.microsoft.com/office/drawing/2014/main" id="{52267D7F-D770-4A9F-9B50-4B87B0655CAC}"/>
            </a:ext>
          </a:extLst>
        </xdr:cNvPr>
        <xdr:cNvSpPr txBox="1"/>
      </xdr:nvSpPr>
      <xdr:spPr>
        <a:xfrm>
          <a:off x="2844800" y="1368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67845</xdr:rowOff>
    </xdr:from>
    <xdr:to>
      <xdr:col>11</xdr:col>
      <xdr:colOff>31750</xdr:colOff>
      <xdr:row>81</xdr:row>
      <xdr:rowOff>73093</xdr:rowOff>
    </xdr:to>
    <xdr:cxnSp macro="">
      <xdr:nvCxnSpPr>
        <xdr:cNvPr id="202" name="直線コネクタ 201">
          <a:extLst>
            <a:ext uri="{FF2B5EF4-FFF2-40B4-BE49-F238E27FC236}">
              <a16:creationId xmlns:a16="http://schemas.microsoft.com/office/drawing/2014/main" id="{0BCE13F0-724F-46E9-8346-5A41A86FDE1B}"/>
            </a:ext>
          </a:extLst>
        </xdr:cNvPr>
        <xdr:cNvCxnSpPr/>
      </xdr:nvCxnSpPr>
      <xdr:spPr>
        <a:xfrm flipV="1">
          <a:off x="1447800" y="13955295"/>
          <a:ext cx="889000" cy="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152674</xdr:rowOff>
    </xdr:from>
    <xdr:to>
      <xdr:col>11</xdr:col>
      <xdr:colOff>82550</xdr:colOff>
      <xdr:row>81</xdr:row>
      <xdr:rowOff>82824</xdr:rowOff>
    </xdr:to>
    <xdr:sp macro="" textlink="">
      <xdr:nvSpPr>
        <xdr:cNvPr id="203" name="フローチャート: 判断 202">
          <a:extLst>
            <a:ext uri="{FF2B5EF4-FFF2-40B4-BE49-F238E27FC236}">
              <a16:creationId xmlns:a16="http://schemas.microsoft.com/office/drawing/2014/main" id="{AE400D2D-016A-4037-B8AB-D3BA8170F124}"/>
            </a:ext>
          </a:extLst>
        </xdr:cNvPr>
        <xdr:cNvSpPr/>
      </xdr:nvSpPr>
      <xdr:spPr>
        <a:xfrm>
          <a:off x="2286000" y="138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93001</xdr:rowOff>
    </xdr:from>
    <xdr:ext cx="762000" cy="259045"/>
    <xdr:sp macro="" textlink="">
      <xdr:nvSpPr>
        <xdr:cNvPr id="204" name="テキスト ボックス 203">
          <a:extLst>
            <a:ext uri="{FF2B5EF4-FFF2-40B4-BE49-F238E27FC236}">
              <a16:creationId xmlns:a16="http://schemas.microsoft.com/office/drawing/2014/main" id="{EC2A99EA-4C30-40DE-B4E9-44E4DD28680E}"/>
            </a:ext>
          </a:extLst>
        </xdr:cNvPr>
        <xdr:cNvSpPr txBox="1"/>
      </xdr:nvSpPr>
      <xdr:spPr>
        <a:xfrm>
          <a:off x="1955800" y="1363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125168</xdr:rowOff>
    </xdr:from>
    <xdr:to>
      <xdr:col>7</xdr:col>
      <xdr:colOff>31750</xdr:colOff>
      <xdr:row>81</xdr:row>
      <xdr:rowOff>55318</xdr:rowOff>
    </xdr:to>
    <xdr:sp macro="" textlink="">
      <xdr:nvSpPr>
        <xdr:cNvPr id="205" name="フローチャート: 判断 204">
          <a:extLst>
            <a:ext uri="{FF2B5EF4-FFF2-40B4-BE49-F238E27FC236}">
              <a16:creationId xmlns:a16="http://schemas.microsoft.com/office/drawing/2014/main" id="{ACCD1408-444E-445D-B172-C27FD27C8767}"/>
            </a:ext>
          </a:extLst>
        </xdr:cNvPr>
        <xdr:cNvSpPr/>
      </xdr:nvSpPr>
      <xdr:spPr>
        <a:xfrm>
          <a:off x="1397000" y="138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65495</xdr:rowOff>
    </xdr:from>
    <xdr:ext cx="762000" cy="259045"/>
    <xdr:sp macro="" textlink="">
      <xdr:nvSpPr>
        <xdr:cNvPr id="206" name="テキスト ボックス 205">
          <a:extLst>
            <a:ext uri="{FF2B5EF4-FFF2-40B4-BE49-F238E27FC236}">
              <a16:creationId xmlns:a16="http://schemas.microsoft.com/office/drawing/2014/main" id="{1522A712-3E91-4814-85B6-D6DCC86701E7}"/>
            </a:ext>
          </a:extLst>
        </xdr:cNvPr>
        <xdr:cNvSpPr txBox="1"/>
      </xdr:nvSpPr>
      <xdr:spPr>
        <a:xfrm>
          <a:off x="1066800" y="136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639F84C4-D5C8-4E6C-BBE3-95C68AF86C88}"/>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5A7C3555-CF3D-496B-90E8-D8995D48E57A}"/>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4FB132CB-DEC0-4745-B5F7-ECD82FAEDB3E}"/>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9B4E2503-3A3E-4C38-A07D-3780EF724CA8}"/>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42FBE4E2-8961-4AEE-AEF2-54E7DA984A09}"/>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137509</xdr:rowOff>
    </xdr:from>
    <xdr:to>
      <xdr:col>23</xdr:col>
      <xdr:colOff>184150</xdr:colOff>
      <xdr:row>82</xdr:row>
      <xdr:rowOff>67659</xdr:rowOff>
    </xdr:to>
    <xdr:sp macro="" textlink="">
      <xdr:nvSpPr>
        <xdr:cNvPr id="212" name="楕円 211">
          <a:extLst>
            <a:ext uri="{FF2B5EF4-FFF2-40B4-BE49-F238E27FC236}">
              <a16:creationId xmlns:a16="http://schemas.microsoft.com/office/drawing/2014/main" id="{44ECB4C1-E935-45FC-9673-13179948F044}"/>
            </a:ext>
          </a:extLst>
        </xdr:cNvPr>
        <xdr:cNvSpPr/>
      </xdr:nvSpPr>
      <xdr:spPr>
        <a:xfrm>
          <a:off x="4902200" y="1402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109586</xdr:rowOff>
    </xdr:from>
    <xdr:ext cx="762000" cy="259045"/>
    <xdr:sp macro="" textlink="">
      <xdr:nvSpPr>
        <xdr:cNvPr id="213" name="人件費・物件費等の状況該当値テキスト">
          <a:extLst>
            <a:ext uri="{FF2B5EF4-FFF2-40B4-BE49-F238E27FC236}">
              <a16:creationId xmlns:a16="http://schemas.microsoft.com/office/drawing/2014/main" id="{0FC37AEE-F643-4B76-8018-B839B20DF060}"/>
            </a:ext>
          </a:extLst>
        </xdr:cNvPr>
        <xdr:cNvSpPr txBox="1"/>
      </xdr:nvSpPr>
      <xdr:spPr>
        <a:xfrm>
          <a:off x="5041900" y="1399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104057</xdr:rowOff>
    </xdr:from>
    <xdr:to>
      <xdr:col>19</xdr:col>
      <xdr:colOff>184150</xdr:colOff>
      <xdr:row>82</xdr:row>
      <xdr:rowOff>34207</xdr:rowOff>
    </xdr:to>
    <xdr:sp macro="" textlink="">
      <xdr:nvSpPr>
        <xdr:cNvPr id="214" name="楕円 213">
          <a:extLst>
            <a:ext uri="{FF2B5EF4-FFF2-40B4-BE49-F238E27FC236}">
              <a16:creationId xmlns:a16="http://schemas.microsoft.com/office/drawing/2014/main" id="{7424B62F-1A83-4D22-ABF4-203F3217DC37}"/>
            </a:ext>
          </a:extLst>
        </xdr:cNvPr>
        <xdr:cNvSpPr/>
      </xdr:nvSpPr>
      <xdr:spPr>
        <a:xfrm>
          <a:off x="4064000" y="1399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18984</xdr:rowOff>
    </xdr:from>
    <xdr:ext cx="736600" cy="259045"/>
    <xdr:sp macro="" textlink="">
      <xdr:nvSpPr>
        <xdr:cNvPr id="215" name="テキスト ボックス 214">
          <a:extLst>
            <a:ext uri="{FF2B5EF4-FFF2-40B4-BE49-F238E27FC236}">
              <a16:creationId xmlns:a16="http://schemas.microsoft.com/office/drawing/2014/main" id="{95724375-1E5F-4B6E-B005-DDE992F679C9}"/>
            </a:ext>
          </a:extLst>
        </xdr:cNvPr>
        <xdr:cNvSpPr txBox="1"/>
      </xdr:nvSpPr>
      <xdr:spPr>
        <a:xfrm>
          <a:off x="3733800" y="14077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60716</xdr:rowOff>
    </xdr:from>
    <xdr:to>
      <xdr:col>15</xdr:col>
      <xdr:colOff>133350</xdr:colOff>
      <xdr:row>81</xdr:row>
      <xdr:rowOff>162316</xdr:rowOff>
    </xdr:to>
    <xdr:sp macro="" textlink="">
      <xdr:nvSpPr>
        <xdr:cNvPr id="216" name="楕円 215">
          <a:extLst>
            <a:ext uri="{FF2B5EF4-FFF2-40B4-BE49-F238E27FC236}">
              <a16:creationId xmlns:a16="http://schemas.microsoft.com/office/drawing/2014/main" id="{988958EB-18BE-4A94-9511-49D57B13B7D0}"/>
            </a:ext>
          </a:extLst>
        </xdr:cNvPr>
        <xdr:cNvSpPr/>
      </xdr:nvSpPr>
      <xdr:spPr>
        <a:xfrm>
          <a:off x="3175000" y="1394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147093</xdr:rowOff>
    </xdr:from>
    <xdr:ext cx="762000" cy="259045"/>
    <xdr:sp macro="" textlink="">
      <xdr:nvSpPr>
        <xdr:cNvPr id="217" name="テキスト ボックス 216">
          <a:extLst>
            <a:ext uri="{FF2B5EF4-FFF2-40B4-BE49-F238E27FC236}">
              <a16:creationId xmlns:a16="http://schemas.microsoft.com/office/drawing/2014/main" id="{26614646-5C22-4A17-905C-C6D3C44655F6}"/>
            </a:ext>
          </a:extLst>
        </xdr:cNvPr>
        <xdr:cNvSpPr txBox="1"/>
      </xdr:nvSpPr>
      <xdr:spPr>
        <a:xfrm>
          <a:off x="2844800" y="1403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17045</xdr:rowOff>
    </xdr:from>
    <xdr:to>
      <xdr:col>11</xdr:col>
      <xdr:colOff>82550</xdr:colOff>
      <xdr:row>81</xdr:row>
      <xdr:rowOff>118645</xdr:rowOff>
    </xdr:to>
    <xdr:sp macro="" textlink="">
      <xdr:nvSpPr>
        <xdr:cNvPr id="218" name="楕円 217">
          <a:extLst>
            <a:ext uri="{FF2B5EF4-FFF2-40B4-BE49-F238E27FC236}">
              <a16:creationId xmlns:a16="http://schemas.microsoft.com/office/drawing/2014/main" id="{D3AE83E5-C3E6-4E3A-BA3A-A72D50B3D290}"/>
            </a:ext>
          </a:extLst>
        </xdr:cNvPr>
        <xdr:cNvSpPr/>
      </xdr:nvSpPr>
      <xdr:spPr>
        <a:xfrm>
          <a:off x="2286000" y="139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103422</xdr:rowOff>
    </xdr:from>
    <xdr:ext cx="762000" cy="259045"/>
    <xdr:sp macro="" textlink="">
      <xdr:nvSpPr>
        <xdr:cNvPr id="219" name="テキスト ボックス 218">
          <a:extLst>
            <a:ext uri="{FF2B5EF4-FFF2-40B4-BE49-F238E27FC236}">
              <a16:creationId xmlns:a16="http://schemas.microsoft.com/office/drawing/2014/main" id="{EEE8D434-DE89-40E5-8972-D62991B46F68}"/>
            </a:ext>
          </a:extLst>
        </xdr:cNvPr>
        <xdr:cNvSpPr txBox="1"/>
      </xdr:nvSpPr>
      <xdr:spPr>
        <a:xfrm>
          <a:off x="1955800" y="1399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22293</xdr:rowOff>
    </xdr:from>
    <xdr:to>
      <xdr:col>7</xdr:col>
      <xdr:colOff>31750</xdr:colOff>
      <xdr:row>81</xdr:row>
      <xdr:rowOff>123893</xdr:rowOff>
    </xdr:to>
    <xdr:sp macro="" textlink="">
      <xdr:nvSpPr>
        <xdr:cNvPr id="220" name="楕円 219">
          <a:extLst>
            <a:ext uri="{FF2B5EF4-FFF2-40B4-BE49-F238E27FC236}">
              <a16:creationId xmlns:a16="http://schemas.microsoft.com/office/drawing/2014/main" id="{D683C0CA-E952-4CBB-AD87-4A31B004708E}"/>
            </a:ext>
          </a:extLst>
        </xdr:cNvPr>
        <xdr:cNvSpPr/>
      </xdr:nvSpPr>
      <xdr:spPr>
        <a:xfrm>
          <a:off x="1397000" y="1390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108670</xdr:rowOff>
    </xdr:from>
    <xdr:ext cx="762000" cy="259045"/>
    <xdr:sp macro="" textlink="">
      <xdr:nvSpPr>
        <xdr:cNvPr id="221" name="テキスト ボックス 220">
          <a:extLst>
            <a:ext uri="{FF2B5EF4-FFF2-40B4-BE49-F238E27FC236}">
              <a16:creationId xmlns:a16="http://schemas.microsoft.com/office/drawing/2014/main" id="{976DBDCF-C3F2-4678-8E0E-2F8349D6EDCF}"/>
            </a:ext>
          </a:extLst>
        </xdr:cNvPr>
        <xdr:cNvSpPr txBox="1"/>
      </xdr:nvSpPr>
      <xdr:spPr>
        <a:xfrm>
          <a:off x="1066800" y="1399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3DBD0BF2-6D64-49D3-AB7B-9BD848C62FFD}"/>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636FB251-7EE4-4FD0-A815-08519A6CE4BE}"/>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4C18710A-7800-4670-BAFE-C3794E7D88BB}"/>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67683D25-2952-4142-9D0D-9F52C504F297}"/>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4208516-8965-4F96-9B5D-7130421DD97E}"/>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63AE72D4-DC72-4FB8-9206-E75F03A1AEA7}"/>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44337628-D152-4335-A965-E2026E9EB182}"/>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7F62E558-3C36-4CE4-8B03-8D43AFE559E5}"/>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CE1CA0BD-A5F6-45B2-854C-2B73706199A6}"/>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B557C4D9-62E9-4FF4-9C7A-D9D4DAACEFCB}"/>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5D0C8C23-6971-4EDF-9B84-9C92B62D971E}"/>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E64B5DE7-53DF-459F-9F6C-6CAC88E38D78}"/>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72A75DE6-F1EA-4474-8E11-AF84C94313EB}"/>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前年同様類似団体平均を上回っているが、今後も、効果的なマネジメントによる業務能率の向上を図り、時間外手当などの抑制に努める。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FF6B17B2-896D-4F1C-B24F-1C6DD9F91FB5}"/>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BBC4DB81-A194-4C83-B849-11B1A4454B65}"/>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AC8A634E-BE1C-4D11-976A-09B637B4B0B6}"/>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A5C4C505-EB98-4CEF-B2DA-4FD305BBDDCE}"/>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4165EC2C-94DE-4381-816D-DB7C54A0228A}"/>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D24DDE81-7364-4817-AA48-15048149576A}"/>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F6B9DCE1-2878-4C7A-AF2C-44DC4035E35F}"/>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5194F294-6F7F-4AD8-AE04-941F16040FB7}"/>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6613419C-747E-42C8-B19C-9A90D9327CD5}"/>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70A2E857-9DE8-4299-BA18-0A43EA65A8B1}"/>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131D27F5-81EB-4C68-A87A-D361EAF45D66}"/>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EC7E488F-2D47-42C8-B22C-8E5B3DFF09C8}"/>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EF33517B-5843-462D-B517-0A68BD2F1748}"/>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1C525F2-B28B-4143-8249-0C8D16942444}"/>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17C2133C-AAF4-42A2-9F22-9B7CBF531EA6}"/>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89</xdr:row>
      <xdr:rowOff>29634</xdr:rowOff>
    </xdr:to>
    <xdr:cxnSp macro="">
      <xdr:nvCxnSpPr>
        <xdr:cNvPr id="250" name="直線コネクタ 249">
          <a:extLst>
            <a:ext uri="{FF2B5EF4-FFF2-40B4-BE49-F238E27FC236}">
              <a16:creationId xmlns:a16="http://schemas.microsoft.com/office/drawing/2014/main" id="{B31BFCE1-65BF-48DA-8CE3-0559390E0EC0}"/>
            </a:ext>
          </a:extLst>
        </xdr:cNvPr>
        <xdr:cNvCxnSpPr/>
      </xdr:nvCxnSpPr>
      <xdr:spPr>
        <a:xfrm flipV="1">
          <a:off x="17018000" y="13740341"/>
          <a:ext cx="0" cy="1548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a:extLst>
            <a:ext uri="{FF2B5EF4-FFF2-40B4-BE49-F238E27FC236}">
              <a16:creationId xmlns:a16="http://schemas.microsoft.com/office/drawing/2014/main" id="{C2201BDA-1A19-481B-A217-BCC021ACCCAA}"/>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a:extLst>
            <a:ext uri="{FF2B5EF4-FFF2-40B4-BE49-F238E27FC236}">
              <a16:creationId xmlns:a16="http://schemas.microsoft.com/office/drawing/2014/main" id="{834AEBCD-F74E-4D90-8EB8-0EF48D07A5E7}"/>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3" name="給与水準   （国との比較）最大値テキスト">
          <a:extLst>
            <a:ext uri="{FF2B5EF4-FFF2-40B4-BE49-F238E27FC236}">
              <a16:creationId xmlns:a16="http://schemas.microsoft.com/office/drawing/2014/main" id="{4138ECC0-03EB-4D8E-A552-F21FC4618ABF}"/>
            </a:ext>
          </a:extLst>
        </xdr:cNvPr>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4" name="直線コネクタ 253">
          <a:extLst>
            <a:ext uri="{FF2B5EF4-FFF2-40B4-BE49-F238E27FC236}">
              <a16:creationId xmlns:a16="http://schemas.microsoft.com/office/drawing/2014/main" id="{BC8FBE7F-806F-4835-9275-BDE8AF47F18A}"/>
            </a:ext>
          </a:extLst>
        </xdr:cNvPr>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11641</xdr:rowOff>
    </xdr:from>
    <xdr:to>
      <xdr:col>81</xdr:col>
      <xdr:colOff>44450</xdr:colOff>
      <xdr:row>85</xdr:row>
      <xdr:rowOff>152400</xdr:rowOff>
    </xdr:to>
    <xdr:cxnSp macro="">
      <xdr:nvCxnSpPr>
        <xdr:cNvPr id="255" name="直線コネクタ 254">
          <a:extLst>
            <a:ext uri="{FF2B5EF4-FFF2-40B4-BE49-F238E27FC236}">
              <a16:creationId xmlns:a16="http://schemas.microsoft.com/office/drawing/2014/main" id="{20CFD706-8F3F-4CFC-9CD2-EA276E8A0FB9}"/>
            </a:ext>
          </a:extLst>
        </xdr:cNvPr>
        <xdr:cNvCxnSpPr/>
      </xdr:nvCxnSpPr>
      <xdr:spPr>
        <a:xfrm flipV="1">
          <a:off x="16179800" y="14584891"/>
          <a:ext cx="8382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88493</xdr:rowOff>
    </xdr:from>
    <xdr:ext cx="762000" cy="259045"/>
    <xdr:sp macro="" textlink="">
      <xdr:nvSpPr>
        <xdr:cNvPr id="256" name="給与水準   （国との比較）平均値テキスト">
          <a:extLst>
            <a:ext uri="{FF2B5EF4-FFF2-40B4-BE49-F238E27FC236}">
              <a16:creationId xmlns:a16="http://schemas.microsoft.com/office/drawing/2014/main" id="{553E25C0-A359-40CB-B943-AF68F7FDE9C3}"/>
            </a:ext>
          </a:extLst>
        </xdr:cNvPr>
        <xdr:cNvSpPr txBox="1"/>
      </xdr:nvSpPr>
      <xdr:spPr>
        <a:xfrm>
          <a:off x="17106900" y="14318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7" name="フローチャート: 判断 256">
          <a:extLst>
            <a:ext uri="{FF2B5EF4-FFF2-40B4-BE49-F238E27FC236}">
              <a16:creationId xmlns:a16="http://schemas.microsoft.com/office/drawing/2014/main" id="{A60AB5B6-AD86-4864-B957-D4825F28267C}"/>
            </a:ext>
          </a:extLst>
        </xdr:cNvPr>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21166</xdr:rowOff>
    </xdr:to>
    <xdr:cxnSp macro="">
      <xdr:nvCxnSpPr>
        <xdr:cNvPr id="258" name="直線コネクタ 257">
          <a:extLst>
            <a:ext uri="{FF2B5EF4-FFF2-40B4-BE49-F238E27FC236}">
              <a16:creationId xmlns:a16="http://schemas.microsoft.com/office/drawing/2014/main" id="{F886D53C-935A-4ED0-B0E9-1F0F8509D577}"/>
            </a:ext>
          </a:extLst>
        </xdr:cNvPr>
        <xdr:cNvCxnSpPr/>
      </xdr:nvCxnSpPr>
      <xdr:spPr>
        <a:xfrm flipV="1">
          <a:off x="15290800" y="147256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9" name="フローチャート: 判断 258">
          <a:extLst>
            <a:ext uri="{FF2B5EF4-FFF2-40B4-BE49-F238E27FC236}">
              <a16:creationId xmlns:a16="http://schemas.microsoft.com/office/drawing/2014/main" id="{C6DED7E5-7FA4-41E1-A374-D1EE4D95123E}"/>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60" name="テキスト ボックス 259">
          <a:extLst>
            <a:ext uri="{FF2B5EF4-FFF2-40B4-BE49-F238E27FC236}">
              <a16:creationId xmlns:a16="http://schemas.microsoft.com/office/drawing/2014/main" id="{C52DEF94-2246-4450-949B-AF3B2F469E5A}"/>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132291</xdr:rowOff>
    </xdr:from>
    <xdr:to>
      <xdr:col>72</xdr:col>
      <xdr:colOff>203200</xdr:colOff>
      <xdr:row>86</xdr:row>
      <xdr:rowOff>21166</xdr:rowOff>
    </xdr:to>
    <xdr:cxnSp macro="">
      <xdr:nvCxnSpPr>
        <xdr:cNvPr id="261" name="直線コネクタ 260">
          <a:extLst>
            <a:ext uri="{FF2B5EF4-FFF2-40B4-BE49-F238E27FC236}">
              <a16:creationId xmlns:a16="http://schemas.microsoft.com/office/drawing/2014/main" id="{36FD905F-06FC-442F-9FF2-54A197B5B7B9}"/>
            </a:ext>
          </a:extLst>
        </xdr:cNvPr>
        <xdr:cNvCxnSpPr/>
      </xdr:nvCxnSpPr>
      <xdr:spPr>
        <a:xfrm>
          <a:off x="14401800" y="1470554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31750</xdr:rowOff>
    </xdr:from>
    <xdr:to>
      <xdr:col>73</xdr:col>
      <xdr:colOff>44450</xdr:colOff>
      <xdr:row>84</xdr:row>
      <xdr:rowOff>133350</xdr:rowOff>
    </xdr:to>
    <xdr:sp macro="" textlink="">
      <xdr:nvSpPr>
        <xdr:cNvPr id="262" name="フローチャート: 判断 261">
          <a:extLst>
            <a:ext uri="{FF2B5EF4-FFF2-40B4-BE49-F238E27FC236}">
              <a16:creationId xmlns:a16="http://schemas.microsoft.com/office/drawing/2014/main" id="{87CDD374-95EA-452A-8CB4-26C6E5B9859A}"/>
            </a:ext>
          </a:extLst>
        </xdr:cNvPr>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63" name="テキスト ボックス 262">
          <a:extLst>
            <a:ext uri="{FF2B5EF4-FFF2-40B4-BE49-F238E27FC236}">
              <a16:creationId xmlns:a16="http://schemas.microsoft.com/office/drawing/2014/main" id="{88C73C16-3F58-4D99-A9D4-1BE6EC109842}"/>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85</xdr:row>
      <xdr:rowOff>132291</xdr:rowOff>
    </xdr:to>
    <xdr:cxnSp macro="">
      <xdr:nvCxnSpPr>
        <xdr:cNvPr id="264" name="直線コネクタ 263">
          <a:extLst>
            <a:ext uri="{FF2B5EF4-FFF2-40B4-BE49-F238E27FC236}">
              <a16:creationId xmlns:a16="http://schemas.microsoft.com/office/drawing/2014/main" id="{2FA8C728-3F93-4221-A43F-0C6274BDD034}"/>
            </a:ext>
          </a:extLst>
        </xdr:cNvPr>
        <xdr:cNvCxnSpPr/>
      </xdr:nvCxnSpPr>
      <xdr:spPr>
        <a:xfrm>
          <a:off x="13512800" y="1468543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51859</xdr:rowOff>
    </xdr:from>
    <xdr:to>
      <xdr:col>68</xdr:col>
      <xdr:colOff>203200</xdr:colOff>
      <xdr:row>84</xdr:row>
      <xdr:rowOff>153459</xdr:rowOff>
    </xdr:to>
    <xdr:sp macro="" textlink="">
      <xdr:nvSpPr>
        <xdr:cNvPr id="265" name="フローチャート: 判断 264">
          <a:extLst>
            <a:ext uri="{FF2B5EF4-FFF2-40B4-BE49-F238E27FC236}">
              <a16:creationId xmlns:a16="http://schemas.microsoft.com/office/drawing/2014/main" id="{A7C7B986-5712-41F1-A947-D82BFC9C8095}"/>
            </a:ext>
          </a:extLst>
        </xdr:cNvPr>
        <xdr:cNvSpPr/>
      </xdr:nvSpPr>
      <xdr:spPr>
        <a:xfrm>
          <a:off x="14351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163636</xdr:rowOff>
    </xdr:from>
    <xdr:ext cx="762000" cy="259045"/>
    <xdr:sp macro="" textlink="">
      <xdr:nvSpPr>
        <xdr:cNvPr id="266" name="テキスト ボックス 265">
          <a:extLst>
            <a:ext uri="{FF2B5EF4-FFF2-40B4-BE49-F238E27FC236}">
              <a16:creationId xmlns:a16="http://schemas.microsoft.com/office/drawing/2014/main" id="{6BE978B5-D628-4134-B309-A3EDC80901F1}"/>
            </a:ext>
          </a:extLst>
        </xdr:cNvPr>
        <xdr:cNvSpPr txBox="1"/>
      </xdr:nvSpPr>
      <xdr:spPr>
        <a:xfrm>
          <a:off x="14020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67" name="フローチャート: 判断 266">
          <a:extLst>
            <a:ext uri="{FF2B5EF4-FFF2-40B4-BE49-F238E27FC236}">
              <a16:creationId xmlns:a16="http://schemas.microsoft.com/office/drawing/2014/main" id="{0D4BA49A-846E-4948-ABE1-13932D395305}"/>
            </a:ext>
          </a:extLst>
        </xdr:cNvPr>
        <xdr:cNvSpPr/>
      </xdr:nvSpPr>
      <xdr:spPr>
        <a:xfrm>
          <a:off x="13462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32402</xdr:rowOff>
    </xdr:from>
    <xdr:ext cx="762000" cy="259045"/>
    <xdr:sp macro="" textlink="">
      <xdr:nvSpPr>
        <xdr:cNvPr id="268" name="テキスト ボックス 267">
          <a:extLst>
            <a:ext uri="{FF2B5EF4-FFF2-40B4-BE49-F238E27FC236}">
              <a16:creationId xmlns:a16="http://schemas.microsoft.com/office/drawing/2014/main" id="{5FDAF48D-5FAD-42C3-A3EF-6E4160C9A0DB}"/>
            </a:ext>
          </a:extLst>
        </xdr:cNvPr>
        <xdr:cNvSpPr txBox="1"/>
      </xdr:nvSpPr>
      <xdr:spPr>
        <a:xfrm>
          <a:off x="13131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C38D1D2-5255-4CB3-8951-1269012BAB89}"/>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2EE77858-BA43-4FF9-B5EC-F4A793773B19}"/>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6A953485-05F3-456B-9C89-0488FB425C6C}"/>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9F144B8F-8A61-48F4-A2FF-CE3B6D2A1F23}"/>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56A59D2A-FE2D-48FB-A73D-785853744509}"/>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74" name="楕円 273">
          <a:extLst>
            <a:ext uri="{FF2B5EF4-FFF2-40B4-BE49-F238E27FC236}">
              <a16:creationId xmlns:a16="http://schemas.microsoft.com/office/drawing/2014/main" id="{EFF31D5B-B3C1-4997-AC88-596E81C713FA}"/>
            </a:ext>
          </a:extLst>
        </xdr:cNvPr>
        <xdr:cNvSpPr/>
      </xdr:nvSpPr>
      <xdr:spPr>
        <a:xfrm>
          <a:off x="169672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104368</xdr:rowOff>
    </xdr:from>
    <xdr:ext cx="762000" cy="259045"/>
    <xdr:sp macro="" textlink="">
      <xdr:nvSpPr>
        <xdr:cNvPr id="275" name="給与水準   （国との比較）該当値テキスト">
          <a:extLst>
            <a:ext uri="{FF2B5EF4-FFF2-40B4-BE49-F238E27FC236}">
              <a16:creationId xmlns:a16="http://schemas.microsoft.com/office/drawing/2014/main" id="{DC74C4B1-EAF1-4F45-A7BD-50E21AD967A6}"/>
            </a:ext>
          </a:extLst>
        </xdr:cNvPr>
        <xdr:cNvSpPr txBox="1"/>
      </xdr:nvSpPr>
      <xdr:spPr>
        <a:xfrm>
          <a:off x="17106900" y="145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6" name="楕円 275">
          <a:extLst>
            <a:ext uri="{FF2B5EF4-FFF2-40B4-BE49-F238E27FC236}">
              <a16:creationId xmlns:a16="http://schemas.microsoft.com/office/drawing/2014/main" id="{5029B0CE-40CB-4075-A6D9-1DB4F8C14958}"/>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7" name="テキスト ボックス 276">
          <a:extLst>
            <a:ext uri="{FF2B5EF4-FFF2-40B4-BE49-F238E27FC236}">
              <a16:creationId xmlns:a16="http://schemas.microsoft.com/office/drawing/2014/main" id="{5365CFA6-23DD-4CA8-8933-B776E7D99A7D}"/>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8" name="楕円 277">
          <a:extLst>
            <a:ext uri="{FF2B5EF4-FFF2-40B4-BE49-F238E27FC236}">
              <a16:creationId xmlns:a16="http://schemas.microsoft.com/office/drawing/2014/main" id="{7462410A-C2D4-456A-9DF5-D10A7CE81713}"/>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79" name="テキスト ボックス 278">
          <a:extLst>
            <a:ext uri="{FF2B5EF4-FFF2-40B4-BE49-F238E27FC236}">
              <a16:creationId xmlns:a16="http://schemas.microsoft.com/office/drawing/2014/main" id="{FAC0EEC7-48F0-41DD-A24A-AC47884315E1}"/>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81491</xdr:rowOff>
    </xdr:from>
    <xdr:to>
      <xdr:col>68</xdr:col>
      <xdr:colOff>203200</xdr:colOff>
      <xdr:row>86</xdr:row>
      <xdr:rowOff>11641</xdr:rowOff>
    </xdr:to>
    <xdr:sp macro="" textlink="">
      <xdr:nvSpPr>
        <xdr:cNvPr id="280" name="楕円 279">
          <a:extLst>
            <a:ext uri="{FF2B5EF4-FFF2-40B4-BE49-F238E27FC236}">
              <a16:creationId xmlns:a16="http://schemas.microsoft.com/office/drawing/2014/main" id="{1824395B-44E5-49A1-B5D2-16A089C2F8E9}"/>
            </a:ext>
          </a:extLst>
        </xdr:cNvPr>
        <xdr:cNvSpPr/>
      </xdr:nvSpPr>
      <xdr:spPr>
        <a:xfrm>
          <a:off x="14351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81" name="テキスト ボックス 280">
          <a:extLst>
            <a:ext uri="{FF2B5EF4-FFF2-40B4-BE49-F238E27FC236}">
              <a16:creationId xmlns:a16="http://schemas.microsoft.com/office/drawing/2014/main" id="{E72C4540-6258-48C5-8387-9E25F822B536}"/>
            </a:ext>
          </a:extLst>
        </xdr:cNvPr>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2" name="楕円 281">
          <a:extLst>
            <a:ext uri="{FF2B5EF4-FFF2-40B4-BE49-F238E27FC236}">
              <a16:creationId xmlns:a16="http://schemas.microsoft.com/office/drawing/2014/main" id="{3F1EBAA3-8198-4B69-BFB1-90DAB2433310}"/>
            </a:ext>
          </a:extLst>
        </xdr:cNvPr>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83" name="テキスト ボックス 282">
          <a:extLst>
            <a:ext uri="{FF2B5EF4-FFF2-40B4-BE49-F238E27FC236}">
              <a16:creationId xmlns:a16="http://schemas.microsoft.com/office/drawing/2014/main" id="{9036B5AB-1111-454D-A297-85080967090E}"/>
            </a:ext>
          </a:extLst>
        </xdr:cNvPr>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59B6A4B7-A94A-45A3-96A7-9364FDD181BC}"/>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DA33E22-B32C-4149-9EEC-557633173B18}"/>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9CE4AA82-9626-420A-B256-C6D61E1F66C7}"/>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7FED97D0-53B9-481B-9AE8-A3521F2AC318}"/>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4BDBE582-FD07-439A-8372-B40F5CEDD664}"/>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DD93A7D-ED75-480F-94EE-1F0DCF70FCF6}"/>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3E64F871-4433-45DD-B296-B7E2A39F012B}"/>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26A2C899-591A-4F6E-A02F-F9E979AB2BA2}"/>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EF21ACBE-B9A2-41CC-9C40-9041C81013CB}"/>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47DA32D0-C051-4CDF-9C78-72CC1465591C}"/>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A5A47FC1-DEA9-4C5B-B3CC-48E21B850077}"/>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B10C574A-5A1C-4DBC-891F-8F2B5985F8B3}"/>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1D1F5740-249E-4FCF-9AF0-6E3D2709F0E9}"/>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勧奨退職制度の導入や、指定管理者制度の導入、アウトソーシングの実施などにより類似団体平均を１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４２人下回っている。今後も継続して職員数の適正化に努める。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F04F139B-AA2C-4281-83D2-23C58BDF403F}"/>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5EAEB640-4F5D-4A94-A173-7D6E873B019E}"/>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E2DCA2E-CA8B-4585-957F-63183BC8BDBE}"/>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E9EBD3E9-9E5C-4702-A1B2-8D19B259816B}"/>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FF822127-5ECF-421D-B0DC-7FE1B0F30823}"/>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A2765C06-8FCA-4F83-A618-A527153B794A}"/>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F78B333E-B801-4B8E-BC69-74C6DA7DD87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DEFFF43A-5508-4EE1-B799-1512B6F4A5FE}"/>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5068508-AF5D-4975-AECC-8DC9C0E83084}"/>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C78CC6AE-6845-4787-B319-70BEE7B521F2}"/>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8AD15767-6E1D-429C-9E30-1DD8BF14F3C8}"/>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DBD4A704-2468-4FBA-B430-1FCC80A3CA91}"/>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4F70A042-D744-4318-85F4-E4339C2CF8EF}"/>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6FFF9ED-D18F-474F-94BA-DA7972CF251A}"/>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EA193605-44E3-455D-87CF-0801F4D23BD1}"/>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BD629FED-1ED3-4818-A663-811D76E276D9}"/>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700997E5-E3F4-4307-9366-C829AC20F783}"/>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ED0F6F69-F9D0-4C91-B851-33C7F6D6EE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49772</xdr:rowOff>
    </xdr:from>
    <xdr:to>
      <xdr:col>81</xdr:col>
      <xdr:colOff>44450</xdr:colOff>
      <xdr:row>67</xdr:row>
      <xdr:rowOff>43241</xdr:rowOff>
    </xdr:to>
    <xdr:cxnSp macro="">
      <xdr:nvCxnSpPr>
        <xdr:cNvPr id="315" name="直線コネクタ 314">
          <a:extLst>
            <a:ext uri="{FF2B5EF4-FFF2-40B4-BE49-F238E27FC236}">
              <a16:creationId xmlns:a16="http://schemas.microsoft.com/office/drawing/2014/main" id="{80E774C3-6E56-4514-993A-AD6D9D3CD290}"/>
            </a:ext>
          </a:extLst>
        </xdr:cNvPr>
        <xdr:cNvCxnSpPr/>
      </xdr:nvCxnSpPr>
      <xdr:spPr>
        <a:xfrm flipV="1">
          <a:off x="17018000" y="10165322"/>
          <a:ext cx="0" cy="1365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15318</xdr:rowOff>
    </xdr:from>
    <xdr:ext cx="762000" cy="259045"/>
    <xdr:sp macro="" textlink="">
      <xdr:nvSpPr>
        <xdr:cNvPr id="316" name="定員管理の状況最小値テキスト">
          <a:extLst>
            <a:ext uri="{FF2B5EF4-FFF2-40B4-BE49-F238E27FC236}">
              <a16:creationId xmlns:a16="http://schemas.microsoft.com/office/drawing/2014/main" id="{1C827DF6-7528-414B-9F07-E2091BDDFF2E}"/>
            </a:ext>
          </a:extLst>
        </xdr:cNvPr>
        <xdr:cNvSpPr txBox="1"/>
      </xdr:nvSpPr>
      <xdr:spPr>
        <a:xfrm>
          <a:off x="17106900" y="1150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43241</xdr:rowOff>
    </xdr:from>
    <xdr:to>
      <xdr:col>81</xdr:col>
      <xdr:colOff>133350</xdr:colOff>
      <xdr:row>67</xdr:row>
      <xdr:rowOff>43241</xdr:rowOff>
    </xdr:to>
    <xdr:cxnSp macro="">
      <xdr:nvCxnSpPr>
        <xdr:cNvPr id="317" name="直線コネクタ 316">
          <a:extLst>
            <a:ext uri="{FF2B5EF4-FFF2-40B4-BE49-F238E27FC236}">
              <a16:creationId xmlns:a16="http://schemas.microsoft.com/office/drawing/2014/main" id="{7EABDC28-57F1-4D55-9739-531F8C071329}"/>
            </a:ext>
          </a:extLst>
        </xdr:cNvPr>
        <xdr:cNvCxnSpPr/>
      </xdr:nvCxnSpPr>
      <xdr:spPr>
        <a:xfrm>
          <a:off x="16929100" y="1153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136149</xdr:rowOff>
    </xdr:from>
    <xdr:ext cx="762000" cy="259045"/>
    <xdr:sp macro="" textlink="">
      <xdr:nvSpPr>
        <xdr:cNvPr id="318" name="定員管理の状況最大値テキスト">
          <a:extLst>
            <a:ext uri="{FF2B5EF4-FFF2-40B4-BE49-F238E27FC236}">
              <a16:creationId xmlns:a16="http://schemas.microsoft.com/office/drawing/2014/main" id="{D5F4341D-3285-46A4-8C4C-C7E9F6C7FA5A}"/>
            </a:ext>
          </a:extLst>
        </xdr:cNvPr>
        <xdr:cNvSpPr txBox="1"/>
      </xdr:nvSpPr>
      <xdr:spPr>
        <a:xfrm>
          <a:off x="17106900" y="990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49772</xdr:rowOff>
    </xdr:from>
    <xdr:to>
      <xdr:col>81</xdr:col>
      <xdr:colOff>133350</xdr:colOff>
      <xdr:row>59</xdr:row>
      <xdr:rowOff>49772</xdr:rowOff>
    </xdr:to>
    <xdr:cxnSp macro="">
      <xdr:nvCxnSpPr>
        <xdr:cNvPr id="319" name="直線コネクタ 318">
          <a:extLst>
            <a:ext uri="{FF2B5EF4-FFF2-40B4-BE49-F238E27FC236}">
              <a16:creationId xmlns:a16="http://schemas.microsoft.com/office/drawing/2014/main" id="{A939A0AF-936C-4001-936F-212B47A519DC}"/>
            </a:ext>
          </a:extLst>
        </xdr:cNvPr>
        <xdr:cNvCxnSpPr/>
      </xdr:nvCxnSpPr>
      <xdr:spPr>
        <a:xfrm>
          <a:off x="16929100" y="10165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35499</xdr:rowOff>
    </xdr:from>
    <xdr:to>
      <xdr:col>81</xdr:col>
      <xdr:colOff>44450</xdr:colOff>
      <xdr:row>61</xdr:row>
      <xdr:rowOff>88356</xdr:rowOff>
    </xdr:to>
    <xdr:cxnSp macro="">
      <xdr:nvCxnSpPr>
        <xdr:cNvPr id="320" name="直線コネクタ 319">
          <a:extLst>
            <a:ext uri="{FF2B5EF4-FFF2-40B4-BE49-F238E27FC236}">
              <a16:creationId xmlns:a16="http://schemas.microsoft.com/office/drawing/2014/main" id="{5F350145-C6A2-4151-8AF8-465ED88458CD}"/>
            </a:ext>
          </a:extLst>
        </xdr:cNvPr>
        <xdr:cNvCxnSpPr/>
      </xdr:nvCxnSpPr>
      <xdr:spPr>
        <a:xfrm>
          <a:off x="16179800" y="10493949"/>
          <a:ext cx="838200" cy="5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1347</xdr:rowOff>
    </xdr:from>
    <xdr:ext cx="762000" cy="259045"/>
    <xdr:sp macro="" textlink="">
      <xdr:nvSpPr>
        <xdr:cNvPr id="321" name="定員管理の状況平均値テキスト">
          <a:extLst>
            <a:ext uri="{FF2B5EF4-FFF2-40B4-BE49-F238E27FC236}">
              <a16:creationId xmlns:a16="http://schemas.microsoft.com/office/drawing/2014/main" id="{226BB698-1A37-4984-BEEB-C37C1CCF2C55}"/>
            </a:ext>
          </a:extLst>
        </xdr:cNvPr>
        <xdr:cNvSpPr txBox="1"/>
      </xdr:nvSpPr>
      <xdr:spPr>
        <a:xfrm>
          <a:off x="17106900" y="10631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29270</xdr:rowOff>
    </xdr:from>
    <xdr:to>
      <xdr:col>81</xdr:col>
      <xdr:colOff>95250</xdr:colOff>
      <xdr:row>62</xdr:row>
      <xdr:rowOff>130870</xdr:rowOff>
    </xdr:to>
    <xdr:sp macro="" textlink="">
      <xdr:nvSpPr>
        <xdr:cNvPr id="322" name="フローチャート: 判断 321">
          <a:extLst>
            <a:ext uri="{FF2B5EF4-FFF2-40B4-BE49-F238E27FC236}">
              <a16:creationId xmlns:a16="http://schemas.microsoft.com/office/drawing/2014/main" id="{FA55A8A1-ECFB-43BC-9613-59979C57C2EA}"/>
            </a:ext>
          </a:extLst>
        </xdr:cNvPr>
        <xdr:cNvSpPr/>
      </xdr:nvSpPr>
      <xdr:spPr>
        <a:xfrm>
          <a:off x="16967200" y="106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17114</xdr:rowOff>
    </xdr:from>
    <xdr:to>
      <xdr:col>77</xdr:col>
      <xdr:colOff>44450</xdr:colOff>
      <xdr:row>61</xdr:row>
      <xdr:rowOff>35499</xdr:rowOff>
    </xdr:to>
    <xdr:cxnSp macro="">
      <xdr:nvCxnSpPr>
        <xdr:cNvPr id="323" name="直線コネクタ 322">
          <a:extLst>
            <a:ext uri="{FF2B5EF4-FFF2-40B4-BE49-F238E27FC236}">
              <a16:creationId xmlns:a16="http://schemas.microsoft.com/office/drawing/2014/main" id="{C528FCE5-6206-4C6F-97F0-B0DD30E50A2E}"/>
            </a:ext>
          </a:extLst>
        </xdr:cNvPr>
        <xdr:cNvCxnSpPr/>
      </xdr:nvCxnSpPr>
      <xdr:spPr>
        <a:xfrm>
          <a:off x="15290800" y="10475564"/>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162802</xdr:rowOff>
    </xdr:from>
    <xdr:to>
      <xdr:col>77</xdr:col>
      <xdr:colOff>95250</xdr:colOff>
      <xdr:row>62</xdr:row>
      <xdr:rowOff>92952</xdr:rowOff>
    </xdr:to>
    <xdr:sp macro="" textlink="">
      <xdr:nvSpPr>
        <xdr:cNvPr id="324" name="フローチャート: 判断 323">
          <a:extLst>
            <a:ext uri="{FF2B5EF4-FFF2-40B4-BE49-F238E27FC236}">
              <a16:creationId xmlns:a16="http://schemas.microsoft.com/office/drawing/2014/main" id="{C48A65DE-8024-482D-BDBD-773752F361F1}"/>
            </a:ext>
          </a:extLst>
        </xdr:cNvPr>
        <xdr:cNvSpPr/>
      </xdr:nvSpPr>
      <xdr:spPr>
        <a:xfrm>
          <a:off x="161290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77729</xdr:rowOff>
    </xdr:from>
    <xdr:ext cx="736600" cy="259045"/>
    <xdr:sp macro="" textlink="">
      <xdr:nvSpPr>
        <xdr:cNvPr id="325" name="テキスト ボックス 324">
          <a:extLst>
            <a:ext uri="{FF2B5EF4-FFF2-40B4-BE49-F238E27FC236}">
              <a16:creationId xmlns:a16="http://schemas.microsoft.com/office/drawing/2014/main" id="{B31778E4-229F-49D7-9167-85830BFF11E6}"/>
            </a:ext>
          </a:extLst>
        </xdr:cNvPr>
        <xdr:cNvSpPr txBox="1"/>
      </xdr:nvSpPr>
      <xdr:spPr>
        <a:xfrm>
          <a:off x="15798800" y="10707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160988</xdr:rowOff>
    </xdr:from>
    <xdr:to>
      <xdr:col>72</xdr:col>
      <xdr:colOff>203200</xdr:colOff>
      <xdr:row>61</xdr:row>
      <xdr:rowOff>17114</xdr:rowOff>
    </xdr:to>
    <xdr:cxnSp macro="">
      <xdr:nvCxnSpPr>
        <xdr:cNvPr id="326" name="直線コネクタ 325">
          <a:extLst>
            <a:ext uri="{FF2B5EF4-FFF2-40B4-BE49-F238E27FC236}">
              <a16:creationId xmlns:a16="http://schemas.microsoft.com/office/drawing/2014/main" id="{9BFE38AD-02A4-47FC-A3E0-91ED5764A15E}"/>
            </a:ext>
          </a:extLst>
        </xdr:cNvPr>
        <xdr:cNvCxnSpPr/>
      </xdr:nvCxnSpPr>
      <xdr:spPr>
        <a:xfrm>
          <a:off x="14401800" y="10447988"/>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115691</xdr:rowOff>
    </xdr:from>
    <xdr:to>
      <xdr:col>73</xdr:col>
      <xdr:colOff>44450</xdr:colOff>
      <xdr:row>62</xdr:row>
      <xdr:rowOff>45841</xdr:rowOff>
    </xdr:to>
    <xdr:sp macro="" textlink="">
      <xdr:nvSpPr>
        <xdr:cNvPr id="327" name="フローチャート: 判断 326">
          <a:extLst>
            <a:ext uri="{FF2B5EF4-FFF2-40B4-BE49-F238E27FC236}">
              <a16:creationId xmlns:a16="http://schemas.microsoft.com/office/drawing/2014/main" id="{87A18541-45F1-496F-9E4E-2CCC785AAD89}"/>
            </a:ext>
          </a:extLst>
        </xdr:cNvPr>
        <xdr:cNvSpPr/>
      </xdr:nvSpPr>
      <xdr:spPr>
        <a:xfrm>
          <a:off x="15240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30618</xdr:rowOff>
    </xdr:from>
    <xdr:ext cx="762000" cy="259045"/>
    <xdr:sp macro="" textlink="">
      <xdr:nvSpPr>
        <xdr:cNvPr id="328" name="テキスト ボックス 327">
          <a:extLst>
            <a:ext uri="{FF2B5EF4-FFF2-40B4-BE49-F238E27FC236}">
              <a16:creationId xmlns:a16="http://schemas.microsoft.com/office/drawing/2014/main" id="{094FE2CD-AB1C-4CA5-A74E-13C5520905EC}"/>
            </a:ext>
          </a:extLst>
        </xdr:cNvPr>
        <xdr:cNvSpPr txBox="1"/>
      </xdr:nvSpPr>
      <xdr:spPr>
        <a:xfrm>
          <a:off x="14909800" y="106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160988</xdr:rowOff>
    </xdr:from>
    <xdr:to>
      <xdr:col>68</xdr:col>
      <xdr:colOff>152400</xdr:colOff>
      <xdr:row>60</xdr:row>
      <xdr:rowOff>171329</xdr:rowOff>
    </xdr:to>
    <xdr:cxnSp macro="">
      <xdr:nvCxnSpPr>
        <xdr:cNvPr id="329" name="直線コネクタ 328">
          <a:extLst>
            <a:ext uri="{FF2B5EF4-FFF2-40B4-BE49-F238E27FC236}">
              <a16:creationId xmlns:a16="http://schemas.microsoft.com/office/drawing/2014/main" id="{8B85329D-8804-47F6-9413-9C9B74C6E934}"/>
            </a:ext>
          </a:extLst>
        </xdr:cNvPr>
        <xdr:cNvCxnSpPr/>
      </xdr:nvCxnSpPr>
      <xdr:spPr>
        <a:xfrm flipV="1">
          <a:off x="13512800" y="10447988"/>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84667</xdr:rowOff>
    </xdr:from>
    <xdr:to>
      <xdr:col>68</xdr:col>
      <xdr:colOff>203200</xdr:colOff>
      <xdr:row>62</xdr:row>
      <xdr:rowOff>14817</xdr:rowOff>
    </xdr:to>
    <xdr:sp macro="" textlink="">
      <xdr:nvSpPr>
        <xdr:cNvPr id="330" name="フローチャート: 判断 329">
          <a:extLst>
            <a:ext uri="{FF2B5EF4-FFF2-40B4-BE49-F238E27FC236}">
              <a16:creationId xmlns:a16="http://schemas.microsoft.com/office/drawing/2014/main" id="{6CB7B164-CB3F-4749-9B01-5F7D1D67705C}"/>
            </a:ext>
          </a:extLst>
        </xdr:cNvPr>
        <xdr:cNvSpPr/>
      </xdr:nvSpPr>
      <xdr:spPr>
        <a:xfrm>
          <a:off x="14351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171044</xdr:rowOff>
    </xdr:from>
    <xdr:ext cx="762000" cy="259045"/>
    <xdr:sp macro="" textlink="">
      <xdr:nvSpPr>
        <xdr:cNvPr id="331" name="テキスト ボックス 330">
          <a:extLst>
            <a:ext uri="{FF2B5EF4-FFF2-40B4-BE49-F238E27FC236}">
              <a16:creationId xmlns:a16="http://schemas.microsoft.com/office/drawing/2014/main" id="{263EE7DD-30DA-4CE1-8C35-5CECB752F7CB}"/>
            </a:ext>
          </a:extLst>
        </xdr:cNvPr>
        <xdr:cNvSpPr txBox="1"/>
      </xdr:nvSpPr>
      <xdr:spPr>
        <a:xfrm>
          <a:off x="14020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31810</xdr:rowOff>
    </xdr:from>
    <xdr:to>
      <xdr:col>64</xdr:col>
      <xdr:colOff>152400</xdr:colOff>
      <xdr:row>61</xdr:row>
      <xdr:rowOff>133410</xdr:rowOff>
    </xdr:to>
    <xdr:sp macro="" textlink="">
      <xdr:nvSpPr>
        <xdr:cNvPr id="332" name="フローチャート: 判断 331">
          <a:extLst>
            <a:ext uri="{FF2B5EF4-FFF2-40B4-BE49-F238E27FC236}">
              <a16:creationId xmlns:a16="http://schemas.microsoft.com/office/drawing/2014/main" id="{8B8D80B0-B5DC-42B7-9487-948804E2CF04}"/>
            </a:ext>
          </a:extLst>
        </xdr:cNvPr>
        <xdr:cNvSpPr/>
      </xdr:nvSpPr>
      <xdr:spPr>
        <a:xfrm>
          <a:off x="13462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118187</xdr:rowOff>
    </xdr:from>
    <xdr:ext cx="762000" cy="259045"/>
    <xdr:sp macro="" textlink="">
      <xdr:nvSpPr>
        <xdr:cNvPr id="333" name="テキスト ボックス 332">
          <a:extLst>
            <a:ext uri="{FF2B5EF4-FFF2-40B4-BE49-F238E27FC236}">
              <a16:creationId xmlns:a16="http://schemas.microsoft.com/office/drawing/2014/main" id="{A763DA54-92C5-4690-B5EA-B4A45C3A9C9A}"/>
            </a:ext>
          </a:extLst>
        </xdr:cNvPr>
        <xdr:cNvSpPr txBox="1"/>
      </xdr:nvSpPr>
      <xdr:spPr>
        <a:xfrm>
          <a:off x="13131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91A28392-BB8B-4A92-984C-6481006C4CC6}"/>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F0B11E51-81AB-43A3-BE98-EBBCEC8BA04A}"/>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71B802A-9AC7-46AF-9112-D7FA939F2C7E}"/>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A8BB4887-8489-4494-9D89-6B10682ECB98}"/>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9CCD5907-D587-4058-9A3A-6BCAA24EDC6D}"/>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37556</xdr:rowOff>
    </xdr:from>
    <xdr:to>
      <xdr:col>81</xdr:col>
      <xdr:colOff>95250</xdr:colOff>
      <xdr:row>61</xdr:row>
      <xdr:rowOff>139156</xdr:rowOff>
    </xdr:to>
    <xdr:sp macro="" textlink="">
      <xdr:nvSpPr>
        <xdr:cNvPr id="339" name="楕円 338">
          <a:extLst>
            <a:ext uri="{FF2B5EF4-FFF2-40B4-BE49-F238E27FC236}">
              <a16:creationId xmlns:a16="http://schemas.microsoft.com/office/drawing/2014/main" id="{1BE2CF3B-A035-4713-8CE3-A9B5BF4218F1}"/>
            </a:ext>
          </a:extLst>
        </xdr:cNvPr>
        <xdr:cNvSpPr/>
      </xdr:nvSpPr>
      <xdr:spPr>
        <a:xfrm>
          <a:off x="169672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54083</xdr:rowOff>
    </xdr:from>
    <xdr:ext cx="762000" cy="259045"/>
    <xdr:sp macro="" textlink="">
      <xdr:nvSpPr>
        <xdr:cNvPr id="340" name="定員管理の状況該当値テキスト">
          <a:extLst>
            <a:ext uri="{FF2B5EF4-FFF2-40B4-BE49-F238E27FC236}">
              <a16:creationId xmlns:a16="http://schemas.microsoft.com/office/drawing/2014/main" id="{4895731A-A631-42DA-B2D5-1A1C5F603035}"/>
            </a:ext>
          </a:extLst>
        </xdr:cNvPr>
        <xdr:cNvSpPr txBox="1"/>
      </xdr:nvSpPr>
      <xdr:spPr>
        <a:xfrm>
          <a:off x="17106900" y="1034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156149</xdr:rowOff>
    </xdr:from>
    <xdr:to>
      <xdr:col>77</xdr:col>
      <xdr:colOff>95250</xdr:colOff>
      <xdr:row>61</xdr:row>
      <xdr:rowOff>86299</xdr:rowOff>
    </xdr:to>
    <xdr:sp macro="" textlink="">
      <xdr:nvSpPr>
        <xdr:cNvPr id="341" name="楕円 340">
          <a:extLst>
            <a:ext uri="{FF2B5EF4-FFF2-40B4-BE49-F238E27FC236}">
              <a16:creationId xmlns:a16="http://schemas.microsoft.com/office/drawing/2014/main" id="{2B0C15F4-8A10-431D-A094-8B2408864ABB}"/>
            </a:ext>
          </a:extLst>
        </xdr:cNvPr>
        <xdr:cNvSpPr/>
      </xdr:nvSpPr>
      <xdr:spPr>
        <a:xfrm>
          <a:off x="16129000" y="1044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96476</xdr:rowOff>
    </xdr:from>
    <xdr:ext cx="736600" cy="259045"/>
    <xdr:sp macro="" textlink="">
      <xdr:nvSpPr>
        <xdr:cNvPr id="342" name="テキスト ボックス 341">
          <a:extLst>
            <a:ext uri="{FF2B5EF4-FFF2-40B4-BE49-F238E27FC236}">
              <a16:creationId xmlns:a16="http://schemas.microsoft.com/office/drawing/2014/main" id="{AAB327D7-8F58-45C1-BC31-0712C698E4C5}"/>
            </a:ext>
          </a:extLst>
        </xdr:cNvPr>
        <xdr:cNvSpPr txBox="1"/>
      </xdr:nvSpPr>
      <xdr:spPr>
        <a:xfrm>
          <a:off x="15798800" y="10212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137764</xdr:rowOff>
    </xdr:from>
    <xdr:to>
      <xdr:col>73</xdr:col>
      <xdr:colOff>44450</xdr:colOff>
      <xdr:row>61</xdr:row>
      <xdr:rowOff>67914</xdr:rowOff>
    </xdr:to>
    <xdr:sp macro="" textlink="">
      <xdr:nvSpPr>
        <xdr:cNvPr id="343" name="楕円 342">
          <a:extLst>
            <a:ext uri="{FF2B5EF4-FFF2-40B4-BE49-F238E27FC236}">
              <a16:creationId xmlns:a16="http://schemas.microsoft.com/office/drawing/2014/main" id="{4387A890-705D-4071-AB9F-F43D94E1AE59}"/>
            </a:ext>
          </a:extLst>
        </xdr:cNvPr>
        <xdr:cNvSpPr/>
      </xdr:nvSpPr>
      <xdr:spPr>
        <a:xfrm>
          <a:off x="15240000" y="1042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78091</xdr:rowOff>
    </xdr:from>
    <xdr:ext cx="762000" cy="259045"/>
    <xdr:sp macro="" textlink="">
      <xdr:nvSpPr>
        <xdr:cNvPr id="344" name="テキスト ボックス 343">
          <a:extLst>
            <a:ext uri="{FF2B5EF4-FFF2-40B4-BE49-F238E27FC236}">
              <a16:creationId xmlns:a16="http://schemas.microsoft.com/office/drawing/2014/main" id="{0F1C7CFF-85DB-498A-A7F5-5D4D302B051B}"/>
            </a:ext>
          </a:extLst>
        </xdr:cNvPr>
        <xdr:cNvSpPr txBox="1"/>
      </xdr:nvSpPr>
      <xdr:spPr>
        <a:xfrm>
          <a:off x="14909800" y="10193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110188</xdr:rowOff>
    </xdr:from>
    <xdr:to>
      <xdr:col>68</xdr:col>
      <xdr:colOff>203200</xdr:colOff>
      <xdr:row>61</xdr:row>
      <xdr:rowOff>40338</xdr:rowOff>
    </xdr:to>
    <xdr:sp macro="" textlink="">
      <xdr:nvSpPr>
        <xdr:cNvPr id="345" name="楕円 344">
          <a:extLst>
            <a:ext uri="{FF2B5EF4-FFF2-40B4-BE49-F238E27FC236}">
              <a16:creationId xmlns:a16="http://schemas.microsoft.com/office/drawing/2014/main" id="{B7FE2B11-AE32-4977-ACD2-3A27E7AB5FD5}"/>
            </a:ext>
          </a:extLst>
        </xdr:cNvPr>
        <xdr:cNvSpPr/>
      </xdr:nvSpPr>
      <xdr:spPr>
        <a:xfrm>
          <a:off x="14351000" y="1039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50515</xdr:rowOff>
    </xdr:from>
    <xdr:ext cx="762000" cy="259045"/>
    <xdr:sp macro="" textlink="">
      <xdr:nvSpPr>
        <xdr:cNvPr id="346" name="テキスト ボックス 345">
          <a:extLst>
            <a:ext uri="{FF2B5EF4-FFF2-40B4-BE49-F238E27FC236}">
              <a16:creationId xmlns:a16="http://schemas.microsoft.com/office/drawing/2014/main" id="{BA878DB4-9049-4786-B302-4815C0DC6656}"/>
            </a:ext>
          </a:extLst>
        </xdr:cNvPr>
        <xdr:cNvSpPr txBox="1"/>
      </xdr:nvSpPr>
      <xdr:spPr>
        <a:xfrm>
          <a:off x="14020800" y="1016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120529</xdr:rowOff>
    </xdr:from>
    <xdr:to>
      <xdr:col>64</xdr:col>
      <xdr:colOff>152400</xdr:colOff>
      <xdr:row>61</xdr:row>
      <xdr:rowOff>50679</xdr:rowOff>
    </xdr:to>
    <xdr:sp macro="" textlink="">
      <xdr:nvSpPr>
        <xdr:cNvPr id="347" name="楕円 346">
          <a:extLst>
            <a:ext uri="{FF2B5EF4-FFF2-40B4-BE49-F238E27FC236}">
              <a16:creationId xmlns:a16="http://schemas.microsoft.com/office/drawing/2014/main" id="{6AB972EB-36D7-4C98-B354-548769748B21}"/>
            </a:ext>
          </a:extLst>
        </xdr:cNvPr>
        <xdr:cNvSpPr/>
      </xdr:nvSpPr>
      <xdr:spPr>
        <a:xfrm>
          <a:off x="13462000" y="104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60856</xdr:rowOff>
    </xdr:from>
    <xdr:ext cx="762000" cy="259045"/>
    <xdr:sp macro="" textlink="">
      <xdr:nvSpPr>
        <xdr:cNvPr id="348" name="テキスト ボックス 347">
          <a:extLst>
            <a:ext uri="{FF2B5EF4-FFF2-40B4-BE49-F238E27FC236}">
              <a16:creationId xmlns:a16="http://schemas.microsoft.com/office/drawing/2014/main" id="{EE12B292-5ABD-4B3D-AE66-12968D97B3EA}"/>
            </a:ext>
          </a:extLst>
        </xdr:cNvPr>
        <xdr:cNvSpPr txBox="1"/>
      </xdr:nvSpPr>
      <xdr:spPr>
        <a:xfrm>
          <a:off x="13131800" y="1017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2896ACAE-FC87-44C0-95E3-022F2BD1342E}"/>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47BCFD82-6A4D-4D74-BD69-9A0058EB8DF3}"/>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1B7EF18B-685E-4358-8E90-6C875BBFD9F7}"/>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6CDB457C-14F3-4DA0-9D37-FEE937050316}"/>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8AA840C0-8B5F-4D29-A8B7-E7414D33B43D}"/>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7E282AE2-ABB6-4F74-A80E-F348A5E3D413}"/>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3EC90336-FC18-4D1C-90B7-AC4EE3E76D5D}"/>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B0D22F42-0967-4D4B-BC63-C764543686E5}"/>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C732C7BA-AB9C-4AEE-9B51-3958858271F7}"/>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4D18E083-4D8A-4BE1-949F-1E8ACF4F43EC}"/>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6D1E0486-47AB-40FA-B8DD-21BE6222A9CD}"/>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16072D0A-C40F-424C-BE50-922BC63C89CA}"/>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E86B4E8E-7085-4F5E-92B9-7F4421F020E1}"/>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１ポイント下回り、前年度と比較すると２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０ポイント減となっている。主な要因は、今年度算定対象外となった令和元年度分の比率（１２．５％）に対し、新たに算定対象となった令和４年度分の比率（６．６％）が減少したためである。引き続き後世への負担を少しでも軽減するよう、特定財源の安定的な確保や新規事業の実施等について総点検を行い、財政の健全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4AF01D7-9A0A-4B29-9605-896CD5FC4763}"/>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83492866-9015-4714-BF57-C2E5E970CB57}"/>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C6DEE8A1-BC48-4B3E-B20C-EA75EE2098C4}"/>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337630B0-C7CD-443F-B16F-85AFCAAE74D9}"/>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D44B4C68-7245-42A1-9641-43A7E152108E}"/>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8E1A58F4-4958-412A-87E4-70DB545AFFD7}"/>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8B3F1CD2-7EF0-45C4-A62D-F84E85928515}"/>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B6101AB1-A409-4D09-A088-8165B6022E84}"/>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8010D2A4-0B3A-439E-B2BD-504E856E8A7B}"/>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F9243C90-E160-4386-BE5D-A4023A42B728}"/>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227681B9-8FCA-468E-AB93-05B54DFE3F5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6468572C-1788-46E7-A5E6-4539D48A2CDB}"/>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92630B77-6CD2-4E8C-9CAD-DA89C431CDB7}"/>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992A2AA6-1A50-4622-8ADE-D89451FF82F5}"/>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CB97485B-2A99-4702-A622-175BBBEAA2D6}"/>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E917EA0B-75AF-4CFB-BBA3-5A11A7C9C281}"/>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44</xdr:row>
      <xdr:rowOff>84667</xdr:rowOff>
    </xdr:to>
    <xdr:cxnSp macro="">
      <xdr:nvCxnSpPr>
        <xdr:cNvPr id="378" name="直線コネクタ 377">
          <a:extLst>
            <a:ext uri="{FF2B5EF4-FFF2-40B4-BE49-F238E27FC236}">
              <a16:creationId xmlns:a16="http://schemas.microsoft.com/office/drawing/2014/main" id="{EAAD67D0-F1B8-4A7B-AE36-CB8F293DFB84}"/>
            </a:ext>
          </a:extLst>
        </xdr:cNvPr>
        <xdr:cNvCxnSpPr/>
      </xdr:nvCxnSpPr>
      <xdr:spPr>
        <a:xfrm flipV="1">
          <a:off x="17018000" y="622088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9" name="公債費負担の状況最小値テキスト">
          <a:extLst>
            <a:ext uri="{FF2B5EF4-FFF2-40B4-BE49-F238E27FC236}">
              <a16:creationId xmlns:a16="http://schemas.microsoft.com/office/drawing/2014/main" id="{39A34848-363E-4D71-918F-09B6DB5F3A57}"/>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80" name="直線コネクタ 379">
          <a:extLst>
            <a:ext uri="{FF2B5EF4-FFF2-40B4-BE49-F238E27FC236}">
              <a16:creationId xmlns:a16="http://schemas.microsoft.com/office/drawing/2014/main" id="{674902A4-D54E-4283-BF43-891FDE9F730B}"/>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81" name="公債費負担の状況最大値テキスト">
          <a:extLst>
            <a:ext uri="{FF2B5EF4-FFF2-40B4-BE49-F238E27FC236}">
              <a16:creationId xmlns:a16="http://schemas.microsoft.com/office/drawing/2014/main" id="{9176FA9F-006E-465D-AEBA-4FD3F293F844}"/>
            </a:ext>
          </a:extLst>
        </xdr:cNvPr>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82" name="直線コネクタ 381">
          <a:extLst>
            <a:ext uri="{FF2B5EF4-FFF2-40B4-BE49-F238E27FC236}">
              <a16:creationId xmlns:a16="http://schemas.microsoft.com/office/drawing/2014/main" id="{1B869CB4-CD4A-473C-9023-C03C8E32D97D}"/>
            </a:ext>
          </a:extLst>
        </xdr:cNvPr>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33161</xdr:rowOff>
    </xdr:from>
    <xdr:to>
      <xdr:col>81</xdr:col>
      <xdr:colOff>44450</xdr:colOff>
      <xdr:row>41</xdr:row>
      <xdr:rowOff>129822</xdr:rowOff>
    </xdr:to>
    <xdr:cxnSp macro="">
      <xdr:nvCxnSpPr>
        <xdr:cNvPr id="383" name="直線コネクタ 382">
          <a:extLst>
            <a:ext uri="{FF2B5EF4-FFF2-40B4-BE49-F238E27FC236}">
              <a16:creationId xmlns:a16="http://schemas.microsoft.com/office/drawing/2014/main" id="{C9AE4CCB-A4A0-43E1-90A0-486D601544A2}"/>
            </a:ext>
          </a:extLst>
        </xdr:cNvPr>
        <xdr:cNvCxnSpPr/>
      </xdr:nvCxnSpPr>
      <xdr:spPr>
        <a:xfrm flipV="1">
          <a:off x="16179800" y="6891161"/>
          <a:ext cx="8382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101899</xdr:rowOff>
    </xdr:from>
    <xdr:ext cx="762000" cy="259045"/>
    <xdr:sp macro="" textlink="">
      <xdr:nvSpPr>
        <xdr:cNvPr id="384" name="公債費負担の状況平均値テキスト">
          <a:extLst>
            <a:ext uri="{FF2B5EF4-FFF2-40B4-BE49-F238E27FC236}">
              <a16:creationId xmlns:a16="http://schemas.microsoft.com/office/drawing/2014/main" id="{EC8F7CD8-BD3A-4280-8CF0-78036590DE33}"/>
            </a:ext>
          </a:extLst>
        </xdr:cNvPr>
        <xdr:cNvSpPr txBox="1"/>
      </xdr:nvSpPr>
      <xdr:spPr>
        <a:xfrm>
          <a:off x="17106900" y="6959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129822</xdr:rowOff>
    </xdr:from>
    <xdr:to>
      <xdr:col>81</xdr:col>
      <xdr:colOff>95250</xdr:colOff>
      <xdr:row>41</xdr:row>
      <xdr:rowOff>59972</xdr:rowOff>
    </xdr:to>
    <xdr:sp macro="" textlink="">
      <xdr:nvSpPr>
        <xdr:cNvPr id="385" name="フローチャート: 判断 384">
          <a:extLst>
            <a:ext uri="{FF2B5EF4-FFF2-40B4-BE49-F238E27FC236}">
              <a16:creationId xmlns:a16="http://schemas.microsoft.com/office/drawing/2014/main" id="{225675B1-F609-450E-82C9-DFCE164F9D49}"/>
            </a:ext>
          </a:extLst>
        </xdr:cNvPr>
        <xdr:cNvSpPr/>
      </xdr:nvSpPr>
      <xdr:spPr>
        <a:xfrm>
          <a:off x="169672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129822</xdr:rowOff>
    </xdr:from>
    <xdr:to>
      <xdr:col>77</xdr:col>
      <xdr:colOff>44450</xdr:colOff>
      <xdr:row>42</xdr:row>
      <xdr:rowOff>146050</xdr:rowOff>
    </xdr:to>
    <xdr:cxnSp macro="">
      <xdr:nvCxnSpPr>
        <xdr:cNvPr id="386" name="直線コネクタ 385">
          <a:extLst>
            <a:ext uri="{FF2B5EF4-FFF2-40B4-BE49-F238E27FC236}">
              <a16:creationId xmlns:a16="http://schemas.microsoft.com/office/drawing/2014/main" id="{E42D218E-10E4-450D-9575-7487889F1301}"/>
            </a:ext>
          </a:extLst>
        </xdr:cNvPr>
        <xdr:cNvCxnSpPr/>
      </xdr:nvCxnSpPr>
      <xdr:spPr>
        <a:xfrm flipV="1">
          <a:off x="15290800" y="7159272"/>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87" name="フローチャート: 判断 386">
          <a:extLst>
            <a:ext uri="{FF2B5EF4-FFF2-40B4-BE49-F238E27FC236}">
              <a16:creationId xmlns:a16="http://schemas.microsoft.com/office/drawing/2014/main" id="{C78E6BDA-36E9-43A6-AEDB-1D84BBC4B3EE}"/>
            </a:ext>
          </a:extLst>
        </xdr:cNvPr>
        <xdr:cNvSpPr/>
      </xdr:nvSpPr>
      <xdr:spPr>
        <a:xfrm>
          <a:off x="16129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83555</xdr:rowOff>
    </xdr:from>
    <xdr:ext cx="736600" cy="259045"/>
    <xdr:sp macro="" textlink="">
      <xdr:nvSpPr>
        <xdr:cNvPr id="388" name="テキスト ボックス 387">
          <a:extLst>
            <a:ext uri="{FF2B5EF4-FFF2-40B4-BE49-F238E27FC236}">
              <a16:creationId xmlns:a16="http://schemas.microsoft.com/office/drawing/2014/main" id="{E3B0BE1B-A3B6-4544-8023-699DDC63317B}"/>
            </a:ext>
          </a:extLst>
        </xdr:cNvPr>
        <xdr:cNvSpPr txBox="1"/>
      </xdr:nvSpPr>
      <xdr:spPr>
        <a:xfrm>
          <a:off x="15798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105833</xdr:rowOff>
    </xdr:from>
    <xdr:to>
      <xdr:col>72</xdr:col>
      <xdr:colOff>203200</xdr:colOff>
      <xdr:row>42</xdr:row>
      <xdr:rowOff>146050</xdr:rowOff>
    </xdr:to>
    <xdr:cxnSp macro="">
      <xdr:nvCxnSpPr>
        <xdr:cNvPr id="389" name="直線コネクタ 388">
          <a:extLst>
            <a:ext uri="{FF2B5EF4-FFF2-40B4-BE49-F238E27FC236}">
              <a16:creationId xmlns:a16="http://schemas.microsoft.com/office/drawing/2014/main" id="{5E274F08-76EE-4BBC-8837-B8752380E01C}"/>
            </a:ext>
          </a:extLst>
        </xdr:cNvPr>
        <xdr:cNvCxnSpPr/>
      </xdr:nvCxnSpPr>
      <xdr:spPr>
        <a:xfrm>
          <a:off x="14401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0" name="フローチャート: 判断 389">
          <a:extLst>
            <a:ext uri="{FF2B5EF4-FFF2-40B4-BE49-F238E27FC236}">
              <a16:creationId xmlns:a16="http://schemas.microsoft.com/office/drawing/2014/main" id="{33EC6649-5201-4091-A8BE-B0CF38E4F10B}"/>
            </a:ext>
          </a:extLst>
        </xdr:cNvPr>
        <xdr:cNvSpPr/>
      </xdr:nvSpPr>
      <xdr:spPr>
        <a:xfrm>
          <a:off x="15240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83555</xdr:rowOff>
    </xdr:from>
    <xdr:ext cx="762000" cy="259045"/>
    <xdr:sp macro="" textlink="">
      <xdr:nvSpPr>
        <xdr:cNvPr id="391" name="テキスト ボックス 390">
          <a:extLst>
            <a:ext uri="{FF2B5EF4-FFF2-40B4-BE49-F238E27FC236}">
              <a16:creationId xmlns:a16="http://schemas.microsoft.com/office/drawing/2014/main" id="{9D231E54-3588-40EE-8AAA-F52C39AD0B26}"/>
            </a:ext>
          </a:extLst>
        </xdr:cNvPr>
        <xdr:cNvSpPr txBox="1"/>
      </xdr:nvSpPr>
      <xdr:spPr>
        <a:xfrm>
          <a:off x="14909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170039</xdr:rowOff>
    </xdr:from>
    <xdr:to>
      <xdr:col>68</xdr:col>
      <xdr:colOff>152400</xdr:colOff>
      <xdr:row>42</xdr:row>
      <xdr:rowOff>105833</xdr:rowOff>
    </xdr:to>
    <xdr:cxnSp macro="">
      <xdr:nvCxnSpPr>
        <xdr:cNvPr id="392" name="直線コネクタ 391">
          <a:extLst>
            <a:ext uri="{FF2B5EF4-FFF2-40B4-BE49-F238E27FC236}">
              <a16:creationId xmlns:a16="http://schemas.microsoft.com/office/drawing/2014/main" id="{FAB76AC4-BF1A-478E-BDAF-525EAD29A4DD}"/>
            </a:ext>
          </a:extLst>
        </xdr:cNvPr>
        <xdr:cNvCxnSpPr/>
      </xdr:nvCxnSpPr>
      <xdr:spPr>
        <a:xfrm>
          <a:off x="13512800" y="7199489"/>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3" name="フローチャート: 判断 392">
          <a:extLst>
            <a:ext uri="{FF2B5EF4-FFF2-40B4-BE49-F238E27FC236}">
              <a16:creationId xmlns:a16="http://schemas.microsoft.com/office/drawing/2014/main" id="{8C1B9919-7357-4414-9329-319ECAC53BEE}"/>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394" name="テキスト ボックス 393">
          <a:extLst>
            <a:ext uri="{FF2B5EF4-FFF2-40B4-BE49-F238E27FC236}">
              <a16:creationId xmlns:a16="http://schemas.microsoft.com/office/drawing/2014/main" id="{9E60AA19-4E2B-4282-A6FA-38585D87D827}"/>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5" name="フローチャート: 判断 394">
          <a:extLst>
            <a:ext uri="{FF2B5EF4-FFF2-40B4-BE49-F238E27FC236}">
              <a16:creationId xmlns:a16="http://schemas.microsoft.com/office/drawing/2014/main" id="{E5AC3FF4-2EB1-4CE1-A81C-B74948E4D6AA}"/>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396" name="テキスト ボックス 395">
          <a:extLst>
            <a:ext uri="{FF2B5EF4-FFF2-40B4-BE49-F238E27FC236}">
              <a16:creationId xmlns:a16="http://schemas.microsoft.com/office/drawing/2014/main" id="{D0AEA14B-C3C1-44F5-ACE6-D48B0832C37F}"/>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2473BDA2-76E9-4461-928D-F1B5AD5BE8D8}"/>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3FEE4493-73FC-488D-9FF7-043D5C21F805}"/>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FBB4DEB3-4C74-4C50-9CFF-71EAE2296518}"/>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88D0EBF3-6834-4895-828C-55FC469677A2}"/>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95E191FF-00E2-4224-83A7-67BF8B6B5FF4}"/>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153811</xdr:rowOff>
    </xdr:from>
    <xdr:to>
      <xdr:col>81</xdr:col>
      <xdr:colOff>95250</xdr:colOff>
      <xdr:row>40</xdr:row>
      <xdr:rowOff>83961</xdr:rowOff>
    </xdr:to>
    <xdr:sp macro="" textlink="">
      <xdr:nvSpPr>
        <xdr:cNvPr id="402" name="楕円 401">
          <a:extLst>
            <a:ext uri="{FF2B5EF4-FFF2-40B4-BE49-F238E27FC236}">
              <a16:creationId xmlns:a16="http://schemas.microsoft.com/office/drawing/2014/main" id="{469D7DA3-1702-4826-AA29-0248728307A4}"/>
            </a:ext>
          </a:extLst>
        </xdr:cNvPr>
        <xdr:cNvSpPr/>
      </xdr:nvSpPr>
      <xdr:spPr>
        <a:xfrm>
          <a:off x="169672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170338</xdr:rowOff>
    </xdr:from>
    <xdr:ext cx="762000" cy="259045"/>
    <xdr:sp macro="" textlink="">
      <xdr:nvSpPr>
        <xdr:cNvPr id="403" name="公債費負担の状況該当値テキスト">
          <a:extLst>
            <a:ext uri="{FF2B5EF4-FFF2-40B4-BE49-F238E27FC236}">
              <a16:creationId xmlns:a16="http://schemas.microsoft.com/office/drawing/2014/main" id="{4EB0EB08-46C7-4D69-BA39-67570A892D69}"/>
            </a:ext>
          </a:extLst>
        </xdr:cNvPr>
        <xdr:cNvSpPr txBox="1"/>
      </xdr:nvSpPr>
      <xdr:spPr>
        <a:xfrm>
          <a:off x="17106900" y="668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79022</xdr:rowOff>
    </xdr:from>
    <xdr:to>
      <xdr:col>77</xdr:col>
      <xdr:colOff>95250</xdr:colOff>
      <xdr:row>42</xdr:row>
      <xdr:rowOff>9172</xdr:rowOff>
    </xdr:to>
    <xdr:sp macro="" textlink="">
      <xdr:nvSpPr>
        <xdr:cNvPr id="404" name="楕円 403">
          <a:extLst>
            <a:ext uri="{FF2B5EF4-FFF2-40B4-BE49-F238E27FC236}">
              <a16:creationId xmlns:a16="http://schemas.microsoft.com/office/drawing/2014/main" id="{C5F38A1B-3332-43C7-8DBD-DC334EF406E6}"/>
            </a:ext>
          </a:extLst>
        </xdr:cNvPr>
        <xdr:cNvSpPr/>
      </xdr:nvSpPr>
      <xdr:spPr>
        <a:xfrm>
          <a:off x="16129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165399</xdr:rowOff>
    </xdr:from>
    <xdr:ext cx="736600" cy="259045"/>
    <xdr:sp macro="" textlink="">
      <xdr:nvSpPr>
        <xdr:cNvPr id="405" name="テキスト ボックス 404">
          <a:extLst>
            <a:ext uri="{FF2B5EF4-FFF2-40B4-BE49-F238E27FC236}">
              <a16:creationId xmlns:a16="http://schemas.microsoft.com/office/drawing/2014/main" id="{BB0897C1-E8AD-4C22-B409-7204F579DC18}"/>
            </a:ext>
          </a:extLst>
        </xdr:cNvPr>
        <xdr:cNvSpPr txBox="1"/>
      </xdr:nvSpPr>
      <xdr:spPr>
        <a:xfrm>
          <a:off x="15798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95250</xdr:rowOff>
    </xdr:from>
    <xdr:to>
      <xdr:col>73</xdr:col>
      <xdr:colOff>44450</xdr:colOff>
      <xdr:row>43</xdr:row>
      <xdr:rowOff>25400</xdr:rowOff>
    </xdr:to>
    <xdr:sp macro="" textlink="">
      <xdr:nvSpPr>
        <xdr:cNvPr id="406" name="楕円 405">
          <a:extLst>
            <a:ext uri="{FF2B5EF4-FFF2-40B4-BE49-F238E27FC236}">
              <a16:creationId xmlns:a16="http://schemas.microsoft.com/office/drawing/2014/main" id="{AC0FDA32-D8EA-4F0A-8D81-4827D27301DA}"/>
            </a:ext>
          </a:extLst>
        </xdr:cNvPr>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407" name="テキスト ボックス 406">
          <a:extLst>
            <a:ext uri="{FF2B5EF4-FFF2-40B4-BE49-F238E27FC236}">
              <a16:creationId xmlns:a16="http://schemas.microsoft.com/office/drawing/2014/main" id="{4ED05A55-D8FF-4BE4-9AE1-A3C614F9A146}"/>
            </a:ext>
          </a:extLst>
        </xdr:cNvPr>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408" name="楕円 407">
          <a:extLst>
            <a:ext uri="{FF2B5EF4-FFF2-40B4-BE49-F238E27FC236}">
              <a16:creationId xmlns:a16="http://schemas.microsoft.com/office/drawing/2014/main" id="{0E6C47DC-1C1A-4745-980C-F64549514B96}"/>
            </a:ext>
          </a:extLst>
        </xdr:cNvPr>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409" name="テキスト ボックス 408">
          <a:extLst>
            <a:ext uri="{FF2B5EF4-FFF2-40B4-BE49-F238E27FC236}">
              <a16:creationId xmlns:a16="http://schemas.microsoft.com/office/drawing/2014/main" id="{2EBB352E-B081-443B-B3B3-501F71F488A6}"/>
            </a:ext>
          </a:extLst>
        </xdr:cNvPr>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119239</xdr:rowOff>
    </xdr:from>
    <xdr:to>
      <xdr:col>64</xdr:col>
      <xdr:colOff>152400</xdr:colOff>
      <xdr:row>42</xdr:row>
      <xdr:rowOff>49389</xdr:rowOff>
    </xdr:to>
    <xdr:sp macro="" textlink="">
      <xdr:nvSpPr>
        <xdr:cNvPr id="410" name="楕円 409">
          <a:extLst>
            <a:ext uri="{FF2B5EF4-FFF2-40B4-BE49-F238E27FC236}">
              <a16:creationId xmlns:a16="http://schemas.microsoft.com/office/drawing/2014/main" id="{E1156399-27A7-4995-908A-4B6766A01D4B}"/>
            </a:ext>
          </a:extLst>
        </xdr:cNvPr>
        <xdr:cNvSpPr/>
      </xdr:nvSpPr>
      <xdr:spPr>
        <a:xfrm>
          <a:off x="13462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34166</xdr:rowOff>
    </xdr:from>
    <xdr:ext cx="762000" cy="259045"/>
    <xdr:sp macro="" textlink="">
      <xdr:nvSpPr>
        <xdr:cNvPr id="411" name="テキスト ボックス 410">
          <a:extLst>
            <a:ext uri="{FF2B5EF4-FFF2-40B4-BE49-F238E27FC236}">
              <a16:creationId xmlns:a16="http://schemas.microsoft.com/office/drawing/2014/main" id="{DA7498A2-32FB-4FBC-AE74-8F49E9A39C5F}"/>
            </a:ext>
          </a:extLst>
        </xdr:cNvPr>
        <xdr:cNvSpPr txBox="1"/>
      </xdr:nvSpPr>
      <xdr:spPr>
        <a:xfrm>
          <a:off x="13131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90727BEF-29CE-47CD-A541-BF95FB59F42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5610DD6E-F1CD-4C25-A2BF-A72CA22C3626}"/>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D900BC24-3563-4693-97BD-16D6B9494BD3}"/>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479A37A3-5C88-4365-B775-F85AC9FA85EE}"/>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160D4810-099D-48FC-A451-91AAA0D22961}"/>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E7812FAC-B0FE-41C9-90E6-34BBFEE488DC}"/>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5BF31327-17C3-45E7-B6DD-3241050A5392}"/>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33B3C52F-3A8C-4BB6-9F98-E64C157E68BF}"/>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6A4CFF76-AD3B-4886-9113-9A78166E957D}"/>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58F340E1-C3B0-4FCB-8B66-772A60427CFE}"/>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2D5791EC-AE8D-4F81-BCCA-683EB3FED52E}"/>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47AB1920-5B1D-4D04-96BE-EDA5121633AE}"/>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21DE681C-29CE-4AA7-885A-37449B7FF83E}"/>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類似団体平均を１８</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２ポイント上回っているが、前年度と比較すると７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６ポイント改善している。 主な要因は、分子となる将来負担額のうち「今後、公営企業債の償還に充てられる特別会計繰出金見込額」の減少及び将来負担額から差し引かれる「充当可能基金」が増加したためである。引き続き後世への負担を少しでも軽減するよう、特定財源の安定的な確保や新規事業の実施等について総点検を行い、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877DCB03-037A-4A02-A757-39A29E13E059}"/>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D06AE520-597F-4322-8E9D-A385B5619DDF}"/>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6FA64526-7C51-4A04-96DA-AE401779615B}"/>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89F65CD4-9442-4D58-8015-E784E822B562}"/>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5B57E0EB-C079-4BD4-9ED0-D493A94905D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2BEEC296-828E-4833-B1B6-2194E043EA0D}"/>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2F2ABAD5-7234-49FB-AF20-7521EEF7EBCA}"/>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BABA79F3-203F-44F2-B9BF-7E749198D278}"/>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94689199-9C76-4998-9224-0C92410E2ED2}"/>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B88DEFBE-B8BC-4265-8D6A-3F1C2A17684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DE53E63C-60AC-4BD9-A56E-35B45F8B029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C68C80AE-9E01-4061-BD87-F899C9FEBA13}"/>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33048606-DB4B-42B8-9F22-9D20F7233658}"/>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D26D25A9-6AC0-427D-896F-2FA7438FBDCE}"/>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39E9E0F-3ECB-41EF-9115-CB33B58E435B}"/>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124319</xdr:rowOff>
    </xdr:to>
    <xdr:cxnSp macro="">
      <xdr:nvCxnSpPr>
        <xdr:cNvPr id="440" name="直線コネクタ 439">
          <a:extLst>
            <a:ext uri="{FF2B5EF4-FFF2-40B4-BE49-F238E27FC236}">
              <a16:creationId xmlns:a16="http://schemas.microsoft.com/office/drawing/2014/main" id="{E70A5ADE-06E3-41B6-A4EF-D07BD6D5E740}"/>
            </a:ext>
          </a:extLst>
        </xdr:cNvPr>
        <xdr:cNvCxnSpPr/>
      </xdr:nvCxnSpPr>
      <xdr:spPr>
        <a:xfrm flipV="1">
          <a:off x="17018000" y="2370667"/>
          <a:ext cx="0" cy="1525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96396</xdr:rowOff>
    </xdr:from>
    <xdr:ext cx="762000" cy="259045"/>
    <xdr:sp macro="" textlink="">
      <xdr:nvSpPr>
        <xdr:cNvPr id="441" name="将来負担の状況最小値テキスト">
          <a:extLst>
            <a:ext uri="{FF2B5EF4-FFF2-40B4-BE49-F238E27FC236}">
              <a16:creationId xmlns:a16="http://schemas.microsoft.com/office/drawing/2014/main" id="{8FD4D65A-C4BF-4A61-A8C5-7FF534C34F14}"/>
            </a:ext>
          </a:extLst>
        </xdr:cNvPr>
        <xdr:cNvSpPr txBox="1"/>
      </xdr:nvSpPr>
      <xdr:spPr>
        <a:xfrm>
          <a:off x="17106900" y="386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124319</xdr:rowOff>
    </xdr:from>
    <xdr:to>
      <xdr:col>81</xdr:col>
      <xdr:colOff>133350</xdr:colOff>
      <xdr:row>22</xdr:row>
      <xdr:rowOff>124319</xdr:rowOff>
    </xdr:to>
    <xdr:cxnSp macro="">
      <xdr:nvCxnSpPr>
        <xdr:cNvPr id="442" name="直線コネクタ 441">
          <a:extLst>
            <a:ext uri="{FF2B5EF4-FFF2-40B4-BE49-F238E27FC236}">
              <a16:creationId xmlns:a16="http://schemas.microsoft.com/office/drawing/2014/main" id="{37ACC46E-5480-49A3-8FBA-C946382E6C2C}"/>
            </a:ext>
          </a:extLst>
        </xdr:cNvPr>
        <xdr:cNvCxnSpPr/>
      </xdr:nvCxnSpPr>
      <xdr:spPr>
        <a:xfrm>
          <a:off x="16929100" y="3896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86601CA7-1CA7-440A-8B49-4A1B8EE27C27}"/>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5A49BF30-BD2F-446D-B504-55F0F8889F1D}"/>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142099</xdr:rowOff>
    </xdr:from>
    <xdr:to>
      <xdr:col>81</xdr:col>
      <xdr:colOff>44450</xdr:colOff>
      <xdr:row>16</xdr:row>
      <xdr:rowOff>72531</xdr:rowOff>
    </xdr:to>
    <xdr:cxnSp macro="">
      <xdr:nvCxnSpPr>
        <xdr:cNvPr id="445" name="直線コネクタ 444">
          <a:extLst>
            <a:ext uri="{FF2B5EF4-FFF2-40B4-BE49-F238E27FC236}">
              <a16:creationId xmlns:a16="http://schemas.microsoft.com/office/drawing/2014/main" id="{E96A1AAF-9980-4CF1-82B4-167EA4DE864C}"/>
            </a:ext>
          </a:extLst>
        </xdr:cNvPr>
        <xdr:cNvCxnSpPr/>
      </xdr:nvCxnSpPr>
      <xdr:spPr>
        <a:xfrm flipV="1">
          <a:off x="16179800" y="2713849"/>
          <a:ext cx="838200" cy="10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35295</xdr:rowOff>
    </xdr:from>
    <xdr:ext cx="762000" cy="259045"/>
    <xdr:sp macro="" textlink="">
      <xdr:nvSpPr>
        <xdr:cNvPr id="446" name="将来負担の状況平均値テキスト">
          <a:extLst>
            <a:ext uri="{FF2B5EF4-FFF2-40B4-BE49-F238E27FC236}">
              <a16:creationId xmlns:a16="http://schemas.microsoft.com/office/drawing/2014/main" id="{06EF57CD-22ED-4390-AABF-B9C2D89DA7A3}"/>
            </a:ext>
          </a:extLst>
        </xdr:cNvPr>
        <xdr:cNvSpPr txBox="1"/>
      </xdr:nvSpPr>
      <xdr:spPr>
        <a:xfrm>
          <a:off x="17106900" y="2264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18768</xdr:rowOff>
    </xdr:from>
    <xdr:to>
      <xdr:col>81</xdr:col>
      <xdr:colOff>95250</xdr:colOff>
      <xdr:row>14</xdr:row>
      <xdr:rowOff>120368</xdr:rowOff>
    </xdr:to>
    <xdr:sp macro="" textlink="">
      <xdr:nvSpPr>
        <xdr:cNvPr id="447" name="フローチャート: 判断 446">
          <a:extLst>
            <a:ext uri="{FF2B5EF4-FFF2-40B4-BE49-F238E27FC236}">
              <a16:creationId xmlns:a16="http://schemas.microsoft.com/office/drawing/2014/main" id="{F561637A-0865-4313-A382-3E5D63C36BBF}"/>
            </a:ext>
          </a:extLst>
        </xdr:cNvPr>
        <xdr:cNvSpPr/>
      </xdr:nvSpPr>
      <xdr:spPr>
        <a:xfrm>
          <a:off x="16967200" y="24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72531</xdr:rowOff>
    </xdr:from>
    <xdr:to>
      <xdr:col>77</xdr:col>
      <xdr:colOff>44450</xdr:colOff>
      <xdr:row>18</xdr:row>
      <xdr:rowOff>9807</xdr:rowOff>
    </xdr:to>
    <xdr:cxnSp macro="">
      <xdr:nvCxnSpPr>
        <xdr:cNvPr id="448" name="直線コネクタ 447">
          <a:extLst>
            <a:ext uri="{FF2B5EF4-FFF2-40B4-BE49-F238E27FC236}">
              <a16:creationId xmlns:a16="http://schemas.microsoft.com/office/drawing/2014/main" id="{A34969C1-F7F8-49C3-A4F7-7080EDCDFEB6}"/>
            </a:ext>
          </a:extLst>
        </xdr:cNvPr>
        <xdr:cNvCxnSpPr/>
      </xdr:nvCxnSpPr>
      <xdr:spPr>
        <a:xfrm flipV="1">
          <a:off x="15290800" y="2815731"/>
          <a:ext cx="889000" cy="28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16228</xdr:rowOff>
    </xdr:from>
    <xdr:to>
      <xdr:col>77</xdr:col>
      <xdr:colOff>95250</xdr:colOff>
      <xdr:row>15</xdr:row>
      <xdr:rowOff>117828</xdr:rowOff>
    </xdr:to>
    <xdr:sp macro="" textlink="">
      <xdr:nvSpPr>
        <xdr:cNvPr id="449" name="フローチャート: 判断 448">
          <a:extLst>
            <a:ext uri="{FF2B5EF4-FFF2-40B4-BE49-F238E27FC236}">
              <a16:creationId xmlns:a16="http://schemas.microsoft.com/office/drawing/2014/main" id="{D4AE6598-F1F4-4FAA-8FC9-3ABD7ACB1613}"/>
            </a:ext>
          </a:extLst>
        </xdr:cNvPr>
        <xdr:cNvSpPr/>
      </xdr:nvSpPr>
      <xdr:spPr>
        <a:xfrm>
          <a:off x="16129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128005</xdr:rowOff>
    </xdr:from>
    <xdr:ext cx="736600" cy="259045"/>
    <xdr:sp macro="" textlink="">
      <xdr:nvSpPr>
        <xdr:cNvPr id="450" name="テキスト ボックス 449">
          <a:extLst>
            <a:ext uri="{FF2B5EF4-FFF2-40B4-BE49-F238E27FC236}">
              <a16:creationId xmlns:a16="http://schemas.microsoft.com/office/drawing/2014/main" id="{8C95BB90-A7F7-4F24-B032-F062E1DD0B43}"/>
            </a:ext>
          </a:extLst>
        </xdr:cNvPr>
        <xdr:cNvSpPr txBox="1"/>
      </xdr:nvSpPr>
      <xdr:spPr>
        <a:xfrm>
          <a:off x="15798800" y="235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9807</xdr:rowOff>
    </xdr:from>
    <xdr:to>
      <xdr:col>72</xdr:col>
      <xdr:colOff>203200</xdr:colOff>
      <xdr:row>18</xdr:row>
      <xdr:rowOff>127776</xdr:rowOff>
    </xdr:to>
    <xdr:cxnSp macro="">
      <xdr:nvCxnSpPr>
        <xdr:cNvPr id="451" name="直線コネクタ 450">
          <a:extLst>
            <a:ext uri="{FF2B5EF4-FFF2-40B4-BE49-F238E27FC236}">
              <a16:creationId xmlns:a16="http://schemas.microsoft.com/office/drawing/2014/main" id="{9376E9DD-9BED-4912-8C23-66FBCA5B4B78}"/>
            </a:ext>
          </a:extLst>
        </xdr:cNvPr>
        <xdr:cNvCxnSpPr/>
      </xdr:nvCxnSpPr>
      <xdr:spPr>
        <a:xfrm flipV="1">
          <a:off x="14401800" y="3095907"/>
          <a:ext cx="889000" cy="11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11007</xdr:rowOff>
    </xdr:from>
    <xdr:to>
      <xdr:col>73</xdr:col>
      <xdr:colOff>44450</xdr:colOff>
      <xdr:row>16</xdr:row>
      <xdr:rowOff>112607</xdr:rowOff>
    </xdr:to>
    <xdr:sp macro="" textlink="">
      <xdr:nvSpPr>
        <xdr:cNvPr id="452" name="フローチャート: 判断 451">
          <a:extLst>
            <a:ext uri="{FF2B5EF4-FFF2-40B4-BE49-F238E27FC236}">
              <a16:creationId xmlns:a16="http://schemas.microsoft.com/office/drawing/2014/main" id="{B521C398-689A-495C-851C-52E469DAA685}"/>
            </a:ext>
          </a:extLst>
        </xdr:cNvPr>
        <xdr:cNvSpPr/>
      </xdr:nvSpPr>
      <xdr:spPr>
        <a:xfrm>
          <a:off x="15240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122784</xdr:rowOff>
    </xdr:from>
    <xdr:ext cx="762000" cy="259045"/>
    <xdr:sp macro="" textlink="">
      <xdr:nvSpPr>
        <xdr:cNvPr id="453" name="テキスト ボックス 452">
          <a:extLst>
            <a:ext uri="{FF2B5EF4-FFF2-40B4-BE49-F238E27FC236}">
              <a16:creationId xmlns:a16="http://schemas.microsoft.com/office/drawing/2014/main" id="{76CF690A-42BC-4B08-9358-C2869DA303D6}"/>
            </a:ext>
          </a:extLst>
        </xdr:cNvPr>
        <xdr:cNvSpPr txBox="1"/>
      </xdr:nvSpPr>
      <xdr:spPr>
        <a:xfrm>
          <a:off x="14909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127776</xdr:rowOff>
    </xdr:from>
    <xdr:to>
      <xdr:col>68</xdr:col>
      <xdr:colOff>152400</xdr:colOff>
      <xdr:row>19</xdr:row>
      <xdr:rowOff>110490</xdr:rowOff>
    </xdr:to>
    <xdr:cxnSp macro="">
      <xdr:nvCxnSpPr>
        <xdr:cNvPr id="454" name="直線コネクタ 453">
          <a:extLst>
            <a:ext uri="{FF2B5EF4-FFF2-40B4-BE49-F238E27FC236}">
              <a16:creationId xmlns:a16="http://schemas.microsoft.com/office/drawing/2014/main" id="{E12A94A0-FBDF-4BC3-85DF-E13CC2273780}"/>
            </a:ext>
          </a:extLst>
        </xdr:cNvPr>
        <xdr:cNvCxnSpPr/>
      </xdr:nvCxnSpPr>
      <xdr:spPr>
        <a:xfrm flipV="1">
          <a:off x="13512800" y="3213876"/>
          <a:ext cx="889000" cy="15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153106</xdr:rowOff>
    </xdr:from>
    <xdr:to>
      <xdr:col>68</xdr:col>
      <xdr:colOff>203200</xdr:colOff>
      <xdr:row>17</xdr:row>
      <xdr:rowOff>83256</xdr:rowOff>
    </xdr:to>
    <xdr:sp macro="" textlink="">
      <xdr:nvSpPr>
        <xdr:cNvPr id="455" name="フローチャート: 判断 454">
          <a:extLst>
            <a:ext uri="{FF2B5EF4-FFF2-40B4-BE49-F238E27FC236}">
              <a16:creationId xmlns:a16="http://schemas.microsoft.com/office/drawing/2014/main" id="{977462C8-169E-4005-B714-5D63057A15EB}"/>
            </a:ext>
          </a:extLst>
        </xdr:cNvPr>
        <xdr:cNvSpPr/>
      </xdr:nvSpPr>
      <xdr:spPr>
        <a:xfrm>
          <a:off x="14351000" y="28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93433</xdr:rowOff>
    </xdr:from>
    <xdr:ext cx="762000" cy="259045"/>
    <xdr:sp macro="" textlink="">
      <xdr:nvSpPr>
        <xdr:cNvPr id="456" name="テキスト ボックス 455">
          <a:extLst>
            <a:ext uri="{FF2B5EF4-FFF2-40B4-BE49-F238E27FC236}">
              <a16:creationId xmlns:a16="http://schemas.microsoft.com/office/drawing/2014/main" id="{B99A23B0-B078-4A6F-A40C-894F3241751D}"/>
            </a:ext>
          </a:extLst>
        </xdr:cNvPr>
        <xdr:cNvSpPr txBox="1"/>
      </xdr:nvSpPr>
      <xdr:spPr>
        <a:xfrm>
          <a:off x="14020800" y="266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54046</xdr:rowOff>
    </xdr:from>
    <xdr:to>
      <xdr:col>64</xdr:col>
      <xdr:colOff>152400</xdr:colOff>
      <xdr:row>17</xdr:row>
      <xdr:rowOff>155646</xdr:rowOff>
    </xdr:to>
    <xdr:sp macro="" textlink="">
      <xdr:nvSpPr>
        <xdr:cNvPr id="457" name="フローチャート: 判断 456">
          <a:extLst>
            <a:ext uri="{FF2B5EF4-FFF2-40B4-BE49-F238E27FC236}">
              <a16:creationId xmlns:a16="http://schemas.microsoft.com/office/drawing/2014/main" id="{93B48048-E46D-4DD7-A280-969CE7F74A56}"/>
            </a:ext>
          </a:extLst>
        </xdr:cNvPr>
        <xdr:cNvSpPr/>
      </xdr:nvSpPr>
      <xdr:spPr>
        <a:xfrm>
          <a:off x="13462000" y="296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165823</xdr:rowOff>
    </xdr:from>
    <xdr:ext cx="762000" cy="259045"/>
    <xdr:sp macro="" textlink="">
      <xdr:nvSpPr>
        <xdr:cNvPr id="458" name="テキスト ボックス 457">
          <a:extLst>
            <a:ext uri="{FF2B5EF4-FFF2-40B4-BE49-F238E27FC236}">
              <a16:creationId xmlns:a16="http://schemas.microsoft.com/office/drawing/2014/main" id="{5F6911B8-9A7F-4C5C-A9FB-0FCC046E3F9C}"/>
            </a:ext>
          </a:extLst>
        </xdr:cNvPr>
        <xdr:cNvSpPr txBox="1"/>
      </xdr:nvSpPr>
      <xdr:spPr>
        <a:xfrm>
          <a:off x="13131800" y="273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46BA1E51-BBB5-4517-8B9F-043EEE299D54}"/>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53F40749-C488-4413-8E75-3F5B446B5C6F}"/>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D3BAFC6-3802-4CEC-BCE5-E3498756B96B}"/>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1E55C876-E42B-45F0-B5EA-5CBC7C34BC92}"/>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F93210B4-9DC2-406B-80DA-596BE9A98F72}"/>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91299</xdr:rowOff>
    </xdr:from>
    <xdr:to>
      <xdr:col>81</xdr:col>
      <xdr:colOff>95250</xdr:colOff>
      <xdr:row>16</xdr:row>
      <xdr:rowOff>21449</xdr:rowOff>
    </xdr:to>
    <xdr:sp macro="" textlink="">
      <xdr:nvSpPr>
        <xdr:cNvPr id="464" name="楕円 463">
          <a:extLst>
            <a:ext uri="{FF2B5EF4-FFF2-40B4-BE49-F238E27FC236}">
              <a16:creationId xmlns:a16="http://schemas.microsoft.com/office/drawing/2014/main" id="{8CCC5EC3-3219-497E-AB21-EB865402D3C4}"/>
            </a:ext>
          </a:extLst>
        </xdr:cNvPr>
        <xdr:cNvSpPr/>
      </xdr:nvSpPr>
      <xdr:spPr>
        <a:xfrm>
          <a:off x="16967200" y="266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63376</xdr:rowOff>
    </xdr:from>
    <xdr:ext cx="762000" cy="259045"/>
    <xdr:sp macro="" textlink="">
      <xdr:nvSpPr>
        <xdr:cNvPr id="465" name="将来負担の状況該当値テキスト">
          <a:extLst>
            <a:ext uri="{FF2B5EF4-FFF2-40B4-BE49-F238E27FC236}">
              <a16:creationId xmlns:a16="http://schemas.microsoft.com/office/drawing/2014/main" id="{C2810B5F-E587-4E87-8C8D-66DBDF4D22AF}"/>
            </a:ext>
          </a:extLst>
        </xdr:cNvPr>
        <xdr:cNvSpPr txBox="1"/>
      </xdr:nvSpPr>
      <xdr:spPr>
        <a:xfrm>
          <a:off x="17106900" y="263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21731</xdr:rowOff>
    </xdr:from>
    <xdr:to>
      <xdr:col>77</xdr:col>
      <xdr:colOff>95250</xdr:colOff>
      <xdr:row>16</xdr:row>
      <xdr:rowOff>123331</xdr:rowOff>
    </xdr:to>
    <xdr:sp macro="" textlink="">
      <xdr:nvSpPr>
        <xdr:cNvPr id="466" name="楕円 465">
          <a:extLst>
            <a:ext uri="{FF2B5EF4-FFF2-40B4-BE49-F238E27FC236}">
              <a16:creationId xmlns:a16="http://schemas.microsoft.com/office/drawing/2014/main" id="{384245BD-534E-4F29-9AFE-51E86AE7F1A0}"/>
            </a:ext>
          </a:extLst>
        </xdr:cNvPr>
        <xdr:cNvSpPr/>
      </xdr:nvSpPr>
      <xdr:spPr>
        <a:xfrm>
          <a:off x="16129000" y="276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108108</xdr:rowOff>
    </xdr:from>
    <xdr:ext cx="736600" cy="259045"/>
    <xdr:sp macro="" textlink="">
      <xdr:nvSpPr>
        <xdr:cNvPr id="467" name="テキスト ボックス 466">
          <a:extLst>
            <a:ext uri="{FF2B5EF4-FFF2-40B4-BE49-F238E27FC236}">
              <a16:creationId xmlns:a16="http://schemas.microsoft.com/office/drawing/2014/main" id="{98CC670E-E6A7-4223-9E4A-03BF428C3F38}"/>
            </a:ext>
          </a:extLst>
        </xdr:cNvPr>
        <xdr:cNvSpPr txBox="1"/>
      </xdr:nvSpPr>
      <xdr:spPr>
        <a:xfrm>
          <a:off x="15798800" y="2851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130457</xdr:rowOff>
    </xdr:from>
    <xdr:to>
      <xdr:col>73</xdr:col>
      <xdr:colOff>44450</xdr:colOff>
      <xdr:row>18</xdr:row>
      <xdr:rowOff>60607</xdr:rowOff>
    </xdr:to>
    <xdr:sp macro="" textlink="">
      <xdr:nvSpPr>
        <xdr:cNvPr id="468" name="楕円 467">
          <a:extLst>
            <a:ext uri="{FF2B5EF4-FFF2-40B4-BE49-F238E27FC236}">
              <a16:creationId xmlns:a16="http://schemas.microsoft.com/office/drawing/2014/main" id="{A98AA746-A12E-412E-B975-565AFCC9598D}"/>
            </a:ext>
          </a:extLst>
        </xdr:cNvPr>
        <xdr:cNvSpPr/>
      </xdr:nvSpPr>
      <xdr:spPr>
        <a:xfrm>
          <a:off x="15240000" y="304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45384</xdr:rowOff>
    </xdr:from>
    <xdr:ext cx="762000" cy="259045"/>
    <xdr:sp macro="" textlink="">
      <xdr:nvSpPr>
        <xdr:cNvPr id="469" name="テキスト ボックス 468">
          <a:extLst>
            <a:ext uri="{FF2B5EF4-FFF2-40B4-BE49-F238E27FC236}">
              <a16:creationId xmlns:a16="http://schemas.microsoft.com/office/drawing/2014/main" id="{89DCE58F-53A5-4698-A35A-FA387908C89F}"/>
            </a:ext>
          </a:extLst>
        </xdr:cNvPr>
        <xdr:cNvSpPr txBox="1"/>
      </xdr:nvSpPr>
      <xdr:spPr>
        <a:xfrm>
          <a:off x="14909800" y="313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76976</xdr:rowOff>
    </xdr:from>
    <xdr:to>
      <xdr:col>68</xdr:col>
      <xdr:colOff>203200</xdr:colOff>
      <xdr:row>19</xdr:row>
      <xdr:rowOff>7126</xdr:rowOff>
    </xdr:to>
    <xdr:sp macro="" textlink="">
      <xdr:nvSpPr>
        <xdr:cNvPr id="470" name="楕円 469">
          <a:extLst>
            <a:ext uri="{FF2B5EF4-FFF2-40B4-BE49-F238E27FC236}">
              <a16:creationId xmlns:a16="http://schemas.microsoft.com/office/drawing/2014/main" id="{861A52DE-521B-4AE7-BED9-3C638106BC3B}"/>
            </a:ext>
          </a:extLst>
        </xdr:cNvPr>
        <xdr:cNvSpPr/>
      </xdr:nvSpPr>
      <xdr:spPr>
        <a:xfrm>
          <a:off x="14351000" y="316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163353</xdr:rowOff>
    </xdr:from>
    <xdr:ext cx="762000" cy="259045"/>
    <xdr:sp macro="" textlink="">
      <xdr:nvSpPr>
        <xdr:cNvPr id="471" name="テキスト ボックス 470">
          <a:extLst>
            <a:ext uri="{FF2B5EF4-FFF2-40B4-BE49-F238E27FC236}">
              <a16:creationId xmlns:a16="http://schemas.microsoft.com/office/drawing/2014/main" id="{43009EE9-2062-4A8C-B84E-F8FDA88119C0}"/>
            </a:ext>
          </a:extLst>
        </xdr:cNvPr>
        <xdr:cNvSpPr txBox="1"/>
      </xdr:nvSpPr>
      <xdr:spPr>
        <a:xfrm>
          <a:off x="14020800" y="324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59690</xdr:rowOff>
    </xdr:from>
    <xdr:to>
      <xdr:col>64</xdr:col>
      <xdr:colOff>152400</xdr:colOff>
      <xdr:row>19</xdr:row>
      <xdr:rowOff>161290</xdr:rowOff>
    </xdr:to>
    <xdr:sp macro="" textlink="">
      <xdr:nvSpPr>
        <xdr:cNvPr id="472" name="楕円 471">
          <a:extLst>
            <a:ext uri="{FF2B5EF4-FFF2-40B4-BE49-F238E27FC236}">
              <a16:creationId xmlns:a16="http://schemas.microsoft.com/office/drawing/2014/main" id="{C81DB614-9650-4D92-A297-8510AED29DFF}"/>
            </a:ext>
          </a:extLst>
        </xdr:cNvPr>
        <xdr:cNvSpPr/>
      </xdr:nvSpPr>
      <xdr:spPr>
        <a:xfrm>
          <a:off x="13462000" y="33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146067</xdr:rowOff>
    </xdr:from>
    <xdr:ext cx="762000" cy="259045"/>
    <xdr:sp macro="" textlink="">
      <xdr:nvSpPr>
        <xdr:cNvPr id="473" name="テキスト ボックス 472">
          <a:extLst>
            <a:ext uri="{FF2B5EF4-FFF2-40B4-BE49-F238E27FC236}">
              <a16:creationId xmlns:a16="http://schemas.microsoft.com/office/drawing/2014/main" id="{FB8C6231-11AF-4EAB-A1ED-C55C1464EE1B}"/>
            </a:ext>
          </a:extLst>
        </xdr:cNvPr>
        <xdr:cNvSpPr txBox="1"/>
      </xdr:nvSpPr>
      <xdr:spPr>
        <a:xfrm>
          <a:off x="13131800" y="340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F18990E5-0106-4CDC-AC72-6AE210F413FC}"/>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812F97B4-ABD5-4523-AA1D-95BC6FF24876}"/>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20F3061B-D5A9-4A7D-929D-061DCFFC917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BCF3EA00-5B7C-4341-8CE5-611E105C86EE}"/>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北海道栗山町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9AB27F2-6FAD-4C50-8A9B-C3A0A897052E}"/>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98AC5B3-BBBF-49E6-B67C-2E90E76DB22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51A2D864-9C7F-40C7-A5B3-35122FFE2FB6}"/>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15A94E76-A100-487D-B42C-AF801E6DC1BA}"/>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452A39BB-DC30-48C0-82D7-67F1898A8E24}"/>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A00B8439-1FC3-4739-85A0-7C9A534244AA}"/>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B16512D6-0139-4498-BDD1-4B6E51B98FBA}"/>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11,107
11,055
203.93
10,896,748
10,570,203
326,338
5,021,734
10,936,427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DB1943A8-0F6A-4036-AE47-B944CDBB863C}"/>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E7AA183B-0D9F-45F2-A844-173EE3B8CE4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CC2003A0-1DD4-4E3C-9C27-FE1B4226AE8E}"/>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143E6DE4-7F5C-4461-9016-210FD584A565}"/>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E54F3EB7-CA26-49F2-A3A4-09D8AE4D1B87}"/>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F5494CBC-D388-4954-86F3-A8B49C67C62B}"/>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AEB51115-595E-4BA4-8BFD-8FCE46ACCC49}"/>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EFB98C60-08CF-4A91-8892-ED7C6C8BD59D}"/>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85A556D9-7015-4690-8453-627BF396ACD4}"/>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90453FE4-7A37-4A69-A31F-02ED196CB0A5}"/>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A5854604-E85A-4036-BD2D-449179C069A1}"/>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338E2047-3D57-477C-86E7-8284E260328E}"/>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80F029A2-EB6E-4C37-A6DA-FE5B24729679}"/>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458484A4-DA88-44C4-9F91-1C35257A859E}"/>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1DB09656-76F6-4E19-8438-0389D3153071}"/>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246BC16A-6C3D-40CB-A88D-419BED98CDA3}"/>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1AB74A07-8204-4645-94DE-E6BC1725B6E5}"/>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7471C9A-E2DD-4076-9969-C37E19694F3E}"/>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53755FCF-F0EA-4929-A2AD-03DBFF90C9AE}"/>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1B302EAA-456C-4A28-A207-006C22729645}"/>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1AB7EDD0-D501-4FAE-9D82-2FD190FC370C}"/>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3D61667-0035-4BAA-A573-01203AA871CC}"/>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A53A004-B731-40EF-88C1-AB7CD554D831}"/>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38CE7F94-4E07-4170-A6CA-ACD0D03AD19C}"/>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3A86C69D-440C-40C7-B566-9037E8692C7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F82DE73C-B996-42A9-9B2E-82A1C3B44BE7}"/>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1BEF9B6D-4AE6-49E6-81CE-29EF7704D8A7}"/>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552E392A-600C-4F5F-8586-E0AE8D197AA2}"/>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A8CDE3E-99F9-44BD-BDA2-DA062FC3C826}"/>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74252DCA-111F-45D7-B0F9-44EBF3CE6B12}"/>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847D49B2-4161-46BB-9BAE-27AB47F21862}"/>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6301F28A-FDCC-40E8-A821-2C7BDED5DBD1}"/>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８ポイント下回り、前年度と比較すると１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９ポイントの増となっている。主な要因は、退職手当組合負担金の増加により人件費が増加したためである。引き続き、改革プランに掲げた項目である職員数及び組織機構の見直し、指定管理者制度の実施、アウトソーシング等を着実に遂行し、人件費の増加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26EF414A-D657-4776-BB3D-75CF9281FC16}"/>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12341B8E-C6B7-4330-9CA8-D976CF43917E}"/>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10DC014A-DDB7-4F2D-BC81-4EEC0C49D43E}"/>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66C52A18-88FC-46D1-B9DD-23EBE5724499}"/>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1025D105-FFC8-4F99-B348-D3BF183654AC}"/>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6838432D-6727-424A-B539-C98E6C5669D9}"/>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7C1D164A-5C75-4EC6-8BBB-22D9B1FD5624}"/>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5DF5C3CD-7FEC-47AF-BBF8-83A19EE7201E}"/>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30AB1EF5-58C9-4D54-AE2B-373A813C0E35}"/>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19761775-6F5D-458E-BE56-809BA963E3F6}"/>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AF5A4097-9ECA-4265-8782-EE8BCB5DAB2F}"/>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F5176BDB-9059-4220-9F89-A1F2694D8574}"/>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ACC8E47C-7563-4399-9003-4969AD98506D}"/>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CE814512-4147-4DF1-B412-57CFAECDDC3B}"/>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35560</xdr:rowOff>
    </xdr:to>
    <xdr:cxnSp macro="">
      <xdr:nvCxnSpPr>
        <xdr:cNvPr id="59" name="直線コネクタ 58">
          <a:extLst>
            <a:ext uri="{FF2B5EF4-FFF2-40B4-BE49-F238E27FC236}">
              <a16:creationId xmlns:a16="http://schemas.microsoft.com/office/drawing/2014/main" id="{C6C1C890-DA05-450D-B4AC-974B78C6FC20}"/>
            </a:ext>
          </a:extLst>
        </xdr:cNvPr>
        <xdr:cNvCxnSpPr/>
      </xdr:nvCxnSpPr>
      <xdr:spPr>
        <a:xfrm flipV="1">
          <a:off x="4826000" y="588772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7637</xdr:rowOff>
    </xdr:from>
    <xdr:ext cx="762000" cy="259045"/>
    <xdr:sp macro="" textlink="">
      <xdr:nvSpPr>
        <xdr:cNvPr id="60" name="人件費最小値テキスト">
          <a:extLst>
            <a:ext uri="{FF2B5EF4-FFF2-40B4-BE49-F238E27FC236}">
              <a16:creationId xmlns:a16="http://schemas.microsoft.com/office/drawing/2014/main" id="{A87F5362-6806-4A8F-8BC0-370EAD360F48}"/>
            </a:ext>
          </a:extLst>
        </xdr:cNvPr>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35560</xdr:rowOff>
    </xdr:from>
    <xdr:to>
      <xdr:col>24</xdr:col>
      <xdr:colOff>114300</xdr:colOff>
      <xdr:row>40</xdr:row>
      <xdr:rowOff>35560</xdr:rowOff>
    </xdr:to>
    <xdr:cxnSp macro="">
      <xdr:nvCxnSpPr>
        <xdr:cNvPr id="61" name="直線コネクタ 60">
          <a:extLst>
            <a:ext uri="{FF2B5EF4-FFF2-40B4-BE49-F238E27FC236}">
              <a16:creationId xmlns:a16="http://schemas.microsoft.com/office/drawing/2014/main" id="{3C583D4B-DDB9-4AAC-84ED-5BB13FF5DC21}"/>
            </a:ext>
          </a:extLst>
        </xdr:cNvPr>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771F6F91-2EE8-42BF-B535-9E5DED3DBD3A}"/>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12014CAC-60C6-441A-B7FC-1FBFE141D857}"/>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120142</xdr:rowOff>
    </xdr:from>
    <xdr:to>
      <xdr:col>24</xdr:col>
      <xdr:colOff>25400</xdr:colOff>
      <xdr:row>36</xdr:row>
      <xdr:rowOff>35560</xdr:rowOff>
    </xdr:to>
    <xdr:cxnSp macro="">
      <xdr:nvCxnSpPr>
        <xdr:cNvPr id="64" name="直線コネクタ 63">
          <a:extLst>
            <a:ext uri="{FF2B5EF4-FFF2-40B4-BE49-F238E27FC236}">
              <a16:creationId xmlns:a16="http://schemas.microsoft.com/office/drawing/2014/main" id="{C5BF26FA-45D1-47BD-A390-9AC4CA04B61D}"/>
            </a:ext>
          </a:extLst>
        </xdr:cNvPr>
        <xdr:cNvCxnSpPr/>
      </xdr:nvCxnSpPr>
      <xdr:spPr>
        <a:xfrm>
          <a:off x="3987800" y="612089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39133</xdr:rowOff>
    </xdr:from>
    <xdr:ext cx="762000" cy="259045"/>
    <xdr:sp macro="" textlink="">
      <xdr:nvSpPr>
        <xdr:cNvPr id="65" name="人件費平均値テキスト">
          <a:extLst>
            <a:ext uri="{FF2B5EF4-FFF2-40B4-BE49-F238E27FC236}">
              <a16:creationId xmlns:a16="http://schemas.microsoft.com/office/drawing/2014/main" id="{D396229F-8F0F-4F63-927C-3E1274FE8D8E}"/>
            </a:ext>
          </a:extLst>
        </xdr:cNvPr>
        <xdr:cNvSpPr txBox="1"/>
      </xdr:nvSpPr>
      <xdr:spPr>
        <a:xfrm>
          <a:off x="4914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66" name="フローチャート: 判断 65">
          <a:extLst>
            <a:ext uri="{FF2B5EF4-FFF2-40B4-BE49-F238E27FC236}">
              <a16:creationId xmlns:a16="http://schemas.microsoft.com/office/drawing/2014/main" id="{A02E6F09-CE8C-4918-A92C-3D9513953A0A}"/>
            </a:ext>
          </a:extLst>
        </xdr:cNvPr>
        <xdr:cNvSpPr/>
      </xdr:nvSpPr>
      <xdr:spPr>
        <a:xfrm>
          <a:off x="4775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120142</xdr:rowOff>
    </xdr:from>
    <xdr:to>
      <xdr:col>19</xdr:col>
      <xdr:colOff>187325</xdr:colOff>
      <xdr:row>36</xdr:row>
      <xdr:rowOff>62992</xdr:rowOff>
    </xdr:to>
    <xdr:cxnSp macro="">
      <xdr:nvCxnSpPr>
        <xdr:cNvPr id="67" name="直線コネクタ 66">
          <a:extLst>
            <a:ext uri="{FF2B5EF4-FFF2-40B4-BE49-F238E27FC236}">
              <a16:creationId xmlns:a16="http://schemas.microsoft.com/office/drawing/2014/main" id="{90424FF5-7374-4F49-8D29-D2F80B82E350}"/>
            </a:ext>
          </a:extLst>
        </xdr:cNvPr>
        <xdr:cNvCxnSpPr/>
      </xdr:nvCxnSpPr>
      <xdr:spPr>
        <a:xfrm flipV="1">
          <a:off x="3098800" y="612089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30480</xdr:rowOff>
    </xdr:from>
    <xdr:to>
      <xdr:col>20</xdr:col>
      <xdr:colOff>38100</xdr:colOff>
      <xdr:row>36</xdr:row>
      <xdr:rowOff>132080</xdr:rowOff>
    </xdr:to>
    <xdr:sp macro="" textlink="">
      <xdr:nvSpPr>
        <xdr:cNvPr id="68" name="フローチャート: 判断 67">
          <a:extLst>
            <a:ext uri="{FF2B5EF4-FFF2-40B4-BE49-F238E27FC236}">
              <a16:creationId xmlns:a16="http://schemas.microsoft.com/office/drawing/2014/main" id="{F103C8FD-E523-4179-9C30-7E4741F18F50}"/>
            </a:ext>
          </a:extLst>
        </xdr:cNvPr>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116857</xdr:rowOff>
    </xdr:from>
    <xdr:ext cx="736600" cy="259045"/>
    <xdr:sp macro="" textlink="">
      <xdr:nvSpPr>
        <xdr:cNvPr id="69" name="テキスト ボックス 68">
          <a:extLst>
            <a:ext uri="{FF2B5EF4-FFF2-40B4-BE49-F238E27FC236}">
              <a16:creationId xmlns:a16="http://schemas.microsoft.com/office/drawing/2014/main" id="{A53088EC-8985-432E-BA58-76CC6E88A9C8}"/>
            </a:ext>
          </a:extLst>
        </xdr:cNvPr>
        <xdr:cNvSpPr txBox="1"/>
      </xdr:nvSpPr>
      <xdr:spPr>
        <a:xfrm>
          <a:off x="3606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62992</xdr:rowOff>
    </xdr:from>
    <xdr:to>
      <xdr:col>15</xdr:col>
      <xdr:colOff>98425</xdr:colOff>
      <xdr:row>36</xdr:row>
      <xdr:rowOff>122428</xdr:rowOff>
    </xdr:to>
    <xdr:cxnSp macro="">
      <xdr:nvCxnSpPr>
        <xdr:cNvPr id="70" name="直線コネクタ 69">
          <a:extLst>
            <a:ext uri="{FF2B5EF4-FFF2-40B4-BE49-F238E27FC236}">
              <a16:creationId xmlns:a16="http://schemas.microsoft.com/office/drawing/2014/main" id="{96CEAD14-FA08-4F7C-A5F2-903279900349}"/>
            </a:ext>
          </a:extLst>
        </xdr:cNvPr>
        <xdr:cNvCxnSpPr/>
      </xdr:nvCxnSpPr>
      <xdr:spPr>
        <a:xfrm flipV="1">
          <a:off x="2209800" y="62351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a:extLst>
            <a:ext uri="{FF2B5EF4-FFF2-40B4-BE49-F238E27FC236}">
              <a16:creationId xmlns:a16="http://schemas.microsoft.com/office/drawing/2014/main" id="{699AF0B2-FBE3-4EA2-992C-40E606E48320}"/>
            </a:ext>
          </a:extLst>
        </xdr:cNvPr>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72" name="テキスト ボックス 71">
          <a:extLst>
            <a:ext uri="{FF2B5EF4-FFF2-40B4-BE49-F238E27FC236}">
              <a16:creationId xmlns:a16="http://schemas.microsoft.com/office/drawing/2014/main" id="{8590DA31-B601-49FA-B757-6415DA4B1A35}"/>
            </a:ext>
          </a:extLst>
        </xdr:cNvPr>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122428</xdr:rowOff>
    </xdr:to>
    <xdr:cxnSp macro="">
      <xdr:nvCxnSpPr>
        <xdr:cNvPr id="73" name="直線コネクタ 72">
          <a:extLst>
            <a:ext uri="{FF2B5EF4-FFF2-40B4-BE49-F238E27FC236}">
              <a16:creationId xmlns:a16="http://schemas.microsoft.com/office/drawing/2014/main" id="{442009C8-C6E6-48BE-A8B4-6228DBA58D99}"/>
            </a:ext>
          </a:extLst>
        </xdr:cNvPr>
        <xdr:cNvCxnSpPr/>
      </xdr:nvCxnSpPr>
      <xdr:spPr>
        <a:xfrm>
          <a:off x="1320800" y="62763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21336</xdr:rowOff>
    </xdr:from>
    <xdr:to>
      <xdr:col>11</xdr:col>
      <xdr:colOff>60325</xdr:colOff>
      <xdr:row>36</xdr:row>
      <xdr:rowOff>122936</xdr:rowOff>
    </xdr:to>
    <xdr:sp macro="" textlink="">
      <xdr:nvSpPr>
        <xdr:cNvPr id="74" name="フローチャート: 判断 73">
          <a:extLst>
            <a:ext uri="{FF2B5EF4-FFF2-40B4-BE49-F238E27FC236}">
              <a16:creationId xmlns:a16="http://schemas.microsoft.com/office/drawing/2014/main" id="{7CFB79B4-7497-47CA-8EC9-C1230E67A843}"/>
            </a:ext>
          </a:extLst>
        </xdr:cNvPr>
        <xdr:cNvSpPr/>
      </xdr:nvSpPr>
      <xdr:spPr>
        <a:xfrm>
          <a:off x="2159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133113</xdr:rowOff>
    </xdr:from>
    <xdr:ext cx="762000" cy="259045"/>
    <xdr:sp macro="" textlink="">
      <xdr:nvSpPr>
        <xdr:cNvPr id="75" name="テキスト ボックス 74">
          <a:extLst>
            <a:ext uri="{FF2B5EF4-FFF2-40B4-BE49-F238E27FC236}">
              <a16:creationId xmlns:a16="http://schemas.microsoft.com/office/drawing/2014/main" id="{E0E2AE0D-2408-4E29-9AE4-BFEBBA3058B7}"/>
            </a:ext>
          </a:extLst>
        </xdr:cNvPr>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76" name="フローチャート: 判断 75">
          <a:extLst>
            <a:ext uri="{FF2B5EF4-FFF2-40B4-BE49-F238E27FC236}">
              <a16:creationId xmlns:a16="http://schemas.microsoft.com/office/drawing/2014/main" id="{6F0B4A98-9A67-4AA1-8C3C-D6B7C2501A27}"/>
            </a:ext>
          </a:extLst>
        </xdr:cNvPr>
        <xdr:cNvSpPr/>
      </xdr:nvSpPr>
      <xdr:spPr>
        <a:xfrm>
          <a:off x="1270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123969</xdr:rowOff>
    </xdr:from>
    <xdr:ext cx="762000" cy="259045"/>
    <xdr:sp macro="" textlink="">
      <xdr:nvSpPr>
        <xdr:cNvPr id="77" name="テキスト ボックス 76">
          <a:extLst>
            <a:ext uri="{FF2B5EF4-FFF2-40B4-BE49-F238E27FC236}">
              <a16:creationId xmlns:a16="http://schemas.microsoft.com/office/drawing/2014/main" id="{D25EF363-3BCC-4A79-85EF-831DD12541D0}"/>
            </a:ext>
          </a:extLst>
        </xdr:cNvPr>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4274DB07-D959-4816-B9A9-8F66F79677DC}"/>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B63A2864-8B46-4D91-B812-A5DFDB5566C4}"/>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E0F40651-77A5-4039-8E80-DA8683297481}"/>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B051B2EF-28CD-4E69-855C-294ADB8E0542}"/>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30E1AC08-B236-49C1-A78E-D1084D1E3BBE}"/>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3" name="楕円 82">
          <a:extLst>
            <a:ext uri="{FF2B5EF4-FFF2-40B4-BE49-F238E27FC236}">
              <a16:creationId xmlns:a16="http://schemas.microsoft.com/office/drawing/2014/main" id="{69DA0184-D8C9-475F-9B50-571581146B9A}"/>
            </a:ext>
          </a:extLst>
        </xdr:cNvPr>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4" name="人件費該当値テキスト">
          <a:extLst>
            <a:ext uri="{FF2B5EF4-FFF2-40B4-BE49-F238E27FC236}">
              <a16:creationId xmlns:a16="http://schemas.microsoft.com/office/drawing/2014/main" id="{F9877654-E57A-4DA4-91EC-A33ECD975ECA}"/>
            </a:ext>
          </a:extLst>
        </xdr:cNvPr>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69342</xdr:rowOff>
    </xdr:from>
    <xdr:to>
      <xdr:col>20</xdr:col>
      <xdr:colOff>38100</xdr:colOff>
      <xdr:row>35</xdr:row>
      <xdr:rowOff>170942</xdr:rowOff>
    </xdr:to>
    <xdr:sp macro="" textlink="">
      <xdr:nvSpPr>
        <xdr:cNvPr id="85" name="楕円 84">
          <a:extLst>
            <a:ext uri="{FF2B5EF4-FFF2-40B4-BE49-F238E27FC236}">
              <a16:creationId xmlns:a16="http://schemas.microsoft.com/office/drawing/2014/main" id="{763A405E-8A84-422F-AD40-1D33C3F07D41}"/>
            </a:ext>
          </a:extLst>
        </xdr:cNvPr>
        <xdr:cNvSpPr/>
      </xdr:nvSpPr>
      <xdr:spPr>
        <a:xfrm>
          <a:off x="3937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9669</xdr:rowOff>
    </xdr:from>
    <xdr:ext cx="736600" cy="259045"/>
    <xdr:sp macro="" textlink="">
      <xdr:nvSpPr>
        <xdr:cNvPr id="86" name="テキスト ボックス 85">
          <a:extLst>
            <a:ext uri="{FF2B5EF4-FFF2-40B4-BE49-F238E27FC236}">
              <a16:creationId xmlns:a16="http://schemas.microsoft.com/office/drawing/2014/main" id="{56C90E9C-A09B-405D-B6EB-7DCC83EF6E1A}"/>
            </a:ext>
          </a:extLst>
        </xdr:cNvPr>
        <xdr:cNvSpPr txBox="1"/>
      </xdr:nvSpPr>
      <xdr:spPr>
        <a:xfrm>
          <a:off x="3606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xdr:rowOff>
    </xdr:from>
    <xdr:to>
      <xdr:col>15</xdr:col>
      <xdr:colOff>149225</xdr:colOff>
      <xdr:row>36</xdr:row>
      <xdr:rowOff>113792</xdr:rowOff>
    </xdr:to>
    <xdr:sp macro="" textlink="">
      <xdr:nvSpPr>
        <xdr:cNvPr id="87" name="楕円 86">
          <a:extLst>
            <a:ext uri="{FF2B5EF4-FFF2-40B4-BE49-F238E27FC236}">
              <a16:creationId xmlns:a16="http://schemas.microsoft.com/office/drawing/2014/main" id="{DAF6B854-1F25-4604-AEBB-36F3B50941CB}"/>
            </a:ext>
          </a:extLst>
        </xdr:cNvPr>
        <xdr:cNvSpPr/>
      </xdr:nvSpPr>
      <xdr:spPr>
        <a:xfrm>
          <a:off x="3048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123969</xdr:rowOff>
    </xdr:from>
    <xdr:ext cx="762000" cy="259045"/>
    <xdr:sp macro="" textlink="">
      <xdr:nvSpPr>
        <xdr:cNvPr id="88" name="テキスト ボックス 87">
          <a:extLst>
            <a:ext uri="{FF2B5EF4-FFF2-40B4-BE49-F238E27FC236}">
              <a16:creationId xmlns:a16="http://schemas.microsoft.com/office/drawing/2014/main" id="{94504E51-7639-496D-A830-820BFCAFDA9D}"/>
            </a:ext>
          </a:extLst>
        </xdr:cNvPr>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71628</xdr:rowOff>
    </xdr:from>
    <xdr:to>
      <xdr:col>11</xdr:col>
      <xdr:colOff>60325</xdr:colOff>
      <xdr:row>37</xdr:row>
      <xdr:rowOff>1778</xdr:rowOff>
    </xdr:to>
    <xdr:sp macro="" textlink="">
      <xdr:nvSpPr>
        <xdr:cNvPr id="89" name="楕円 88">
          <a:extLst>
            <a:ext uri="{FF2B5EF4-FFF2-40B4-BE49-F238E27FC236}">
              <a16:creationId xmlns:a16="http://schemas.microsoft.com/office/drawing/2014/main" id="{2BAE4A4C-D1D2-4B85-8982-905626836334}"/>
            </a:ext>
          </a:extLst>
        </xdr:cNvPr>
        <xdr:cNvSpPr/>
      </xdr:nvSpPr>
      <xdr:spPr>
        <a:xfrm>
          <a:off x="2159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158005</xdr:rowOff>
    </xdr:from>
    <xdr:ext cx="762000" cy="259045"/>
    <xdr:sp macro="" textlink="">
      <xdr:nvSpPr>
        <xdr:cNvPr id="90" name="テキスト ボックス 89">
          <a:extLst>
            <a:ext uri="{FF2B5EF4-FFF2-40B4-BE49-F238E27FC236}">
              <a16:creationId xmlns:a16="http://schemas.microsoft.com/office/drawing/2014/main" id="{4D1E4A13-7E67-4CDD-BACB-BEAD37FF0B37}"/>
            </a:ext>
          </a:extLst>
        </xdr:cNvPr>
        <xdr:cNvSpPr txBox="1"/>
      </xdr:nvSpPr>
      <xdr:spPr>
        <a:xfrm>
          <a:off x="1828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1" name="楕円 90">
          <a:extLst>
            <a:ext uri="{FF2B5EF4-FFF2-40B4-BE49-F238E27FC236}">
              <a16:creationId xmlns:a16="http://schemas.microsoft.com/office/drawing/2014/main" id="{0AB282FB-8447-47C2-9551-1146C2826E2C}"/>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92" name="テキスト ボックス 91">
          <a:extLst>
            <a:ext uri="{FF2B5EF4-FFF2-40B4-BE49-F238E27FC236}">
              <a16:creationId xmlns:a16="http://schemas.microsoft.com/office/drawing/2014/main" id="{550BBDFB-EFEB-4C1D-B305-5F250CCB2987}"/>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3B27ACEB-D2E3-4978-A58D-B04B84B7B647}"/>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E659AE53-9390-4694-BEAA-C6A346A6E0AA}"/>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F705D9A3-0CDF-457E-B93C-AD99D8B121CB}"/>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619E16D-7354-49E6-A1A5-843432D986F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3E03D021-7FC6-475E-BB84-3C68991D93CC}"/>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ECC817E8-0779-46EF-81E8-5F9DA8822419}"/>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5DA03755-5E9B-4FC0-95FB-1E41C80410CE}"/>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62B1FA81-39CE-48A9-9C34-7328FFF1750F}"/>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8ACFBAE4-829E-4A40-A683-55A9F8DEA84E}"/>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734105A2-CFF9-4A37-A5F1-8B08730C7CD3}"/>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C990B360-D319-4EFE-A3B1-A52EFEC0CD19}"/>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９ポイント上回り、前年度と比較すると１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ポイントの増となっている。主な要因は、学生寮食事提供業務委託料などの増加により物件費が増加したためである。全ての事務事業を総点検し、前例にとらわれず徹底した見直しを行うとともに、職員の意識改革を促進しつつ簡素・効率化を進め、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D024CFD9-3BE9-4511-AA9E-B0DF9203E478}"/>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A1DC9667-8A85-410F-A212-5B9A5C015BFC}"/>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3E8A754D-6728-4CAA-86DE-4673360D7861}"/>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13917ABF-7272-4A43-AF93-B57811C8B563}"/>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D39AE8BF-73DB-40C5-A549-C40C0DD5A291}"/>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AD2630F8-D5C0-4B14-8308-A8BBC3E27CC9}"/>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2A45B880-FD66-4449-854F-DF01B85233C6}"/>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F34DEB5F-E159-4C31-8275-F06591BB1B1C}"/>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685B98B9-DADC-41E5-8661-86D48DCB7FC7}"/>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BB23B4B3-455F-43C1-A3C0-1CA8E98E56D5}"/>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1FA3E37D-0155-499E-81D8-833ED8D7E3D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B23D0440-6A7E-49EB-8ED6-52FC68B6F524}"/>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2865278A-3EE5-428A-BE35-3F5AEA0C4C43}"/>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8734C1F7-C515-4EBD-835B-CA85E207996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564D2A58-B99A-4E6A-B4DF-FDFB230AF26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AE06DD74-67AC-4843-BF7C-302A19EC8C84}"/>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BE56764F-97E4-48D9-B40E-378439FA3F08}"/>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40F5B309-0C72-4FF1-9E43-3C82F8749C51}"/>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22</xdr:row>
      <xdr:rowOff>94343</xdr:rowOff>
    </xdr:to>
    <xdr:cxnSp macro="">
      <xdr:nvCxnSpPr>
        <xdr:cNvPr id="122" name="直線コネクタ 121">
          <a:extLst>
            <a:ext uri="{FF2B5EF4-FFF2-40B4-BE49-F238E27FC236}">
              <a16:creationId xmlns:a16="http://schemas.microsoft.com/office/drawing/2014/main" id="{A2F42394-13DF-40EC-9E16-063E224EDE52}"/>
            </a:ext>
          </a:extLst>
        </xdr:cNvPr>
        <xdr:cNvCxnSpPr/>
      </xdr:nvCxnSpPr>
      <xdr:spPr>
        <a:xfrm flipV="1">
          <a:off x="16510000" y="22878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3" name="物件費最小値テキスト">
          <a:extLst>
            <a:ext uri="{FF2B5EF4-FFF2-40B4-BE49-F238E27FC236}">
              <a16:creationId xmlns:a16="http://schemas.microsoft.com/office/drawing/2014/main" id="{B3E96D9B-03D4-4E1A-89D9-7EEBA8719812}"/>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4" name="直線コネクタ 123">
          <a:extLst>
            <a:ext uri="{FF2B5EF4-FFF2-40B4-BE49-F238E27FC236}">
              <a16:creationId xmlns:a16="http://schemas.microsoft.com/office/drawing/2014/main" id="{E0B3EB7E-2BF4-4B4B-B656-D184E9669808}"/>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5" name="物件費最大値テキスト">
          <a:extLst>
            <a:ext uri="{FF2B5EF4-FFF2-40B4-BE49-F238E27FC236}">
              <a16:creationId xmlns:a16="http://schemas.microsoft.com/office/drawing/2014/main" id="{B872C822-99A1-4030-A4EC-D0644C32902F}"/>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6" name="直線コネクタ 125">
          <a:extLst>
            <a:ext uri="{FF2B5EF4-FFF2-40B4-BE49-F238E27FC236}">
              <a16:creationId xmlns:a16="http://schemas.microsoft.com/office/drawing/2014/main" id="{E556C755-5582-4024-8A49-2182E5DF33C1}"/>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83457</xdr:rowOff>
    </xdr:from>
    <xdr:to>
      <xdr:col>82</xdr:col>
      <xdr:colOff>107950</xdr:colOff>
      <xdr:row>19</xdr:row>
      <xdr:rowOff>53522</xdr:rowOff>
    </xdr:to>
    <xdr:cxnSp macro="">
      <xdr:nvCxnSpPr>
        <xdr:cNvPr id="127" name="直線コネクタ 126">
          <a:extLst>
            <a:ext uri="{FF2B5EF4-FFF2-40B4-BE49-F238E27FC236}">
              <a16:creationId xmlns:a16="http://schemas.microsoft.com/office/drawing/2014/main" id="{0A94ABF2-F070-4C85-9C6B-3AEE846E6C3D}"/>
            </a:ext>
          </a:extLst>
        </xdr:cNvPr>
        <xdr:cNvCxnSpPr/>
      </xdr:nvCxnSpPr>
      <xdr:spPr>
        <a:xfrm>
          <a:off x="15671800" y="3169557"/>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a:extLst>
            <a:ext uri="{FF2B5EF4-FFF2-40B4-BE49-F238E27FC236}">
              <a16:creationId xmlns:a16="http://schemas.microsoft.com/office/drawing/2014/main" id="{58BED034-C37C-4ACB-98F3-814DE00B0BB9}"/>
            </a:ext>
          </a:extLst>
        </xdr:cNvPr>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1EFAFAF1-495C-4A87-909C-A90D97BA6985}"/>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83457</xdr:rowOff>
    </xdr:from>
    <xdr:to>
      <xdr:col>78</xdr:col>
      <xdr:colOff>69850</xdr:colOff>
      <xdr:row>19</xdr:row>
      <xdr:rowOff>53522</xdr:rowOff>
    </xdr:to>
    <xdr:cxnSp macro="">
      <xdr:nvCxnSpPr>
        <xdr:cNvPr id="130" name="直線コネクタ 129">
          <a:extLst>
            <a:ext uri="{FF2B5EF4-FFF2-40B4-BE49-F238E27FC236}">
              <a16:creationId xmlns:a16="http://schemas.microsoft.com/office/drawing/2014/main" id="{D84E7645-C237-4A7D-A1AB-38C2648A728B}"/>
            </a:ext>
          </a:extLst>
        </xdr:cNvPr>
        <xdr:cNvCxnSpPr/>
      </xdr:nvCxnSpPr>
      <xdr:spPr>
        <a:xfrm flipV="1">
          <a:off x="14782800" y="31695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a:extLst>
            <a:ext uri="{FF2B5EF4-FFF2-40B4-BE49-F238E27FC236}">
              <a16:creationId xmlns:a16="http://schemas.microsoft.com/office/drawing/2014/main" id="{0C82AD52-E183-4310-9637-0DB1A52C7B3F}"/>
            </a:ext>
          </a:extLst>
        </xdr:cNvPr>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a:extLst>
            <a:ext uri="{FF2B5EF4-FFF2-40B4-BE49-F238E27FC236}">
              <a16:creationId xmlns:a16="http://schemas.microsoft.com/office/drawing/2014/main" id="{45A2C798-4697-4BAD-BF00-786790481E58}"/>
            </a:ext>
          </a:extLst>
        </xdr:cNvPr>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53522</xdr:rowOff>
    </xdr:from>
    <xdr:to>
      <xdr:col>73</xdr:col>
      <xdr:colOff>180975</xdr:colOff>
      <xdr:row>19</xdr:row>
      <xdr:rowOff>86178</xdr:rowOff>
    </xdr:to>
    <xdr:cxnSp macro="">
      <xdr:nvCxnSpPr>
        <xdr:cNvPr id="133" name="直線コネクタ 132">
          <a:extLst>
            <a:ext uri="{FF2B5EF4-FFF2-40B4-BE49-F238E27FC236}">
              <a16:creationId xmlns:a16="http://schemas.microsoft.com/office/drawing/2014/main" id="{D265A689-9B24-4B9D-B271-B6B2F05F994F}"/>
            </a:ext>
          </a:extLst>
        </xdr:cNvPr>
        <xdr:cNvCxnSpPr/>
      </xdr:nvCxnSpPr>
      <xdr:spPr>
        <a:xfrm flipV="1">
          <a:off x="13893800" y="3311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4" name="フローチャート: 判断 133">
          <a:extLst>
            <a:ext uri="{FF2B5EF4-FFF2-40B4-BE49-F238E27FC236}">
              <a16:creationId xmlns:a16="http://schemas.microsoft.com/office/drawing/2014/main" id="{80BF0334-9E1D-4975-AFC5-AC727C729DCE}"/>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5" name="テキスト ボックス 134">
          <a:extLst>
            <a:ext uri="{FF2B5EF4-FFF2-40B4-BE49-F238E27FC236}">
              <a16:creationId xmlns:a16="http://schemas.microsoft.com/office/drawing/2014/main" id="{A96A410E-CEF0-4279-9863-31D1B2AB467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64407</xdr:rowOff>
    </xdr:from>
    <xdr:to>
      <xdr:col>69</xdr:col>
      <xdr:colOff>92075</xdr:colOff>
      <xdr:row>19</xdr:row>
      <xdr:rowOff>86178</xdr:rowOff>
    </xdr:to>
    <xdr:cxnSp macro="">
      <xdr:nvCxnSpPr>
        <xdr:cNvPr id="136" name="直線コネクタ 135">
          <a:extLst>
            <a:ext uri="{FF2B5EF4-FFF2-40B4-BE49-F238E27FC236}">
              <a16:creationId xmlns:a16="http://schemas.microsoft.com/office/drawing/2014/main" id="{9E53EF68-6C41-47CD-872D-A34754C4C03D}"/>
            </a:ext>
          </a:extLst>
        </xdr:cNvPr>
        <xdr:cNvCxnSpPr/>
      </xdr:nvCxnSpPr>
      <xdr:spPr>
        <a:xfrm>
          <a:off x="13004800" y="3321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7" name="フローチャート: 判断 136">
          <a:extLst>
            <a:ext uri="{FF2B5EF4-FFF2-40B4-BE49-F238E27FC236}">
              <a16:creationId xmlns:a16="http://schemas.microsoft.com/office/drawing/2014/main" id="{C29C7540-3617-44CB-A25B-C8EECF8A0681}"/>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38" name="テキスト ボックス 137">
          <a:extLst>
            <a:ext uri="{FF2B5EF4-FFF2-40B4-BE49-F238E27FC236}">
              <a16:creationId xmlns:a16="http://schemas.microsoft.com/office/drawing/2014/main" id="{15A7F60D-91F3-4233-899E-1C4C095424FB}"/>
            </a:ext>
          </a:extLst>
        </xdr:cNvPr>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39" name="フローチャート: 判断 138">
          <a:extLst>
            <a:ext uri="{FF2B5EF4-FFF2-40B4-BE49-F238E27FC236}">
              <a16:creationId xmlns:a16="http://schemas.microsoft.com/office/drawing/2014/main" id="{3E8FB760-66BD-4986-B950-B143E02BDFCA}"/>
            </a:ext>
          </a:extLst>
        </xdr:cNvPr>
        <xdr:cNvSpPr/>
      </xdr:nvSpPr>
      <xdr:spPr>
        <a:xfrm>
          <a:off x="12954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119941</xdr:rowOff>
    </xdr:from>
    <xdr:ext cx="762000" cy="259045"/>
    <xdr:sp macro="" textlink="">
      <xdr:nvSpPr>
        <xdr:cNvPr id="140" name="テキスト ボックス 139">
          <a:extLst>
            <a:ext uri="{FF2B5EF4-FFF2-40B4-BE49-F238E27FC236}">
              <a16:creationId xmlns:a16="http://schemas.microsoft.com/office/drawing/2014/main" id="{7BB2DD11-B961-4257-B56D-C74EC4864871}"/>
            </a:ext>
          </a:extLst>
        </xdr:cNvPr>
        <xdr:cNvSpPr txBox="1"/>
      </xdr:nvSpPr>
      <xdr:spPr>
        <a:xfrm>
          <a:off x="12623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4D1418C3-3CEB-4EEF-B2A0-509C793A284B}"/>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D56C4236-D348-4ACB-B785-26ACD8BA8FC7}"/>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43107D0-08BF-4F16-830E-5E904DCE2CC4}"/>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1B27D37D-621F-4B1A-8A07-C55C1F7DB435}"/>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B9F3F2D8-FEDA-4942-92EA-9093E1D37B55}"/>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2722</xdr:rowOff>
    </xdr:from>
    <xdr:to>
      <xdr:col>82</xdr:col>
      <xdr:colOff>158750</xdr:colOff>
      <xdr:row>19</xdr:row>
      <xdr:rowOff>104322</xdr:rowOff>
    </xdr:to>
    <xdr:sp macro="" textlink="">
      <xdr:nvSpPr>
        <xdr:cNvPr id="146" name="楕円 145">
          <a:extLst>
            <a:ext uri="{FF2B5EF4-FFF2-40B4-BE49-F238E27FC236}">
              <a16:creationId xmlns:a16="http://schemas.microsoft.com/office/drawing/2014/main" id="{EA83E12C-7C93-44C0-93E5-45283AB37A16}"/>
            </a:ext>
          </a:extLst>
        </xdr:cNvPr>
        <xdr:cNvSpPr/>
      </xdr:nvSpPr>
      <xdr:spPr>
        <a:xfrm>
          <a:off x="164592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146249</xdr:rowOff>
    </xdr:from>
    <xdr:ext cx="762000" cy="259045"/>
    <xdr:sp macro="" textlink="">
      <xdr:nvSpPr>
        <xdr:cNvPr id="147" name="物件費該当値テキスト">
          <a:extLst>
            <a:ext uri="{FF2B5EF4-FFF2-40B4-BE49-F238E27FC236}">
              <a16:creationId xmlns:a16="http://schemas.microsoft.com/office/drawing/2014/main" id="{D8076659-507D-4E07-9C6F-86E7F24B9E08}"/>
            </a:ext>
          </a:extLst>
        </xdr:cNvPr>
        <xdr:cNvSpPr txBox="1"/>
      </xdr:nvSpPr>
      <xdr:spPr>
        <a:xfrm>
          <a:off x="16598900" y="323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32657</xdr:rowOff>
    </xdr:from>
    <xdr:to>
      <xdr:col>78</xdr:col>
      <xdr:colOff>120650</xdr:colOff>
      <xdr:row>18</xdr:row>
      <xdr:rowOff>134257</xdr:rowOff>
    </xdr:to>
    <xdr:sp macro="" textlink="">
      <xdr:nvSpPr>
        <xdr:cNvPr id="148" name="楕円 147">
          <a:extLst>
            <a:ext uri="{FF2B5EF4-FFF2-40B4-BE49-F238E27FC236}">
              <a16:creationId xmlns:a16="http://schemas.microsoft.com/office/drawing/2014/main" id="{4296EBB8-B62B-4475-9D85-C1B4E88ECD0F}"/>
            </a:ext>
          </a:extLst>
        </xdr:cNvPr>
        <xdr:cNvSpPr/>
      </xdr:nvSpPr>
      <xdr:spPr>
        <a:xfrm>
          <a:off x="15621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119034</xdr:rowOff>
    </xdr:from>
    <xdr:ext cx="736600" cy="259045"/>
    <xdr:sp macro="" textlink="">
      <xdr:nvSpPr>
        <xdr:cNvPr id="149" name="テキスト ボックス 148">
          <a:extLst>
            <a:ext uri="{FF2B5EF4-FFF2-40B4-BE49-F238E27FC236}">
              <a16:creationId xmlns:a16="http://schemas.microsoft.com/office/drawing/2014/main" id="{4F2A1375-9BBB-4AF9-B0F3-AAD35171B6FB}"/>
            </a:ext>
          </a:extLst>
        </xdr:cNvPr>
        <xdr:cNvSpPr txBox="1"/>
      </xdr:nvSpPr>
      <xdr:spPr>
        <a:xfrm>
          <a:off x="15290800" y="320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2722</xdr:rowOff>
    </xdr:from>
    <xdr:to>
      <xdr:col>74</xdr:col>
      <xdr:colOff>31750</xdr:colOff>
      <xdr:row>19</xdr:row>
      <xdr:rowOff>104322</xdr:rowOff>
    </xdr:to>
    <xdr:sp macro="" textlink="">
      <xdr:nvSpPr>
        <xdr:cNvPr id="150" name="楕円 149">
          <a:extLst>
            <a:ext uri="{FF2B5EF4-FFF2-40B4-BE49-F238E27FC236}">
              <a16:creationId xmlns:a16="http://schemas.microsoft.com/office/drawing/2014/main" id="{13833121-4BAF-41BE-A1BD-73FA0E915A21}"/>
            </a:ext>
          </a:extLst>
        </xdr:cNvPr>
        <xdr:cNvSpPr/>
      </xdr:nvSpPr>
      <xdr:spPr>
        <a:xfrm>
          <a:off x="14732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89099</xdr:rowOff>
    </xdr:from>
    <xdr:ext cx="762000" cy="259045"/>
    <xdr:sp macro="" textlink="">
      <xdr:nvSpPr>
        <xdr:cNvPr id="151" name="テキスト ボックス 150">
          <a:extLst>
            <a:ext uri="{FF2B5EF4-FFF2-40B4-BE49-F238E27FC236}">
              <a16:creationId xmlns:a16="http://schemas.microsoft.com/office/drawing/2014/main" id="{B66ACE78-609F-4D47-B924-F65D0FC69056}"/>
            </a:ext>
          </a:extLst>
        </xdr:cNvPr>
        <xdr:cNvSpPr txBox="1"/>
      </xdr:nvSpPr>
      <xdr:spPr>
        <a:xfrm>
          <a:off x="14401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35378</xdr:rowOff>
    </xdr:from>
    <xdr:to>
      <xdr:col>69</xdr:col>
      <xdr:colOff>142875</xdr:colOff>
      <xdr:row>19</xdr:row>
      <xdr:rowOff>136978</xdr:rowOff>
    </xdr:to>
    <xdr:sp macro="" textlink="">
      <xdr:nvSpPr>
        <xdr:cNvPr id="152" name="楕円 151">
          <a:extLst>
            <a:ext uri="{FF2B5EF4-FFF2-40B4-BE49-F238E27FC236}">
              <a16:creationId xmlns:a16="http://schemas.microsoft.com/office/drawing/2014/main" id="{936FE039-8ADE-439B-AAE4-D007DA657587}"/>
            </a:ext>
          </a:extLst>
        </xdr:cNvPr>
        <xdr:cNvSpPr/>
      </xdr:nvSpPr>
      <xdr:spPr>
        <a:xfrm>
          <a:off x="13843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121755</xdr:rowOff>
    </xdr:from>
    <xdr:ext cx="762000" cy="259045"/>
    <xdr:sp macro="" textlink="">
      <xdr:nvSpPr>
        <xdr:cNvPr id="153" name="テキスト ボックス 152">
          <a:extLst>
            <a:ext uri="{FF2B5EF4-FFF2-40B4-BE49-F238E27FC236}">
              <a16:creationId xmlns:a16="http://schemas.microsoft.com/office/drawing/2014/main" id="{E47D021D-0369-4DE3-A577-7EE5B45CBA44}"/>
            </a:ext>
          </a:extLst>
        </xdr:cNvPr>
        <xdr:cNvSpPr txBox="1"/>
      </xdr:nvSpPr>
      <xdr:spPr>
        <a:xfrm>
          <a:off x="13512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13607</xdr:rowOff>
    </xdr:from>
    <xdr:to>
      <xdr:col>65</xdr:col>
      <xdr:colOff>53975</xdr:colOff>
      <xdr:row>19</xdr:row>
      <xdr:rowOff>115207</xdr:rowOff>
    </xdr:to>
    <xdr:sp macro="" textlink="">
      <xdr:nvSpPr>
        <xdr:cNvPr id="154" name="楕円 153">
          <a:extLst>
            <a:ext uri="{FF2B5EF4-FFF2-40B4-BE49-F238E27FC236}">
              <a16:creationId xmlns:a16="http://schemas.microsoft.com/office/drawing/2014/main" id="{439018AF-8D93-4262-B8CB-9C045F83D5CA}"/>
            </a:ext>
          </a:extLst>
        </xdr:cNvPr>
        <xdr:cNvSpPr/>
      </xdr:nvSpPr>
      <xdr:spPr>
        <a:xfrm>
          <a:off x="129540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99984</xdr:rowOff>
    </xdr:from>
    <xdr:ext cx="762000" cy="259045"/>
    <xdr:sp macro="" textlink="">
      <xdr:nvSpPr>
        <xdr:cNvPr id="155" name="テキスト ボックス 154">
          <a:extLst>
            <a:ext uri="{FF2B5EF4-FFF2-40B4-BE49-F238E27FC236}">
              <a16:creationId xmlns:a16="http://schemas.microsoft.com/office/drawing/2014/main" id="{E8ADA822-F0C3-4C2A-8E4F-9EB3A85BBBB6}"/>
            </a:ext>
          </a:extLst>
        </xdr:cNvPr>
        <xdr:cNvSpPr txBox="1"/>
      </xdr:nvSpPr>
      <xdr:spPr>
        <a:xfrm>
          <a:off x="12623800" y="335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8AA76999-A549-49F7-A06E-C1B786272CC1}"/>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46F823B8-1A5F-4728-ACB8-DD10CB498214}"/>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4C4F79B0-E79F-4E7A-8FA9-AC7BBFD4D897}"/>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F8DBA376-A230-4320-AB8A-4D060ACFDFAA}"/>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19CBD1BC-E1B0-4EF4-9177-808C47815A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3A691C4A-4576-4518-85E8-14D09B6F9F4B}"/>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4C63DA22-8EE9-4832-B029-C28383BF4C5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C3117A42-1D64-46DA-AA5A-B11D856D88BE}"/>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347A13F4-D100-4211-BCD8-722D20DED22B}"/>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2A51D58F-233A-4D16-B6AF-045685F9A6AC}"/>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4EBB911-E00D-4D33-BC3E-895FCACFE21B}"/>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類似団体平均を１．４ポイント上回り、前年度と比較すると０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６ポイントの増となっている。今後、少子高齢化の進展により社会保障費の増加が見込まれるため公的扶助のあり方を見直し、引き続き扶助費の抑制に努める。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3D930D2F-0FA8-4A5E-B5D0-F6D6E96A3735}"/>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77B95EFD-F372-42E4-8DFD-0E747AAA1AAE}"/>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638371BE-C24C-409D-A8B4-5712AAD571BA}"/>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32254CD5-FF6A-4CE5-809E-381C2CD9E943}"/>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BE6CA37A-AB8C-4E96-8684-1083101E7DC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B0282952-53A5-4EEA-B690-30BE92C65F4A}"/>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F31D4F1D-7011-4916-AFEF-8F8C00AD1F6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5A860778-3F7B-4D2E-91A5-982664B835F7}"/>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47E7B965-D476-459F-B609-0BA0468B10E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8F13AE6C-78FA-4D4E-BE07-1CE54936F2CA}"/>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63BAB795-F4C8-4EBB-811B-EAB9F6BDDBA1}"/>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268EA6D1-0B91-481F-A835-364FAC940D5E}"/>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87385260-3232-43EE-A61E-E9E2E9A0EA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B29E28DE-088E-44D1-AC3A-E0C7BA1F1E12}"/>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12700</xdr:rowOff>
    </xdr:to>
    <xdr:cxnSp macro="">
      <xdr:nvCxnSpPr>
        <xdr:cNvPr id="181" name="直線コネクタ 180">
          <a:extLst>
            <a:ext uri="{FF2B5EF4-FFF2-40B4-BE49-F238E27FC236}">
              <a16:creationId xmlns:a16="http://schemas.microsoft.com/office/drawing/2014/main" id="{89775172-5BB7-4FA7-8BF1-04A57EE267DF}"/>
            </a:ext>
          </a:extLst>
        </xdr:cNvPr>
        <xdr:cNvCxnSpPr/>
      </xdr:nvCxnSpPr>
      <xdr:spPr>
        <a:xfrm flipV="1">
          <a:off x="4826000" y="9271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2" name="扶助費最小値テキスト">
          <a:extLst>
            <a:ext uri="{FF2B5EF4-FFF2-40B4-BE49-F238E27FC236}">
              <a16:creationId xmlns:a16="http://schemas.microsoft.com/office/drawing/2014/main" id="{71745675-DA8D-4D3C-B397-EE7124E127F6}"/>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3" name="直線コネクタ 182">
          <a:extLst>
            <a:ext uri="{FF2B5EF4-FFF2-40B4-BE49-F238E27FC236}">
              <a16:creationId xmlns:a16="http://schemas.microsoft.com/office/drawing/2014/main" id="{DC594119-16CC-4D83-995D-6386C343A565}"/>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a:extLst>
            <a:ext uri="{FF2B5EF4-FFF2-40B4-BE49-F238E27FC236}">
              <a16:creationId xmlns:a16="http://schemas.microsoft.com/office/drawing/2014/main" id="{AC522E82-BED3-4CE7-85E1-5BDCA335334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a:extLst>
            <a:ext uri="{FF2B5EF4-FFF2-40B4-BE49-F238E27FC236}">
              <a16:creationId xmlns:a16="http://schemas.microsoft.com/office/drawing/2014/main" id="{F75B84B4-E8DE-4B49-8EA8-7E8E26991C1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58420</xdr:rowOff>
    </xdr:from>
    <xdr:to>
      <xdr:col>24</xdr:col>
      <xdr:colOff>25400</xdr:colOff>
      <xdr:row>59</xdr:row>
      <xdr:rowOff>24130</xdr:rowOff>
    </xdr:to>
    <xdr:cxnSp macro="">
      <xdr:nvCxnSpPr>
        <xdr:cNvPr id="186" name="直線コネクタ 185">
          <a:extLst>
            <a:ext uri="{FF2B5EF4-FFF2-40B4-BE49-F238E27FC236}">
              <a16:creationId xmlns:a16="http://schemas.microsoft.com/office/drawing/2014/main" id="{7F4DB469-FC89-4D12-84EE-E3F9454085A5}"/>
            </a:ext>
          </a:extLst>
        </xdr:cNvPr>
        <xdr:cNvCxnSpPr/>
      </xdr:nvCxnSpPr>
      <xdr:spPr>
        <a:xfrm>
          <a:off x="3987800" y="100025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12717</xdr:rowOff>
    </xdr:from>
    <xdr:ext cx="762000" cy="259045"/>
    <xdr:sp macro="" textlink="">
      <xdr:nvSpPr>
        <xdr:cNvPr id="187" name="扶助費平均値テキスト">
          <a:extLst>
            <a:ext uri="{FF2B5EF4-FFF2-40B4-BE49-F238E27FC236}">
              <a16:creationId xmlns:a16="http://schemas.microsoft.com/office/drawing/2014/main" id="{A328AE94-9505-4774-AC48-3CD0E58BB5EB}"/>
            </a:ext>
          </a:extLst>
        </xdr:cNvPr>
        <xdr:cNvSpPr txBox="1"/>
      </xdr:nvSpPr>
      <xdr:spPr>
        <a:xfrm>
          <a:off x="4914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167640</xdr:rowOff>
    </xdr:from>
    <xdr:to>
      <xdr:col>24</xdr:col>
      <xdr:colOff>76200</xdr:colOff>
      <xdr:row>57</xdr:row>
      <xdr:rowOff>97790</xdr:rowOff>
    </xdr:to>
    <xdr:sp macro="" textlink="">
      <xdr:nvSpPr>
        <xdr:cNvPr id="188" name="フローチャート: 判断 187">
          <a:extLst>
            <a:ext uri="{FF2B5EF4-FFF2-40B4-BE49-F238E27FC236}">
              <a16:creationId xmlns:a16="http://schemas.microsoft.com/office/drawing/2014/main" id="{3935BD09-75D9-4F38-AD6E-DFC634D503D0}"/>
            </a:ext>
          </a:extLst>
        </xdr:cNvPr>
        <xdr:cNvSpPr/>
      </xdr:nvSpPr>
      <xdr:spPr>
        <a:xfrm>
          <a:off x="4775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115570</xdr:rowOff>
    </xdr:from>
    <xdr:to>
      <xdr:col>19</xdr:col>
      <xdr:colOff>187325</xdr:colOff>
      <xdr:row>58</xdr:row>
      <xdr:rowOff>58420</xdr:rowOff>
    </xdr:to>
    <xdr:cxnSp macro="">
      <xdr:nvCxnSpPr>
        <xdr:cNvPr id="189" name="直線コネクタ 188">
          <a:extLst>
            <a:ext uri="{FF2B5EF4-FFF2-40B4-BE49-F238E27FC236}">
              <a16:creationId xmlns:a16="http://schemas.microsoft.com/office/drawing/2014/main" id="{757CA973-7D04-4DD5-A282-B18855E832A9}"/>
            </a:ext>
          </a:extLst>
        </xdr:cNvPr>
        <xdr:cNvCxnSpPr/>
      </xdr:nvCxnSpPr>
      <xdr:spPr>
        <a:xfrm>
          <a:off x="3098800" y="9888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0" name="フローチャート: 判断 189">
          <a:extLst>
            <a:ext uri="{FF2B5EF4-FFF2-40B4-BE49-F238E27FC236}">
              <a16:creationId xmlns:a16="http://schemas.microsoft.com/office/drawing/2014/main" id="{F23562B9-83CE-48FC-AF4B-429AC0F3FCEF}"/>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1" name="テキスト ボックス 190">
          <a:extLst>
            <a:ext uri="{FF2B5EF4-FFF2-40B4-BE49-F238E27FC236}">
              <a16:creationId xmlns:a16="http://schemas.microsoft.com/office/drawing/2014/main" id="{131E9D5E-9437-465A-BE13-F615734C7534}"/>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115570</xdr:rowOff>
    </xdr:from>
    <xdr:to>
      <xdr:col>15</xdr:col>
      <xdr:colOff>98425</xdr:colOff>
      <xdr:row>58</xdr:row>
      <xdr:rowOff>104140</xdr:rowOff>
    </xdr:to>
    <xdr:cxnSp macro="">
      <xdr:nvCxnSpPr>
        <xdr:cNvPr id="192" name="直線コネクタ 191">
          <a:extLst>
            <a:ext uri="{FF2B5EF4-FFF2-40B4-BE49-F238E27FC236}">
              <a16:creationId xmlns:a16="http://schemas.microsoft.com/office/drawing/2014/main" id="{A0FCAEAC-507F-426A-A86A-5F32419DC871}"/>
            </a:ext>
          </a:extLst>
        </xdr:cNvPr>
        <xdr:cNvCxnSpPr/>
      </xdr:nvCxnSpPr>
      <xdr:spPr>
        <a:xfrm flipV="1">
          <a:off x="2209800" y="98882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93" name="フローチャート: 判断 192">
          <a:extLst>
            <a:ext uri="{FF2B5EF4-FFF2-40B4-BE49-F238E27FC236}">
              <a16:creationId xmlns:a16="http://schemas.microsoft.com/office/drawing/2014/main" id="{12403B57-9673-4C18-939A-F453D461C57E}"/>
            </a:ext>
          </a:extLst>
        </xdr:cNvPr>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5097</xdr:rowOff>
    </xdr:from>
    <xdr:ext cx="762000" cy="259045"/>
    <xdr:sp macro="" textlink="">
      <xdr:nvSpPr>
        <xdr:cNvPr id="194" name="テキスト ボックス 193">
          <a:extLst>
            <a:ext uri="{FF2B5EF4-FFF2-40B4-BE49-F238E27FC236}">
              <a16:creationId xmlns:a16="http://schemas.microsoft.com/office/drawing/2014/main" id="{875C81BC-6137-4769-8170-6781592C632D}"/>
            </a:ext>
          </a:extLst>
        </xdr:cNvPr>
        <xdr:cNvSpPr txBox="1"/>
      </xdr:nvSpPr>
      <xdr:spPr>
        <a:xfrm>
          <a:off x="2717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161290</xdr:rowOff>
    </xdr:from>
    <xdr:to>
      <xdr:col>11</xdr:col>
      <xdr:colOff>9525</xdr:colOff>
      <xdr:row>58</xdr:row>
      <xdr:rowOff>104140</xdr:rowOff>
    </xdr:to>
    <xdr:cxnSp macro="">
      <xdr:nvCxnSpPr>
        <xdr:cNvPr id="195" name="直線コネクタ 194">
          <a:extLst>
            <a:ext uri="{FF2B5EF4-FFF2-40B4-BE49-F238E27FC236}">
              <a16:creationId xmlns:a16="http://schemas.microsoft.com/office/drawing/2014/main" id="{B417AE20-92A9-4B31-8701-D0774D07A53E}"/>
            </a:ext>
          </a:extLst>
        </xdr:cNvPr>
        <xdr:cNvCxnSpPr/>
      </xdr:nvCxnSpPr>
      <xdr:spPr>
        <a:xfrm>
          <a:off x="1320800" y="99339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6" name="フローチャート: 判断 195">
          <a:extLst>
            <a:ext uri="{FF2B5EF4-FFF2-40B4-BE49-F238E27FC236}">
              <a16:creationId xmlns:a16="http://schemas.microsoft.com/office/drawing/2014/main" id="{E511289B-939E-423C-923F-11FB23E8C1D5}"/>
            </a:ext>
          </a:extLst>
        </xdr:cNvPr>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165117</xdr:rowOff>
    </xdr:from>
    <xdr:ext cx="762000" cy="259045"/>
    <xdr:sp macro="" textlink="">
      <xdr:nvSpPr>
        <xdr:cNvPr id="197" name="テキスト ボックス 196">
          <a:extLst>
            <a:ext uri="{FF2B5EF4-FFF2-40B4-BE49-F238E27FC236}">
              <a16:creationId xmlns:a16="http://schemas.microsoft.com/office/drawing/2014/main" id="{E3CC9B80-5E0D-47A1-9704-2285DA6A491C}"/>
            </a:ext>
          </a:extLst>
        </xdr:cNvPr>
        <xdr:cNvSpPr txBox="1"/>
      </xdr:nvSpPr>
      <xdr:spPr>
        <a:xfrm>
          <a:off x="1828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198" name="フローチャート: 判断 197">
          <a:extLst>
            <a:ext uri="{FF2B5EF4-FFF2-40B4-BE49-F238E27FC236}">
              <a16:creationId xmlns:a16="http://schemas.microsoft.com/office/drawing/2014/main" id="{C7FE8A47-627C-49FC-9FFF-9B08CAD842AE}"/>
            </a:ext>
          </a:extLst>
        </xdr:cNvPr>
        <xdr:cNvSpPr/>
      </xdr:nvSpPr>
      <xdr:spPr>
        <a:xfrm>
          <a:off x="1270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139717</xdr:rowOff>
    </xdr:from>
    <xdr:ext cx="762000" cy="259045"/>
    <xdr:sp macro="" textlink="">
      <xdr:nvSpPr>
        <xdr:cNvPr id="199" name="テキスト ボックス 198">
          <a:extLst>
            <a:ext uri="{FF2B5EF4-FFF2-40B4-BE49-F238E27FC236}">
              <a16:creationId xmlns:a16="http://schemas.microsoft.com/office/drawing/2014/main" id="{F5D8567D-5AE9-4648-938C-9A3D478F9987}"/>
            </a:ext>
          </a:extLst>
        </xdr:cNvPr>
        <xdr:cNvSpPr txBox="1"/>
      </xdr:nvSpPr>
      <xdr:spPr>
        <a:xfrm>
          <a:off x="939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3C15CC42-BB44-44CD-BF0C-0DD4ACF374CC}"/>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5A648DCB-F2ED-417C-BFCA-221885719A5A}"/>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14CA036C-A798-4EBB-A633-88DD55F735C6}"/>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4E416D6E-FB75-4E25-8CA9-960960F86D1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66FE10D5-EDFE-49D2-873B-460B304C2D16}"/>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144780</xdr:rowOff>
    </xdr:from>
    <xdr:to>
      <xdr:col>24</xdr:col>
      <xdr:colOff>76200</xdr:colOff>
      <xdr:row>59</xdr:row>
      <xdr:rowOff>74930</xdr:rowOff>
    </xdr:to>
    <xdr:sp macro="" textlink="">
      <xdr:nvSpPr>
        <xdr:cNvPr id="205" name="楕円 204">
          <a:extLst>
            <a:ext uri="{FF2B5EF4-FFF2-40B4-BE49-F238E27FC236}">
              <a16:creationId xmlns:a16="http://schemas.microsoft.com/office/drawing/2014/main" id="{46F1FC51-196E-42BD-B8DF-D7B02D75C04A}"/>
            </a:ext>
          </a:extLst>
        </xdr:cNvPr>
        <xdr:cNvSpPr/>
      </xdr:nvSpPr>
      <xdr:spPr>
        <a:xfrm>
          <a:off x="4775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116857</xdr:rowOff>
    </xdr:from>
    <xdr:ext cx="762000" cy="259045"/>
    <xdr:sp macro="" textlink="">
      <xdr:nvSpPr>
        <xdr:cNvPr id="206" name="扶助費該当値テキスト">
          <a:extLst>
            <a:ext uri="{FF2B5EF4-FFF2-40B4-BE49-F238E27FC236}">
              <a16:creationId xmlns:a16="http://schemas.microsoft.com/office/drawing/2014/main" id="{A3693DE8-C178-4E85-9CE4-DB281DBD64D3}"/>
            </a:ext>
          </a:extLst>
        </xdr:cNvPr>
        <xdr:cNvSpPr txBox="1"/>
      </xdr:nvSpPr>
      <xdr:spPr>
        <a:xfrm>
          <a:off x="49149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xdr:rowOff>
    </xdr:from>
    <xdr:to>
      <xdr:col>20</xdr:col>
      <xdr:colOff>38100</xdr:colOff>
      <xdr:row>58</xdr:row>
      <xdr:rowOff>109220</xdr:rowOff>
    </xdr:to>
    <xdr:sp macro="" textlink="">
      <xdr:nvSpPr>
        <xdr:cNvPr id="207" name="楕円 206">
          <a:extLst>
            <a:ext uri="{FF2B5EF4-FFF2-40B4-BE49-F238E27FC236}">
              <a16:creationId xmlns:a16="http://schemas.microsoft.com/office/drawing/2014/main" id="{F6263465-ABA5-4C5B-8C34-38C72093B034}"/>
            </a:ext>
          </a:extLst>
        </xdr:cNvPr>
        <xdr:cNvSpPr/>
      </xdr:nvSpPr>
      <xdr:spPr>
        <a:xfrm>
          <a:off x="3937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93997</xdr:rowOff>
    </xdr:from>
    <xdr:ext cx="736600" cy="259045"/>
    <xdr:sp macro="" textlink="">
      <xdr:nvSpPr>
        <xdr:cNvPr id="208" name="テキスト ボックス 207">
          <a:extLst>
            <a:ext uri="{FF2B5EF4-FFF2-40B4-BE49-F238E27FC236}">
              <a16:creationId xmlns:a16="http://schemas.microsoft.com/office/drawing/2014/main" id="{4497D135-03EF-4D6D-9C0E-CD030A1F4EBA}"/>
            </a:ext>
          </a:extLst>
        </xdr:cNvPr>
        <xdr:cNvSpPr txBox="1"/>
      </xdr:nvSpPr>
      <xdr:spPr>
        <a:xfrm>
          <a:off x="3606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64770</xdr:rowOff>
    </xdr:from>
    <xdr:to>
      <xdr:col>15</xdr:col>
      <xdr:colOff>149225</xdr:colOff>
      <xdr:row>57</xdr:row>
      <xdr:rowOff>166370</xdr:rowOff>
    </xdr:to>
    <xdr:sp macro="" textlink="">
      <xdr:nvSpPr>
        <xdr:cNvPr id="209" name="楕円 208">
          <a:extLst>
            <a:ext uri="{FF2B5EF4-FFF2-40B4-BE49-F238E27FC236}">
              <a16:creationId xmlns:a16="http://schemas.microsoft.com/office/drawing/2014/main" id="{B5323FCB-FE0B-4AB1-9ABD-B78D1F6C1800}"/>
            </a:ext>
          </a:extLst>
        </xdr:cNvPr>
        <xdr:cNvSpPr/>
      </xdr:nvSpPr>
      <xdr:spPr>
        <a:xfrm>
          <a:off x="3048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210" name="テキスト ボックス 209">
          <a:extLst>
            <a:ext uri="{FF2B5EF4-FFF2-40B4-BE49-F238E27FC236}">
              <a16:creationId xmlns:a16="http://schemas.microsoft.com/office/drawing/2014/main" id="{F6CF4F92-65DA-447B-A538-E83D91BCA3ED}"/>
            </a:ext>
          </a:extLst>
        </xdr:cNvPr>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53340</xdr:rowOff>
    </xdr:from>
    <xdr:to>
      <xdr:col>11</xdr:col>
      <xdr:colOff>60325</xdr:colOff>
      <xdr:row>58</xdr:row>
      <xdr:rowOff>154940</xdr:rowOff>
    </xdr:to>
    <xdr:sp macro="" textlink="">
      <xdr:nvSpPr>
        <xdr:cNvPr id="211" name="楕円 210">
          <a:extLst>
            <a:ext uri="{FF2B5EF4-FFF2-40B4-BE49-F238E27FC236}">
              <a16:creationId xmlns:a16="http://schemas.microsoft.com/office/drawing/2014/main" id="{8115A90C-9706-49A1-9BD0-3A861E97EE6E}"/>
            </a:ext>
          </a:extLst>
        </xdr:cNvPr>
        <xdr:cNvSpPr/>
      </xdr:nvSpPr>
      <xdr:spPr>
        <a:xfrm>
          <a:off x="2159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139717</xdr:rowOff>
    </xdr:from>
    <xdr:ext cx="762000" cy="259045"/>
    <xdr:sp macro="" textlink="">
      <xdr:nvSpPr>
        <xdr:cNvPr id="212" name="テキスト ボックス 211">
          <a:extLst>
            <a:ext uri="{FF2B5EF4-FFF2-40B4-BE49-F238E27FC236}">
              <a16:creationId xmlns:a16="http://schemas.microsoft.com/office/drawing/2014/main" id="{B2D2888F-FD16-4D35-A6FB-EF1CA70C7C31}"/>
            </a:ext>
          </a:extLst>
        </xdr:cNvPr>
        <xdr:cNvSpPr txBox="1"/>
      </xdr:nvSpPr>
      <xdr:spPr>
        <a:xfrm>
          <a:off x="1828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213" name="楕円 212">
          <a:extLst>
            <a:ext uri="{FF2B5EF4-FFF2-40B4-BE49-F238E27FC236}">
              <a16:creationId xmlns:a16="http://schemas.microsoft.com/office/drawing/2014/main" id="{C1D1CD96-4822-4DE4-8DEC-62018346A7FB}"/>
            </a:ext>
          </a:extLst>
        </xdr:cNvPr>
        <xdr:cNvSpPr/>
      </xdr:nvSpPr>
      <xdr:spPr>
        <a:xfrm>
          <a:off x="1270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50817</xdr:rowOff>
    </xdr:from>
    <xdr:ext cx="762000" cy="259045"/>
    <xdr:sp macro="" textlink="">
      <xdr:nvSpPr>
        <xdr:cNvPr id="214" name="テキスト ボックス 213">
          <a:extLst>
            <a:ext uri="{FF2B5EF4-FFF2-40B4-BE49-F238E27FC236}">
              <a16:creationId xmlns:a16="http://schemas.microsoft.com/office/drawing/2014/main" id="{238B2D13-2369-4413-B74E-B651BD81BC10}"/>
            </a:ext>
          </a:extLst>
        </xdr:cNvPr>
        <xdr:cNvSpPr txBox="1"/>
      </xdr:nvSpPr>
      <xdr:spPr>
        <a:xfrm>
          <a:off x="939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5C0D68B-8405-4D8C-934C-8151C1050B2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6F33E8E8-3C84-49E4-BAC7-F82F742923E6}"/>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54E146DB-BE10-4834-B33E-9ACE19EB31FB}"/>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9DEE9AE7-3CCE-4C03-9D5B-20378331968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477CB5AE-6F3B-4120-A3B5-CB517AB40522}"/>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8ABA24EC-20DF-43FA-830C-A9CACBB5FDA6}"/>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767517D5-7E67-44B0-9648-D51AFB8F150D}"/>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4F733761-188F-4BDD-B708-C93FDC0C37F5}"/>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FC1BBE4E-038E-4164-8490-4071B0209A64}"/>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3CA1C3FE-B810-4436-8FB7-9D54B68198DA}"/>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605A3A00-4482-48D1-AF98-0A7515BF9BF3}"/>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６ポイント上回り、前年度と比較すると０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５ポイントの減となっている。主な要因は、除雪経費が減少したためである。しかし、施設の維持補修費は増加傾向にあり、全体的に施設の老朽化が進んでいるため、引き続き施設の長寿命化、更新、除却等の更なる検討が必要であ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E61FEA62-CA81-4A63-8F42-38CAF3638156}"/>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806A5103-D388-43D8-BA5D-65F00BD9270C}"/>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C56F36D4-77A5-4AD0-932A-C32C4BEAB01F}"/>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BE5F10E6-5B62-4865-9F4D-DE9C1FDBEC6E}"/>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451954A-7394-4528-86D5-B6EDB5B6F31C}"/>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BADF6CF2-12FD-4657-9047-5369B859BF9F}"/>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7C241E32-6C84-411C-9B61-07263F69C013}"/>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8E599518-FFD1-4FFD-8365-BDD7C5EBB3F4}"/>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27D3E185-D58B-4DE8-AB6D-634FDD44526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65D5906D-3EA2-4D9F-8892-BF7B1EF4FAFF}"/>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C0B301B9-FF15-4AEF-872E-1A0C2B7E1207}"/>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BD649ECF-DE34-4559-8516-36286DD3CE2E}"/>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9D510B56-AE1F-4008-8736-960A3AE7CC89}"/>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96327755-EB64-4A52-9C8F-87721FE6D515}"/>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D3C2AAFA-01C1-4C44-9464-93ECC5F86FF3}"/>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D1BEAC1C-C87F-47D0-98E2-AC80A7D368DF}"/>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114300</xdr:rowOff>
    </xdr:from>
    <xdr:to>
      <xdr:col>82</xdr:col>
      <xdr:colOff>107950</xdr:colOff>
      <xdr:row>60</xdr:row>
      <xdr:rowOff>114300</xdr:rowOff>
    </xdr:to>
    <xdr:cxnSp macro="">
      <xdr:nvCxnSpPr>
        <xdr:cNvPr id="242" name="直線コネクタ 241">
          <a:extLst>
            <a:ext uri="{FF2B5EF4-FFF2-40B4-BE49-F238E27FC236}">
              <a16:creationId xmlns:a16="http://schemas.microsoft.com/office/drawing/2014/main" id="{9495D357-F757-4E7C-8340-0409BC2E3000}"/>
            </a:ext>
          </a:extLst>
        </xdr:cNvPr>
        <xdr:cNvCxnSpPr/>
      </xdr:nvCxnSpPr>
      <xdr:spPr>
        <a:xfrm flipV="1">
          <a:off x="16510000" y="9029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86377</xdr:rowOff>
    </xdr:from>
    <xdr:ext cx="762000" cy="259045"/>
    <xdr:sp macro="" textlink="">
      <xdr:nvSpPr>
        <xdr:cNvPr id="243" name="その他最小値テキスト">
          <a:extLst>
            <a:ext uri="{FF2B5EF4-FFF2-40B4-BE49-F238E27FC236}">
              <a16:creationId xmlns:a16="http://schemas.microsoft.com/office/drawing/2014/main" id="{0A60A3B6-163F-4F08-8DED-09E77EF3F999}"/>
            </a:ext>
          </a:extLst>
        </xdr:cNvPr>
        <xdr:cNvSpPr txBox="1"/>
      </xdr:nvSpPr>
      <xdr:spPr>
        <a:xfrm>
          <a:off x="16598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114300</xdr:rowOff>
    </xdr:from>
    <xdr:to>
      <xdr:col>82</xdr:col>
      <xdr:colOff>196850</xdr:colOff>
      <xdr:row>60</xdr:row>
      <xdr:rowOff>114300</xdr:rowOff>
    </xdr:to>
    <xdr:cxnSp macro="">
      <xdr:nvCxnSpPr>
        <xdr:cNvPr id="244" name="直線コネクタ 243">
          <a:extLst>
            <a:ext uri="{FF2B5EF4-FFF2-40B4-BE49-F238E27FC236}">
              <a16:creationId xmlns:a16="http://schemas.microsoft.com/office/drawing/2014/main" id="{EFC19009-536D-41C0-81F8-B85134BA7332}"/>
            </a:ext>
          </a:extLst>
        </xdr:cNvPr>
        <xdr:cNvCxnSpPr/>
      </xdr:nvCxnSpPr>
      <xdr:spPr>
        <a:xfrm>
          <a:off x="16421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29227</xdr:rowOff>
    </xdr:from>
    <xdr:ext cx="762000" cy="259045"/>
    <xdr:sp macro="" textlink="">
      <xdr:nvSpPr>
        <xdr:cNvPr id="245" name="その他最大値テキスト">
          <a:extLst>
            <a:ext uri="{FF2B5EF4-FFF2-40B4-BE49-F238E27FC236}">
              <a16:creationId xmlns:a16="http://schemas.microsoft.com/office/drawing/2014/main" id="{13CF8BA0-97B0-4495-AF2D-146AC7FAE845}"/>
            </a:ext>
          </a:extLst>
        </xdr:cNvPr>
        <xdr:cNvSpPr txBox="1"/>
      </xdr:nvSpPr>
      <xdr:spPr>
        <a:xfrm>
          <a:off x="16598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114300</xdr:rowOff>
    </xdr:from>
    <xdr:to>
      <xdr:col>82</xdr:col>
      <xdr:colOff>196850</xdr:colOff>
      <xdr:row>52</xdr:row>
      <xdr:rowOff>114300</xdr:rowOff>
    </xdr:to>
    <xdr:cxnSp macro="">
      <xdr:nvCxnSpPr>
        <xdr:cNvPr id="246" name="直線コネクタ 245">
          <a:extLst>
            <a:ext uri="{FF2B5EF4-FFF2-40B4-BE49-F238E27FC236}">
              <a16:creationId xmlns:a16="http://schemas.microsoft.com/office/drawing/2014/main" id="{C3118FEF-679D-4A73-B0D6-9682E77A8059}"/>
            </a:ext>
          </a:extLst>
        </xdr:cNvPr>
        <xdr:cNvCxnSpPr/>
      </xdr:nvCxnSpPr>
      <xdr:spPr>
        <a:xfrm>
          <a:off x="16421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95250</xdr:rowOff>
    </xdr:to>
    <xdr:cxnSp macro="">
      <xdr:nvCxnSpPr>
        <xdr:cNvPr id="247" name="直線コネクタ 246">
          <a:extLst>
            <a:ext uri="{FF2B5EF4-FFF2-40B4-BE49-F238E27FC236}">
              <a16:creationId xmlns:a16="http://schemas.microsoft.com/office/drawing/2014/main" id="{3EDE4270-0D07-45DD-B5C6-206BFDB74913}"/>
            </a:ext>
          </a:extLst>
        </xdr:cNvPr>
        <xdr:cNvCxnSpPr/>
      </xdr:nvCxnSpPr>
      <xdr:spPr>
        <a:xfrm flipV="1">
          <a:off x="15671800" y="9804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137177</xdr:rowOff>
    </xdr:from>
    <xdr:ext cx="762000" cy="259045"/>
    <xdr:sp macro="" textlink="">
      <xdr:nvSpPr>
        <xdr:cNvPr id="248" name="その他平均値テキスト">
          <a:extLst>
            <a:ext uri="{FF2B5EF4-FFF2-40B4-BE49-F238E27FC236}">
              <a16:creationId xmlns:a16="http://schemas.microsoft.com/office/drawing/2014/main" id="{157537C5-1CBC-416D-A515-EB317C333E5A}"/>
            </a:ext>
          </a:extLst>
        </xdr:cNvPr>
        <xdr:cNvSpPr txBox="1"/>
      </xdr:nvSpPr>
      <xdr:spPr>
        <a:xfrm>
          <a:off x="16598900" y="939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120650</xdr:rowOff>
    </xdr:from>
    <xdr:to>
      <xdr:col>82</xdr:col>
      <xdr:colOff>158750</xdr:colOff>
      <xdr:row>56</xdr:row>
      <xdr:rowOff>50800</xdr:rowOff>
    </xdr:to>
    <xdr:sp macro="" textlink="">
      <xdr:nvSpPr>
        <xdr:cNvPr id="249" name="フローチャート: 判断 248">
          <a:extLst>
            <a:ext uri="{FF2B5EF4-FFF2-40B4-BE49-F238E27FC236}">
              <a16:creationId xmlns:a16="http://schemas.microsoft.com/office/drawing/2014/main" id="{A6B8FD31-558C-4CE6-BEB4-4F147A4C50D6}"/>
            </a:ext>
          </a:extLst>
        </xdr:cNvPr>
        <xdr:cNvSpPr/>
      </xdr:nvSpPr>
      <xdr:spPr>
        <a:xfrm>
          <a:off x="164592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95250</xdr:rowOff>
    </xdr:from>
    <xdr:to>
      <xdr:col>78</xdr:col>
      <xdr:colOff>69850</xdr:colOff>
      <xdr:row>58</xdr:row>
      <xdr:rowOff>12700</xdr:rowOff>
    </xdr:to>
    <xdr:cxnSp macro="">
      <xdr:nvCxnSpPr>
        <xdr:cNvPr id="250" name="直線コネクタ 249">
          <a:extLst>
            <a:ext uri="{FF2B5EF4-FFF2-40B4-BE49-F238E27FC236}">
              <a16:creationId xmlns:a16="http://schemas.microsoft.com/office/drawing/2014/main" id="{3C3201DE-944E-43F7-BD21-D5BFE9C2727D}"/>
            </a:ext>
          </a:extLst>
        </xdr:cNvPr>
        <xdr:cNvCxnSpPr/>
      </xdr:nvCxnSpPr>
      <xdr:spPr>
        <a:xfrm flipV="1">
          <a:off x="14782800" y="9867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1" name="フローチャート: 判断 250">
          <a:extLst>
            <a:ext uri="{FF2B5EF4-FFF2-40B4-BE49-F238E27FC236}">
              <a16:creationId xmlns:a16="http://schemas.microsoft.com/office/drawing/2014/main" id="{86C8862F-59AC-4021-B900-3E0EE7F540E3}"/>
            </a:ext>
          </a:extLst>
        </xdr:cNvPr>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52" name="テキスト ボックス 251">
          <a:extLst>
            <a:ext uri="{FF2B5EF4-FFF2-40B4-BE49-F238E27FC236}">
              <a16:creationId xmlns:a16="http://schemas.microsoft.com/office/drawing/2014/main" id="{CC6273F0-B961-4FC5-A5F1-DE4C18DC84DD}"/>
            </a:ext>
          </a:extLst>
        </xdr:cNvPr>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95250</xdr:rowOff>
    </xdr:from>
    <xdr:to>
      <xdr:col>73</xdr:col>
      <xdr:colOff>180975</xdr:colOff>
      <xdr:row>58</xdr:row>
      <xdr:rowOff>12700</xdr:rowOff>
    </xdr:to>
    <xdr:cxnSp macro="">
      <xdr:nvCxnSpPr>
        <xdr:cNvPr id="253" name="直線コネクタ 252">
          <a:extLst>
            <a:ext uri="{FF2B5EF4-FFF2-40B4-BE49-F238E27FC236}">
              <a16:creationId xmlns:a16="http://schemas.microsoft.com/office/drawing/2014/main" id="{8BCD4D82-D301-4919-ACFA-59111334E5C3}"/>
            </a:ext>
          </a:extLst>
        </xdr:cNvPr>
        <xdr:cNvCxnSpPr/>
      </xdr:nvCxnSpPr>
      <xdr:spPr>
        <a:xfrm>
          <a:off x="13893800" y="9867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12700</xdr:rowOff>
    </xdr:from>
    <xdr:to>
      <xdr:col>74</xdr:col>
      <xdr:colOff>31750</xdr:colOff>
      <xdr:row>56</xdr:row>
      <xdr:rowOff>114300</xdr:rowOff>
    </xdr:to>
    <xdr:sp macro="" textlink="">
      <xdr:nvSpPr>
        <xdr:cNvPr id="254" name="フローチャート: 判断 253">
          <a:extLst>
            <a:ext uri="{FF2B5EF4-FFF2-40B4-BE49-F238E27FC236}">
              <a16:creationId xmlns:a16="http://schemas.microsoft.com/office/drawing/2014/main" id="{3B9931C1-5104-4036-A8B7-81C200F036F6}"/>
            </a:ext>
          </a:extLst>
        </xdr:cNvPr>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124477</xdr:rowOff>
    </xdr:from>
    <xdr:ext cx="762000" cy="259045"/>
    <xdr:sp macro="" textlink="">
      <xdr:nvSpPr>
        <xdr:cNvPr id="255" name="テキスト ボックス 254">
          <a:extLst>
            <a:ext uri="{FF2B5EF4-FFF2-40B4-BE49-F238E27FC236}">
              <a16:creationId xmlns:a16="http://schemas.microsoft.com/office/drawing/2014/main" id="{7D1E8B9F-5683-413E-B136-BE74AC19B76C}"/>
            </a:ext>
          </a:extLst>
        </xdr:cNvPr>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95250</xdr:rowOff>
    </xdr:from>
    <xdr:to>
      <xdr:col>69</xdr:col>
      <xdr:colOff>92075</xdr:colOff>
      <xdr:row>58</xdr:row>
      <xdr:rowOff>38100</xdr:rowOff>
    </xdr:to>
    <xdr:cxnSp macro="">
      <xdr:nvCxnSpPr>
        <xdr:cNvPr id="256" name="直線コネクタ 255">
          <a:extLst>
            <a:ext uri="{FF2B5EF4-FFF2-40B4-BE49-F238E27FC236}">
              <a16:creationId xmlns:a16="http://schemas.microsoft.com/office/drawing/2014/main" id="{C1C6574E-8B8B-4DA5-B2F1-7E587C4B75D5}"/>
            </a:ext>
          </a:extLst>
        </xdr:cNvPr>
        <xdr:cNvCxnSpPr/>
      </xdr:nvCxnSpPr>
      <xdr:spPr>
        <a:xfrm flipV="1">
          <a:off x="13004800" y="9867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50800</xdr:rowOff>
    </xdr:from>
    <xdr:to>
      <xdr:col>69</xdr:col>
      <xdr:colOff>142875</xdr:colOff>
      <xdr:row>56</xdr:row>
      <xdr:rowOff>152400</xdr:rowOff>
    </xdr:to>
    <xdr:sp macro="" textlink="">
      <xdr:nvSpPr>
        <xdr:cNvPr id="257" name="フローチャート: 判断 256">
          <a:extLst>
            <a:ext uri="{FF2B5EF4-FFF2-40B4-BE49-F238E27FC236}">
              <a16:creationId xmlns:a16="http://schemas.microsoft.com/office/drawing/2014/main" id="{47E3581E-02F2-43CC-817B-04750D9B00BE}"/>
            </a:ext>
          </a:extLst>
        </xdr:cNvPr>
        <xdr:cNvSpPr/>
      </xdr:nvSpPr>
      <xdr:spPr>
        <a:xfrm>
          <a:off x="13843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162577</xdr:rowOff>
    </xdr:from>
    <xdr:ext cx="762000" cy="259045"/>
    <xdr:sp macro="" textlink="">
      <xdr:nvSpPr>
        <xdr:cNvPr id="258" name="テキスト ボックス 257">
          <a:extLst>
            <a:ext uri="{FF2B5EF4-FFF2-40B4-BE49-F238E27FC236}">
              <a16:creationId xmlns:a16="http://schemas.microsoft.com/office/drawing/2014/main" id="{D298B2D7-390A-4BB5-B7B0-9D8EB54C86F2}"/>
            </a:ext>
          </a:extLst>
        </xdr:cNvPr>
        <xdr:cNvSpPr txBox="1"/>
      </xdr:nvSpPr>
      <xdr:spPr>
        <a:xfrm>
          <a:off x="13512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9" name="フローチャート: 判断 258">
          <a:extLst>
            <a:ext uri="{FF2B5EF4-FFF2-40B4-BE49-F238E27FC236}">
              <a16:creationId xmlns:a16="http://schemas.microsoft.com/office/drawing/2014/main" id="{F61372FC-4662-4EC2-A14A-694859521B59}"/>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0" name="テキスト ボックス 259">
          <a:extLst>
            <a:ext uri="{FF2B5EF4-FFF2-40B4-BE49-F238E27FC236}">
              <a16:creationId xmlns:a16="http://schemas.microsoft.com/office/drawing/2014/main" id="{C0FF6C51-033B-431C-8269-584801CE3D6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12D932D1-9C44-4639-AAF6-1BE1214E5112}"/>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EBE99F37-8621-471D-8E6F-98C6EDFADA8E}"/>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66797470-3854-4AD7-AD31-F47382D6474C}"/>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B31BFA09-296B-4A0E-A8D9-7BE06C0D2ACF}"/>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8D29891D-ECCE-41CB-BCA4-D3A17F40F055}"/>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66" name="楕円 265">
          <a:extLst>
            <a:ext uri="{FF2B5EF4-FFF2-40B4-BE49-F238E27FC236}">
              <a16:creationId xmlns:a16="http://schemas.microsoft.com/office/drawing/2014/main" id="{2FF00F0E-17A1-4846-8907-C30505DB3A2D}"/>
            </a:ext>
          </a:extLst>
        </xdr:cNvPr>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67" name="その他該当値テキスト">
          <a:extLst>
            <a:ext uri="{FF2B5EF4-FFF2-40B4-BE49-F238E27FC236}">
              <a16:creationId xmlns:a16="http://schemas.microsoft.com/office/drawing/2014/main" id="{0F697D64-2914-429A-85B7-C3EC6C9720F5}"/>
            </a:ext>
          </a:extLst>
        </xdr:cNvPr>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44450</xdr:rowOff>
    </xdr:from>
    <xdr:to>
      <xdr:col>78</xdr:col>
      <xdr:colOff>120650</xdr:colOff>
      <xdr:row>57</xdr:row>
      <xdr:rowOff>146050</xdr:rowOff>
    </xdr:to>
    <xdr:sp macro="" textlink="">
      <xdr:nvSpPr>
        <xdr:cNvPr id="268" name="楕円 267">
          <a:extLst>
            <a:ext uri="{FF2B5EF4-FFF2-40B4-BE49-F238E27FC236}">
              <a16:creationId xmlns:a16="http://schemas.microsoft.com/office/drawing/2014/main" id="{8D66ED15-CDAF-43D4-A1F4-A3640A258A80}"/>
            </a:ext>
          </a:extLst>
        </xdr:cNvPr>
        <xdr:cNvSpPr/>
      </xdr:nvSpPr>
      <xdr:spPr>
        <a:xfrm>
          <a:off x="15621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69" name="テキスト ボックス 268">
          <a:extLst>
            <a:ext uri="{FF2B5EF4-FFF2-40B4-BE49-F238E27FC236}">
              <a16:creationId xmlns:a16="http://schemas.microsoft.com/office/drawing/2014/main" id="{912ED632-7E95-48B1-BA77-FDBCF09552CF}"/>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0" name="楕円 269">
          <a:extLst>
            <a:ext uri="{FF2B5EF4-FFF2-40B4-BE49-F238E27FC236}">
              <a16:creationId xmlns:a16="http://schemas.microsoft.com/office/drawing/2014/main" id="{7D6CECC9-6AD4-4A9A-8E33-A43E8E65176E}"/>
            </a:ext>
          </a:extLst>
        </xdr:cNvPr>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71" name="テキスト ボックス 270">
          <a:extLst>
            <a:ext uri="{FF2B5EF4-FFF2-40B4-BE49-F238E27FC236}">
              <a16:creationId xmlns:a16="http://schemas.microsoft.com/office/drawing/2014/main" id="{F415F27A-023A-40AB-B842-10EE2941DD17}"/>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44450</xdr:rowOff>
    </xdr:from>
    <xdr:to>
      <xdr:col>69</xdr:col>
      <xdr:colOff>142875</xdr:colOff>
      <xdr:row>57</xdr:row>
      <xdr:rowOff>146050</xdr:rowOff>
    </xdr:to>
    <xdr:sp macro="" textlink="">
      <xdr:nvSpPr>
        <xdr:cNvPr id="272" name="楕円 271">
          <a:extLst>
            <a:ext uri="{FF2B5EF4-FFF2-40B4-BE49-F238E27FC236}">
              <a16:creationId xmlns:a16="http://schemas.microsoft.com/office/drawing/2014/main" id="{5229CF98-8B30-4DFC-A51A-2DD6A01E5F6C}"/>
            </a:ext>
          </a:extLst>
        </xdr:cNvPr>
        <xdr:cNvSpPr/>
      </xdr:nvSpPr>
      <xdr:spPr>
        <a:xfrm>
          <a:off x="13843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130827</xdr:rowOff>
    </xdr:from>
    <xdr:ext cx="762000" cy="259045"/>
    <xdr:sp macro="" textlink="">
      <xdr:nvSpPr>
        <xdr:cNvPr id="273" name="テキスト ボックス 272">
          <a:extLst>
            <a:ext uri="{FF2B5EF4-FFF2-40B4-BE49-F238E27FC236}">
              <a16:creationId xmlns:a16="http://schemas.microsoft.com/office/drawing/2014/main" id="{F1080D7A-F894-4876-B98F-90E03AF42F0C}"/>
            </a:ext>
          </a:extLst>
        </xdr:cNvPr>
        <xdr:cNvSpPr txBox="1"/>
      </xdr:nvSpPr>
      <xdr:spPr>
        <a:xfrm>
          <a:off x="13512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74" name="楕円 273">
          <a:extLst>
            <a:ext uri="{FF2B5EF4-FFF2-40B4-BE49-F238E27FC236}">
              <a16:creationId xmlns:a16="http://schemas.microsoft.com/office/drawing/2014/main" id="{5EF231EE-C886-48AE-B30B-F6EAF644A0F2}"/>
            </a:ext>
          </a:extLst>
        </xdr:cNvPr>
        <xdr:cNvSpPr/>
      </xdr:nvSpPr>
      <xdr:spPr>
        <a:xfrm>
          <a:off x="12954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73677</xdr:rowOff>
    </xdr:from>
    <xdr:ext cx="762000" cy="259045"/>
    <xdr:sp macro="" textlink="">
      <xdr:nvSpPr>
        <xdr:cNvPr id="275" name="テキスト ボックス 274">
          <a:extLst>
            <a:ext uri="{FF2B5EF4-FFF2-40B4-BE49-F238E27FC236}">
              <a16:creationId xmlns:a16="http://schemas.microsoft.com/office/drawing/2014/main" id="{10C81F6F-5EB3-4604-95B6-95188A5088EF}"/>
            </a:ext>
          </a:extLst>
        </xdr:cNvPr>
        <xdr:cNvSpPr txBox="1"/>
      </xdr:nvSpPr>
      <xdr:spPr>
        <a:xfrm>
          <a:off x="12623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6BBD20E7-42B6-4C0B-AB7D-75A8A689FF07}"/>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50075FF8-76DE-4F0B-B64E-92279EFEEE0E}"/>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D386BA2A-E9DC-43F9-A6EB-0AEA47BDE605}"/>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F6D63110-85E4-4F11-A435-9E101FA7F5C7}"/>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98D3A549-54DC-4443-85EC-71C06292D874}"/>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6BE04B36-F38D-44DA-8E15-905B1DD73448}"/>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31145F8-518A-48E7-913F-F3CCA175891C}"/>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1C9DCCA9-DC7E-4409-A896-50E00DD42503}"/>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943C3710-182C-420C-A480-25C4EA0FFB96}"/>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C4636DFA-D43C-4B8E-8339-D192A843C8D2}"/>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7CEEBCB1-421C-4E89-8776-1641AD84CF62}"/>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２ポイント下回っているが、前年度と比較すると０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１ポイントの増となっている。主な要因は、南空知消防組合への負担金の増加により補助費等が増加したためである。今後も公平でかつ適正な補助金等の整理や見直しを進め、適正な交付に努める。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5D471336-7396-41F7-AB2D-8A47E047BC81}"/>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B5DB6408-C8A7-4547-B9F2-BD1D1E95D358}"/>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3FE2E830-22A6-4935-8282-27315D45321C}"/>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0" name="直線コネクタ 289">
          <a:extLst>
            <a:ext uri="{FF2B5EF4-FFF2-40B4-BE49-F238E27FC236}">
              <a16:creationId xmlns:a16="http://schemas.microsoft.com/office/drawing/2014/main" id="{B605D406-7899-4E53-90B3-9C80CE159199}"/>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1" name="テキスト ボックス 290">
          <a:extLst>
            <a:ext uri="{FF2B5EF4-FFF2-40B4-BE49-F238E27FC236}">
              <a16:creationId xmlns:a16="http://schemas.microsoft.com/office/drawing/2014/main" id="{EB86BF9F-D069-4205-A8BF-4CC17E08EECE}"/>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2" name="直線コネクタ 291">
          <a:extLst>
            <a:ext uri="{FF2B5EF4-FFF2-40B4-BE49-F238E27FC236}">
              <a16:creationId xmlns:a16="http://schemas.microsoft.com/office/drawing/2014/main" id="{BE9C4D69-15E7-495F-859C-61E077EDE6F1}"/>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3" name="テキスト ボックス 292">
          <a:extLst>
            <a:ext uri="{FF2B5EF4-FFF2-40B4-BE49-F238E27FC236}">
              <a16:creationId xmlns:a16="http://schemas.microsoft.com/office/drawing/2014/main" id="{93D649D9-F909-4F3B-9E6D-934E941E18AC}"/>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4" name="直線コネクタ 293">
          <a:extLst>
            <a:ext uri="{FF2B5EF4-FFF2-40B4-BE49-F238E27FC236}">
              <a16:creationId xmlns:a16="http://schemas.microsoft.com/office/drawing/2014/main" id="{E6855C76-AD7B-4B84-B15C-092AFFCD4F77}"/>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5" name="テキスト ボックス 294">
          <a:extLst>
            <a:ext uri="{FF2B5EF4-FFF2-40B4-BE49-F238E27FC236}">
              <a16:creationId xmlns:a16="http://schemas.microsoft.com/office/drawing/2014/main" id="{B98446B1-F63A-4F1A-873C-B88E43230CEA}"/>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421BC37D-E069-4675-867A-9B4B32F4C66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7" name="テキスト ボックス 296">
          <a:extLst>
            <a:ext uri="{FF2B5EF4-FFF2-40B4-BE49-F238E27FC236}">
              <a16:creationId xmlns:a16="http://schemas.microsoft.com/office/drawing/2014/main" id="{6AFD5D75-37E8-4F61-BAEA-67A2C1518951}"/>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42D0A0B8-D378-42EA-884C-3B5FB05D0EF3}"/>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40</xdr:row>
      <xdr:rowOff>69850</xdr:rowOff>
    </xdr:to>
    <xdr:cxnSp macro="">
      <xdr:nvCxnSpPr>
        <xdr:cNvPr id="299" name="直線コネクタ 298">
          <a:extLst>
            <a:ext uri="{FF2B5EF4-FFF2-40B4-BE49-F238E27FC236}">
              <a16:creationId xmlns:a16="http://schemas.microsoft.com/office/drawing/2014/main" id="{98B99C61-6A98-4758-8837-268C8245413C}"/>
            </a:ext>
          </a:extLst>
        </xdr:cNvPr>
        <xdr:cNvCxnSpPr/>
      </xdr:nvCxnSpPr>
      <xdr:spPr>
        <a:xfrm flipV="1">
          <a:off x="16510000" y="5670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0" name="補助費等最小値テキスト">
          <a:extLst>
            <a:ext uri="{FF2B5EF4-FFF2-40B4-BE49-F238E27FC236}">
              <a16:creationId xmlns:a16="http://schemas.microsoft.com/office/drawing/2014/main" id="{306E2107-10B7-4135-BAE6-47FCBC84CEB5}"/>
            </a:ext>
          </a:extLst>
        </xdr:cNvPr>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1" name="直線コネクタ 300">
          <a:extLst>
            <a:ext uri="{FF2B5EF4-FFF2-40B4-BE49-F238E27FC236}">
              <a16:creationId xmlns:a16="http://schemas.microsoft.com/office/drawing/2014/main" id="{8636ED0C-24BD-4E5A-AE37-91344B57B79E}"/>
            </a:ext>
          </a:extLst>
        </xdr:cNvPr>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02" name="補助費等最大値テキスト">
          <a:extLst>
            <a:ext uri="{FF2B5EF4-FFF2-40B4-BE49-F238E27FC236}">
              <a16:creationId xmlns:a16="http://schemas.microsoft.com/office/drawing/2014/main" id="{8AF040D8-CDD2-4F04-ABBF-3A3B9EA45296}"/>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03" name="直線コネクタ 302">
          <a:extLst>
            <a:ext uri="{FF2B5EF4-FFF2-40B4-BE49-F238E27FC236}">
              <a16:creationId xmlns:a16="http://schemas.microsoft.com/office/drawing/2014/main" id="{A4C8D619-3B0D-48AA-8685-EFCAFF17176C}"/>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155575</xdr:rowOff>
    </xdr:from>
    <xdr:to>
      <xdr:col>82</xdr:col>
      <xdr:colOff>107950</xdr:colOff>
      <xdr:row>35</xdr:row>
      <xdr:rowOff>161290</xdr:rowOff>
    </xdr:to>
    <xdr:cxnSp macro="">
      <xdr:nvCxnSpPr>
        <xdr:cNvPr id="304" name="直線コネクタ 303">
          <a:extLst>
            <a:ext uri="{FF2B5EF4-FFF2-40B4-BE49-F238E27FC236}">
              <a16:creationId xmlns:a16="http://schemas.microsoft.com/office/drawing/2014/main" id="{8EEA4791-F827-44D7-B2CA-AFD7B4745AC8}"/>
            </a:ext>
          </a:extLst>
        </xdr:cNvPr>
        <xdr:cNvCxnSpPr/>
      </xdr:nvCxnSpPr>
      <xdr:spPr>
        <a:xfrm>
          <a:off x="15671800" y="615632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151147</xdr:rowOff>
    </xdr:from>
    <xdr:ext cx="762000" cy="259045"/>
    <xdr:sp macro="" textlink="">
      <xdr:nvSpPr>
        <xdr:cNvPr id="305" name="補助費等平均値テキスト">
          <a:extLst>
            <a:ext uri="{FF2B5EF4-FFF2-40B4-BE49-F238E27FC236}">
              <a16:creationId xmlns:a16="http://schemas.microsoft.com/office/drawing/2014/main" id="{A8A5EF88-DA05-4D0A-9788-33A815A581D7}"/>
            </a:ext>
          </a:extLst>
        </xdr:cNvPr>
        <xdr:cNvSpPr txBox="1"/>
      </xdr:nvSpPr>
      <xdr:spPr>
        <a:xfrm>
          <a:off x="16598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06" name="フローチャート: 判断 305">
          <a:extLst>
            <a:ext uri="{FF2B5EF4-FFF2-40B4-BE49-F238E27FC236}">
              <a16:creationId xmlns:a16="http://schemas.microsoft.com/office/drawing/2014/main" id="{F83C222B-DA2F-42D4-8050-E536677FC78F}"/>
            </a:ext>
          </a:extLst>
        </xdr:cNvPr>
        <xdr:cNvSpPr/>
      </xdr:nvSpPr>
      <xdr:spPr>
        <a:xfrm>
          <a:off x="16459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155575</xdr:rowOff>
    </xdr:from>
    <xdr:to>
      <xdr:col>78</xdr:col>
      <xdr:colOff>69850</xdr:colOff>
      <xdr:row>36</xdr:row>
      <xdr:rowOff>92710</xdr:rowOff>
    </xdr:to>
    <xdr:cxnSp macro="">
      <xdr:nvCxnSpPr>
        <xdr:cNvPr id="307" name="直線コネクタ 306">
          <a:extLst>
            <a:ext uri="{FF2B5EF4-FFF2-40B4-BE49-F238E27FC236}">
              <a16:creationId xmlns:a16="http://schemas.microsoft.com/office/drawing/2014/main" id="{CA9BBDA6-0FAE-4EA4-A290-2E63324DEE24}"/>
            </a:ext>
          </a:extLst>
        </xdr:cNvPr>
        <xdr:cNvCxnSpPr/>
      </xdr:nvCxnSpPr>
      <xdr:spPr>
        <a:xfrm flipV="1">
          <a:off x="14782800" y="615632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167640</xdr:rowOff>
    </xdr:from>
    <xdr:to>
      <xdr:col>78</xdr:col>
      <xdr:colOff>120650</xdr:colOff>
      <xdr:row>36</xdr:row>
      <xdr:rowOff>97790</xdr:rowOff>
    </xdr:to>
    <xdr:sp macro="" textlink="">
      <xdr:nvSpPr>
        <xdr:cNvPr id="308" name="フローチャート: 判断 307">
          <a:extLst>
            <a:ext uri="{FF2B5EF4-FFF2-40B4-BE49-F238E27FC236}">
              <a16:creationId xmlns:a16="http://schemas.microsoft.com/office/drawing/2014/main" id="{8D0157C8-492A-4914-AC15-CDB1B99E0384}"/>
            </a:ext>
          </a:extLst>
        </xdr:cNvPr>
        <xdr:cNvSpPr/>
      </xdr:nvSpPr>
      <xdr:spPr>
        <a:xfrm>
          <a:off x="15621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82567</xdr:rowOff>
    </xdr:from>
    <xdr:ext cx="736600" cy="259045"/>
    <xdr:sp macro="" textlink="">
      <xdr:nvSpPr>
        <xdr:cNvPr id="309" name="テキスト ボックス 308">
          <a:extLst>
            <a:ext uri="{FF2B5EF4-FFF2-40B4-BE49-F238E27FC236}">
              <a16:creationId xmlns:a16="http://schemas.microsoft.com/office/drawing/2014/main" id="{2FF6F580-C3A5-4BD2-8182-8D0FAA37FD92}"/>
            </a:ext>
          </a:extLst>
        </xdr:cNvPr>
        <xdr:cNvSpPr txBox="1"/>
      </xdr:nvSpPr>
      <xdr:spPr>
        <a:xfrm>
          <a:off x="15290800" y="625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92710</xdr:rowOff>
    </xdr:from>
    <xdr:to>
      <xdr:col>73</xdr:col>
      <xdr:colOff>180975</xdr:colOff>
      <xdr:row>36</xdr:row>
      <xdr:rowOff>144145</xdr:rowOff>
    </xdr:to>
    <xdr:cxnSp macro="">
      <xdr:nvCxnSpPr>
        <xdr:cNvPr id="310" name="直線コネクタ 309">
          <a:extLst>
            <a:ext uri="{FF2B5EF4-FFF2-40B4-BE49-F238E27FC236}">
              <a16:creationId xmlns:a16="http://schemas.microsoft.com/office/drawing/2014/main" id="{389177E7-B731-415F-8189-8EFB5EBCE88E}"/>
            </a:ext>
          </a:extLst>
        </xdr:cNvPr>
        <xdr:cNvCxnSpPr/>
      </xdr:nvCxnSpPr>
      <xdr:spPr>
        <a:xfrm flipV="1">
          <a:off x="13893800" y="62649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161925</xdr:rowOff>
    </xdr:from>
    <xdr:to>
      <xdr:col>74</xdr:col>
      <xdr:colOff>31750</xdr:colOff>
      <xdr:row>36</xdr:row>
      <xdr:rowOff>92075</xdr:rowOff>
    </xdr:to>
    <xdr:sp macro="" textlink="">
      <xdr:nvSpPr>
        <xdr:cNvPr id="311" name="フローチャート: 判断 310">
          <a:extLst>
            <a:ext uri="{FF2B5EF4-FFF2-40B4-BE49-F238E27FC236}">
              <a16:creationId xmlns:a16="http://schemas.microsoft.com/office/drawing/2014/main" id="{CA85426A-52EB-48A8-B320-BC20A8EE66E3}"/>
            </a:ext>
          </a:extLst>
        </xdr:cNvPr>
        <xdr:cNvSpPr/>
      </xdr:nvSpPr>
      <xdr:spPr>
        <a:xfrm>
          <a:off x="14732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102252</xdr:rowOff>
    </xdr:from>
    <xdr:ext cx="762000" cy="259045"/>
    <xdr:sp macro="" textlink="">
      <xdr:nvSpPr>
        <xdr:cNvPr id="312" name="テキスト ボックス 311">
          <a:extLst>
            <a:ext uri="{FF2B5EF4-FFF2-40B4-BE49-F238E27FC236}">
              <a16:creationId xmlns:a16="http://schemas.microsoft.com/office/drawing/2014/main" id="{4B05D467-E39A-4F95-985B-F31B1F2D2CA9}"/>
            </a:ext>
          </a:extLst>
        </xdr:cNvPr>
        <xdr:cNvSpPr txBox="1"/>
      </xdr:nvSpPr>
      <xdr:spPr>
        <a:xfrm>
          <a:off x="14401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52705</xdr:rowOff>
    </xdr:from>
    <xdr:to>
      <xdr:col>69</xdr:col>
      <xdr:colOff>92075</xdr:colOff>
      <xdr:row>36</xdr:row>
      <xdr:rowOff>144145</xdr:rowOff>
    </xdr:to>
    <xdr:cxnSp macro="">
      <xdr:nvCxnSpPr>
        <xdr:cNvPr id="313" name="直線コネクタ 312">
          <a:extLst>
            <a:ext uri="{FF2B5EF4-FFF2-40B4-BE49-F238E27FC236}">
              <a16:creationId xmlns:a16="http://schemas.microsoft.com/office/drawing/2014/main" id="{92C8C11A-B519-4202-BC97-4DA3F9D7230B}"/>
            </a:ext>
          </a:extLst>
        </xdr:cNvPr>
        <xdr:cNvCxnSpPr/>
      </xdr:nvCxnSpPr>
      <xdr:spPr>
        <a:xfrm>
          <a:off x="13004800" y="622490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19050</xdr:rowOff>
    </xdr:from>
    <xdr:to>
      <xdr:col>69</xdr:col>
      <xdr:colOff>142875</xdr:colOff>
      <xdr:row>36</xdr:row>
      <xdr:rowOff>120650</xdr:rowOff>
    </xdr:to>
    <xdr:sp macro="" textlink="">
      <xdr:nvSpPr>
        <xdr:cNvPr id="314" name="フローチャート: 判断 313">
          <a:extLst>
            <a:ext uri="{FF2B5EF4-FFF2-40B4-BE49-F238E27FC236}">
              <a16:creationId xmlns:a16="http://schemas.microsoft.com/office/drawing/2014/main" id="{65780476-786E-4085-87F0-65D6C13E2A70}"/>
            </a:ext>
          </a:extLst>
        </xdr:cNvPr>
        <xdr:cNvSpPr/>
      </xdr:nvSpPr>
      <xdr:spPr>
        <a:xfrm>
          <a:off x="13843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130827</xdr:rowOff>
    </xdr:from>
    <xdr:ext cx="762000" cy="259045"/>
    <xdr:sp macro="" textlink="">
      <xdr:nvSpPr>
        <xdr:cNvPr id="315" name="テキスト ボックス 314">
          <a:extLst>
            <a:ext uri="{FF2B5EF4-FFF2-40B4-BE49-F238E27FC236}">
              <a16:creationId xmlns:a16="http://schemas.microsoft.com/office/drawing/2014/main" id="{A6F696EA-4473-4AC4-A50D-7F1A69BE8B7D}"/>
            </a:ext>
          </a:extLst>
        </xdr:cNvPr>
        <xdr:cNvSpPr txBox="1"/>
      </xdr:nvSpPr>
      <xdr:spPr>
        <a:xfrm>
          <a:off x="13512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127635</xdr:rowOff>
    </xdr:from>
    <xdr:to>
      <xdr:col>65</xdr:col>
      <xdr:colOff>53975</xdr:colOff>
      <xdr:row>36</xdr:row>
      <xdr:rowOff>57785</xdr:rowOff>
    </xdr:to>
    <xdr:sp macro="" textlink="">
      <xdr:nvSpPr>
        <xdr:cNvPr id="316" name="フローチャート: 判断 315">
          <a:extLst>
            <a:ext uri="{FF2B5EF4-FFF2-40B4-BE49-F238E27FC236}">
              <a16:creationId xmlns:a16="http://schemas.microsoft.com/office/drawing/2014/main" id="{706A9135-B061-437A-ABDC-1BCE62E6E825}"/>
            </a:ext>
          </a:extLst>
        </xdr:cNvPr>
        <xdr:cNvSpPr/>
      </xdr:nvSpPr>
      <xdr:spPr>
        <a:xfrm>
          <a:off x="129540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67962</xdr:rowOff>
    </xdr:from>
    <xdr:ext cx="762000" cy="259045"/>
    <xdr:sp macro="" textlink="">
      <xdr:nvSpPr>
        <xdr:cNvPr id="317" name="テキスト ボックス 316">
          <a:extLst>
            <a:ext uri="{FF2B5EF4-FFF2-40B4-BE49-F238E27FC236}">
              <a16:creationId xmlns:a16="http://schemas.microsoft.com/office/drawing/2014/main" id="{D130AB0F-75DE-4006-807D-26C93F165815}"/>
            </a:ext>
          </a:extLst>
        </xdr:cNvPr>
        <xdr:cNvSpPr txBox="1"/>
      </xdr:nvSpPr>
      <xdr:spPr>
        <a:xfrm>
          <a:off x="12623800" y="589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6D9ACC3F-E7B9-4CB0-8A54-788DA4D15EFC}"/>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57726463-8490-4DC8-926E-6F073956845B}"/>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BAC1C5BE-A0D4-4D0C-9ACC-AD0A2B04A4FA}"/>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4338EA2F-F9E0-4FF9-8995-6C3FD75F24A4}"/>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B73CD29F-9EF1-4594-BF45-9C00FCD26C2F}"/>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23" name="楕円 322">
          <a:extLst>
            <a:ext uri="{FF2B5EF4-FFF2-40B4-BE49-F238E27FC236}">
              <a16:creationId xmlns:a16="http://schemas.microsoft.com/office/drawing/2014/main" id="{76734556-4534-403F-8489-F0508C646F6C}"/>
            </a:ext>
          </a:extLst>
        </xdr:cNvPr>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24" name="補助費等該当値テキスト">
          <a:extLst>
            <a:ext uri="{FF2B5EF4-FFF2-40B4-BE49-F238E27FC236}">
              <a16:creationId xmlns:a16="http://schemas.microsoft.com/office/drawing/2014/main" id="{9C2303CD-B035-4C46-A012-E5CB87258A0C}"/>
            </a:ext>
          </a:extLst>
        </xdr:cNvPr>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104775</xdr:rowOff>
    </xdr:from>
    <xdr:to>
      <xdr:col>78</xdr:col>
      <xdr:colOff>120650</xdr:colOff>
      <xdr:row>36</xdr:row>
      <xdr:rowOff>34925</xdr:rowOff>
    </xdr:to>
    <xdr:sp macro="" textlink="">
      <xdr:nvSpPr>
        <xdr:cNvPr id="325" name="楕円 324">
          <a:extLst>
            <a:ext uri="{FF2B5EF4-FFF2-40B4-BE49-F238E27FC236}">
              <a16:creationId xmlns:a16="http://schemas.microsoft.com/office/drawing/2014/main" id="{1EB7EE07-3A21-4EFA-BB60-FE421524C287}"/>
            </a:ext>
          </a:extLst>
        </xdr:cNvPr>
        <xdr:cNvSpPr/>
      </xdr:nvSpPr>
      <xdr:spPr>
        <a:xfrm>
          <a:off x="156210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45102</xdr:rowOff>
    </xdr:from>
    <xdr:ext cx="736600" cy="259045"/>
    <xdr:sp macro="" textlink="">
      <xdr:nvSpPr>
        <xdr:cNvPr id="326" name="テキスト ボックス 325">
          <a:extLst>
            <a:ext uri="{FF2B5EF4-FFF2-40B4-BE49-F238E27FC236}">
              <a16:creationId xmlns:a16="http://schemas.microsoft.com/office/drawing/2014/main" id="{6F3D434F-D075-4517-842F-8880F185780B}"/>
            </a:ext>
          </a:extLst>
        </xdr:cNvPr>
        <xdr:cNvSpPr txBox="1"/>
      </xdr:nvSpPr>
      <xdr:spPr>
        <a:xfrm>
          <a:off x="15290800" y="5874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41910</xdr:rowOff>
    </xdr:from>
    <xdr:to>
      <xdr:col>74</xdr:col>
      <xdr:colOff>31750</xdr:colOff>
      <xdr:row>36</xdr:row>
      <xdr:rowOff>143510</xdr:rowOff>
    </xdr:to>
    <xdr:sp macro="" textlink="">
      <xdr:nvSpPr>
        <xdr:cNvPr id="327" name="楕円 326">
          <a:extLst>
            <a:ext uri="{FF2B5EF4-FFF2-40B4-BE49-F238E27FC236}">
              <a16:creationId xmlns:a16="http://schemas.microsoft.com/office/drawing/2014/main" id="{188D44C5-A999-4133-858A-360913807475}"/>
            </a:ext>
          </a:extLst>
        </xdr:cNvPr>
        <xdr:cNvSpPr/>
      </xdr:nvSpPr>
      <xdr:spPr>
        <a:xfrm>
          <a:off x="14732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128287</xdr:rowOff>
    </xdr:from>
    <xdr:ext cx="762000" cy="259045"/>
    <xdr:sp macro="" textlink="">
      <xdr:nvSpPr>
        <xdr:cNvPr id="328" name="テキスト ボックス 327">
          <a:extLst>
            <a:ext uri="{FF2B5EF4-FFF2-40B4-BE49-F238E27FC236}">
              <a16:creationId xmlns:a16="http://schemas.microsoft.com/office/drawing/2014/main" id="{64C93307-110C-43B5-BB4D-A568C1EF4DBD}"/>
            </a:ext>
          </a:extLst>
        </xdr:cNvPr>
        <xdr:cNvSpPr txBox="1"/>
      </xdr:nvSpPr>
      <xdr:spPr>
        <a:xfrm>
          <a:off x="144018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93345</xdr:rowOff>
    </xdr:from>
    <xdr:to>
      <xdr:col>69</xdr:col>
      <xdr:colOff>142875</xdr:colOff>
      <xdr:row>37</xdr:row>
      <xdr:rowOff>23495</xdr:rowOff>
    </xdr:to>
    <xdr:sp macro="" textlink="">
      <xdr:nvSpPr>
        <xdr:cNvPr id="329" name="楕円 328">
          <a:extLst>
            <a:ext uri="{FF2B5EF4-FFF2-40B4-BE49-F238E27FC236}">
              <a16:creationId xmlns:a16="http://schemas.microsoft.com/office/drawing/2014/main" id="{5458C0E4-8966-4224-9164-5A5F79CC562A}"/>
            </a:ext>
          </a:extLst>
        </xdr:cNvPr>
        <xdr:cNvSpPr/>
      </xdr:nvSpPr>
      <xdr:spPr>
        <a:xfrm>
          <a:off x="13843000" y="62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8272</xdr:rowOff>
    </xdr:from>
    <xdr:ext cx="762000" cy="259045"/>
    <xdr:sp macro="" textlink="">
      <xdr:nvSpPr>
        <xdr:cNvPr id="330" name="テキスト ボックス 329">
          <a:extLst>
            <a:ext uri="{FF2B5EF4-FFF2-40B4-BE49-F238E27FC236}">
              <a16:creationId xmlns:a16="http://schemas.microsoft.com/office/drawing/2014/main" id="{125555C5-F105-4712-8D90-E8AF8BB3B713}"/>
            </a:ext>
          </a:extLst>
        </xdr:cNvPr>
        <xdr:cNvSpPr txBox="1"/>
      </xdr:nvSpPr>
      <xdr:spPr>
        <a:xfrm>
          <a:off x="13512800" y="6351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1905</xdr:rowOff>
    </xdr:from>
    <xdr:to>
      <xdr:col>65</xdr:col>
      <xdr:colOff>53975</xdr:colOff>
      <xdr:row>36</xdr:row>
      <xdr:rowOff>103505</xdr:rowOff>
    </xdr:to>
    <xdr:sp macro="" textlink="">
      <xdr:nvSpPr>
        <xdr:cNvPr id="331" name="楕円 330">
          <a:extLst>
            <a:ext uri="{FF2B5EF4-FFF2-40B4-BE49-F238E27FC236}">
              <a16:creationId xmlns:a16="http://schemas.microsoft.com/office/drawing/2014/main" id="{59DC5BEE-00A5-4AC0-8117-42D9BDFD67A4}"/>
            </a:ext>
          </a:extLst>
        </xdr:cNvPr>
        <xdr:cNvSpPr/>
      </xdr:nvSpPr>
      <xdr:spPr>
        <a:xfrm>
          <a:off x="129540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88282</xdr:rowOff>
    </xdr:from>
    <xdr:ext cx="762000" cy="259045"/>
    <xdr:sp macro="" textlink="">
      <xdr:nvSpPr>
        <xdr:cNvPr id="332" name="テキスト ボックス 331">
          <a:extLst>
            <a:ext uri="{FF2B5EF4-FFF2-40B4-BE49-F238E27FC236}">
              <a16:creationId xmlns:a16="http://schemas.microsoft.com/office/drawing/2014/main" id="{24A28EC8-A687-4065-96B6-8D682E542B2D}"/>
            </a:ext>
          </a:extLst>
        </xdr:cNvPr>
        <xdr:cNvSpPr txBox="1"/>
      </xdr:nvSpPr>
      <xdr:spPr>
        <a:xfrm>
          <a:off x="12623800" y="626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9AB11669-96F5-41AD-A81A-6523559B62C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BE36F000-B69D-4182-BB25-FFFB40C1FC72}"/>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6360CDD0-12FD-4AB8-9B4E-9A76445AA3AC}"/>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77BC0161-FBA3-48B4-A7E7-2EBE22B53E9E}"/>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2962809B-9E12-4A1A-808F-EDD4F718D494}"/>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A74C5FDB-8DBA-4878-8B2C-A53A317CD699}"/>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E0A0C8FA-38A1-44BD-9865-A5755F549197}"/>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F377B98E-8B2C-4EAE-878F-DE76CE78B426}"/>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7A3B16FD-A8D3-48B8-A7C3-C3FE0D71AF2A}"/>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5C83C8CC-FE05-4E9E-A3AF-6285FB030406}"/>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EE950690-5867-44DB-907F-AB74B6200809}"/>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４ポイント上回り、前年度と比較すると０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５ポイントの増となっている。主な要因は、地方債を財源とした公共事業を実施したためであり、町財政の圧迫と財政構造の硬直化の最大の要因となっている。引き続き地方債の新規発行を抑制し、計画的な財政運営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77754DE0-B0D3-4019-B669-C0EF4AA050C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F5B19BE4-29F7-4124-A19A-B6ACBECE7239}"/>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6D897B70-5956-442A-B2D3-3CC741EC8236}"/>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7" name="直線コネクタ 346">
          <a:extLst>
            <a:ext uri="{FF2B5EF4-FFF2-40B4-BE49-F238E27FC236}">
              <a16:creationId xmlns:a16="http://schemas.microsoft.com/office/drawing/2014/main" id="{A463D211-D903-4E16-A9CF-6CFFE28A309F}"/>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48" name="テキスト ボックス 347">
          <a:extLst>
            <a:ext uri="{FF2B5EF4-FFF2-40B4-BE49-F238E27FC236}">
              <a16:creationId xmlns:a16="http://schemas.microsoft.com/office/drawing/2014/main" id="{FC11BC37-6748-4DEA-B7D1-118EE8EFAF74}"/>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51DDB64B-0EF3-4148-91B6-1D9D03371245}"/>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50F71D38-CA53-4698-BB72-FAF38BFDFE7E}"/>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1" name="直線コネクタ 350">
          <a:extLst>
            <a:ext uri="{FF2B5EF4-FFF2-40B4-BE49-F238E27FC236}">
              <a16:creationId xmlns:a16="http://schemas.microsoft.com/office/drawing/2014/main" id="{52D81E55-2879-4443-A3DF-2256F83AFC46}"/>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2" name="テキスト ボックス 351">
          <a:extLst>
            <a:ext uri="{FF2B5EF4-FFF2-40B4-BE49-F238E27FC236}">
              <a16:creationId xmlns:a16="http://schemas.microsoft.com/office/drawing/2014/main" id="{BD97EF10-53F8-471F-8F01-DA3B824A64AA}"/>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996904D1-0BF6-4FA0-836A-AE7EA956BDB6}"/>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4" name="テキスト ボックス 353">
          <a:extLst>
            <a:ext uri="{FF2B5EF4-FFF2-40B4-BE49-F238E27FC236}">
              <a16:creationId xmlns:a16="http://schemas.microsoft.com/office/drawing/2014/main" id="{7E278301-E95F-4F81-BCED-29313055D403}"/>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79EE83B9-4862-4A6D-B93D-6D2C716E94DC}"/>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81280</xdr:rowOff>
    </xdr:from>
    <xdr:to>
      <xdr:col>24</xdr:col>
      <xdr:colOff>25400</xdr:colOff>
      <xdr:row>80</xdr:row>
      <xdr:rowOff>167005</xdr:rowOff>
    </xdr:to>
    <xdr:cxnSp macro="">
      <xdr:nvCxnSpPr>
        <xdr:cNvPr id="356" name="直線コネクタ 355">
          <a:extLst>
            <a:ext uri="{FF2B5EF4-FFF2-40B4-BE49-F238E27FC236}">
              <a16:creationId xmlns:a16="http://schemas.microsoft.com/office/drawing/2014/main" id="{F1B27884-02D5-4CA3-A733-C34E693990BA}"/>
            </a:ext>
          </a:extLst>
        </xdr:cNvPr>
        <xdr:cNvCxnSpPr/>
      </xdr:nvCxnSpPr>
      <xdr:spPr>
        <a:xfrm flipV="1">
          <a:off x="4826000" y="1259713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139082</xdr:rowOff>
    </xdr:from>
    <xdr:ext cx="762000" cy="259045"/>
    <xdr:sp macro="" textlink="">
      <xdr:nvSpPr>
        <xdr:cNvPr id="357" name="公債費最小値テキスト">
          <a:extLst>
            <a:ext uri="{FF2B5EF4-FFF2-40B4-BE49-F238E27FC236}">
              <a16:creationId xmlns:a16="http://schemas.microsoft.com/office/drawing/2014/main" id="{FC2F36F0-F75E-4A04-8209-D9DAC0E66307}"/>
            </a:ext>
          </a:extLst>
        </xdr:cNvPr>
        <xdr:cNvSpPr txBox="1"/>
      </xdr:nvSpPr>
      <xdr:spPr>
        <a:xfrm>
          <a:off x="4914900" y="1385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167005</xdr:rowOff>
    </xdr:from>
    <xdr:to>
      <xdr:col>24</xdr:col>
      <xdr:colOff>114300</xdr:colOff>
      <xdr:row>80</xdr:row>
      <xdr:rowOff>167005</xdr:rowOff>
    </xdr:to>
    <xdr:cxnSp macro="">
      <xdr:nvCxnSpPr>
        <xdr:cNvPr id="358" name="直線コネクタ 357">
          <a:extLst>
            <a:ext uri="{FF2B5EF4-FFF2-40B4-BE49-F238E27FC236}">
              <a16:creationId xmlns:a16="http://schemas.microsoft.com/office/drawing/2014/main" id="{16A7C09F-7071-486B-A724-68109E56EEE8}"/>
            </a:ext>
          </a:extLst>
        </xdr:cNvPr>
        <xdr:cNvCxnSpPr/>
      </xdr:nvCxnSpPr>
      <xdr:spPr>
        <a:xfrm>
          <a:off x="4737100" y="13883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167657</xdr:rowOff>
    </xdr:from>
    <xdr:ext cx="762000" cy="259045"/>
    <xdr:sp macro="" textlink="">
      <xdr:nvSpPr>
        <xdr:cNvPr id="359" name="公債費最大値テキスト">
          <a:extLst>
            <a:ext uri="{FF2B5EF4-FFF2-40B4-BE49-F238E27FC236}">
              <a16:creationId xmlns:a16="http://schemas.microsoft.com/office/drawing/2014/main" id="{2B7B1130-3FEB-4A8E-ABB1-C1B1DCFE4B88}"/>
            </a:ext>
          </a:extLst>
        </xdr:cNvPr>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81280</xdr:rowOff>
    </xdr:from>
    <xdr:to>
      <xdr:col>24</xdr:col>
      <xdr:colOff>114300</xdr:colOff>
      <xdr:row>73</xdr:row>
      <xdr:rowOff>81280</xdr:rowOff>
    </xdr:to>
    <xdr:cxnSp macro="">
      <xdr:nvCxnSpPr>
        <xdr:cNvPr id="360" name="直線コネクタ 359">
          <a:extLst>
            <a:ext uri="{FF2B5EF4-FFF2-40B4-BE49-F238E27FC236}">
              <a16:creationId xmlns:a16="http://schemas.microsoft.com/office/drawing/2014/main" id="{C4F3AF77-DB14-4202-83D8-93298BFA06E5}"/>
            </a:ext>
          </a:extLst>
        </xdr:cNvPr>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64136</xdr:rowOff>
    </xdr:from>
    <xdr:to>
      <xdr:col>24</xdr:col>
      <xdr:colOff>25400</xdr:colOff>
      <xdr:row>76</xdr:row>
      <xdr:rowOff>92711</xdr:rowOff>
    </xdr:to>
    <xdr:cxnSp macro="">
      <xdr:nvCxnSpPr>
        <xdr:cNvPr id="361" name="直線コネクタ 360">
          <a:extLst>
            <a:ext uri="{FF2B5EF4-FFF2-40B4-BE49-F238E27FC236}">
              <a16:creationId xmlns:a16="http://schemas.microsoft.com/office/drawing/2014/main" id="{03D23DD0-CD54-415A-B678-9C61E67E2559}"/>
            </a:ext>
          </a:extLst>
        </xdr:cNvPr>
        <xdr:cNvCxnSpPr/>
      </xdr:nvCxnSpPr>
      <xdr:spPr>
        <a:xfrm>
          <a:off x="3987800" y="1309433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35577</xdr:rowOff>
    </xdr:from>
    <xdr:ext cx="762000" cy="259045"/>
    <xdr:sp macro="" textlink="">
      <xdr:nvSpPr>
        <xdr:cNvPr id="362" name="公債費平均値テキスト">
          <a:extLst>
            <a:ext uri="{FF2B5EF4-FFF2-40B4-BE49-F238E27FC236}">
              <a16:creationId xmlns:a16="http://schemas.microsoft.com/office/drawing/2014/main" id="{E78B61BF-E276-40EE-A691-C4B887B38FB0}"/>
            </a:ext>
          </a:extLst>
        </xdr:cNvPr>
        <xdr:cNvSpPr txBox="1"/>
      </xdr:nvSpPr>
      <xdr:spPr>
        <a:xfrm>
          <a:off x="4914900" y="1289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63" name="フローチャート: 判断 362">
          <a:extLst>
            <a:ext uri="{FF2B5EF4-FFF2-40B4-BE49-F238E27FC236}">
              <a16:creationId xmlns:a16="http://schemas.microsoft.com/office/drawing/2014/main" id="{89070E89-3477-43BA-8BB9-C7866BE24219}"/>
            </a:ext>
          </a:extLst>
        </xdr:cNvPr>
        <xdr:cNvSpPr/>
      </xdr:nvSpPr>
      <xdr:spPr>
        <a:xfrm>
          <a:off x="4775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64136</xdr:rowOff>
    </xdr:from>
    <xdr:to>
      <xdr:col>19</xdr:col>
      <xdr:colOff>187325</xdr:colOff>
      <xdr:row>77</xdr:row>
      <xdr:rowOff>109855</xdr:rowOff>
    </xdr:to>
    <xdr:cxnSp macro="">
      <xdr:nvCxnSpPr>
        <xdr:cNvPr id="364" name="直線コネクタ 363">
          <a:extLst>
            <a:ext uri="{FF2B5EF4-FFF2-40B4-BE49-F238E27FC236}">
              <a16:creationId xmlns:a16="http://schemas.microsoft.com/office/drawing/2014/main" id="{BD91AC50-E919-40FC-865C-C7B316FCFE4E}"/>
            </a:ext>
          </a:extLst>
        </xdr:cNvPr>
        <xdr:cNvCxnSpPr/>
      </xdr:nvCxnSpPr>
      <xdr:spPr>
        <a:xfrm flipV="1">
          <a:off x="3098800" y="13094336"/>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161925</xdr:rowOff>
    </xdr:from>
    <xdr:to>
      <xdr:col>20</xdr:col>
      <xdr:colOff>38100</xdr:colOff>
      <xdr:row>76</xdr:row>
      <xdr:rowOff>92075</xdr:rowOff>
    </xdr:to>
    <xdr:sp macro="" textlink="">
      <xdr:nvSpPr>
        <xdr:cNvPr id="365" name="フローチャート: 判断 364">
          <a:extLst>
            <a:ext uri="{FF2B5EF4-FFF2-40B4-BE49-F238E27FC236}">
              <a16:creationId xmlns:a16="http://schemas.microsoft.com/office/drawing/2014/main" id="{BA5EF830-DEA9-4AB6-B19C-ECEAB2B8F4CE}"/>
            </a:ext>
          </a:extLst>
        </xdr:cNvPr>
        <xdr:cNvSpPr/>
      </xdr:nvSpPr>
      <xdr:spPr>
        <a:xfrm>
          <a:off x="3937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102252</xdr:rowOff>
    </xdr:from>
    <xdr:ext cx="736600" cy="259045"/>
    <xdr:sp macro="" textlink="">
      <xdr:nvSpPr>
        <xdr:cNvPr id="366" name="テキスト ボックス 365">
          <a:extLst>
            <a:ext uri="{FF2B5EF4-FFF2-40B4-BE49-F238E27FC236}">
              <a16:creationId xmlns:a16="http://schemas.microsoft.com/office/drawing/2014/main" id="{A5D2EA7B-BBD6-4A5A-9B95-B8E5BD9384DC}"/>
            </a:ext>
          </a:extLst>
        </xdr:cNvPr>
        <xdr:cNvSpPr txBox="1"/>
      </xdr:nvSpPr>
      <xdr:spPr>
        <a:xfrm>
          <a:off x="3606800" y="12789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109855</xdr:rowOff>
    </xdr:from>
    <xdr:to>
      <xdr:col>15</xdr:col>
      <xdr:colOff>98425</xdr:colOff>
      <xdr:row>77</xdr:row>
      <xdr:rowOff>109855</xdr:rowOff>
    </xdr:to>
    <xdr:cxnSp macro="">
      <xdr:nvCxnSpPr>
        <xdr:cNvPr id="367" name="直線コネクタ 366">
          <a:extLst>
            <a:ext uri="{FF2B5EF4-FFF2-40B4-BE49-F238E27FC236}">
              <a16:creationId xmlns:a16="http://schemas.microsoft.com/office/drawing/2014/main" id="{2C94101F-6471-4C4B-B9E8-9B3B1F53A80A}"/>
            </a:ext>
          </a:extLst>
        </xdr:cNvPr>
        <xdr:cNvCxnSpPr/>
      </xdr:nvCxnSpPr>
      <xdr:spPr>
        <a:xfrm>
          <a:off x="2209800" y="13311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68" name="フローチャート: 判断 367">
          <a:extLst>
            <a:ext uri="{FF2B5EF4-FFF2-40B4-BE49-F238E27FC236}">
              <a16:creationId xmlns:a16="http://schemas.microsoft.com/office/drawing/2014/main" id="{5995E161-1220-4404-8A5A-EF91C43A9B09}"/>
            </a:ext>
          </a:extLst>
        </xdr:cNvPr>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69" name="テキスト ボックス 368">
          <a:extLst>
            <a:ext uri="{FF2B5EF4-FFF2-40B4-BE49-F238E27FC236}">
              <a16:creationId xmlns:a16="http://schemas.microsoft.com/office/drawing/2014/main" id="{05F69078-9346-4426-849C-7F8FBD4C5726}"/>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104139</xdr:rowOff>
    </xdr:from>
    <xdr:to>
      <xdr:col>11</xdr:col>
      <xdr:colOff>9525</xdr:colOff>
      <xdr:row>77</xdr:row>
      <xdr:rowOff>109855</xdr:rowOff>
    </xdr:to>
    <xdr:cxnSp macro="">
      <xdr:nvCxnSpPr>
        <xdr:cNvPr id="370" name="直線コネクタ 369">
          <a:extLst>
            <a:ext uri="{FF2B5EF4-FFF2-40B4-BE49-F238E27FC236}">
              <a16:creationId xmlns:a16="http://schemas.microsoft.com/office/drawing/2014/main" id="{B983F2DC-0A94-4465-AD4A-E08E9F8190D3}"/>
            </a:ext>
          </a:extLst>
        </xdr:cNvPr>
        <xdr:cNvCxnSpPr/>
      </xdr:nvCxnSpPr>
      <xdr:spPr>
        <a:xfrm>
          <a:off x="1320800" y="133057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1" name="フローチャート: 判断 370">
          <a:extLst>
            <a:ext uri="{FF2B5EF4-FFF2-40B4-BE49-F238E27FC236}">
              <a16:creationId xmlns:a16="http://schemas.microsoft.com/office/drawing/2014/main" id="{806CB156-66E7-43B5-BB89-157903C01FF4}"/>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2" name="テキスト ボックス 371">
          <a:extLst>
            <a:ext uri="{FF2B5EF4-FFF2-40B4-BE49-F238E27FC236}">
              <a16:creationId xmlns:a16="http://schemas.microsoft.com/office/drawing/2014/main" id="{47D2EC9E-232F-4715-88BE-02FD2477D184}"/>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3" name="フローチャート: 判断 372">
          <a:extLst>
            <a:ext uri="{FF2B5EF4-FFF2-40B4-BE49-F238E27FC236}">
              <a16:creationId xmlns:a16="http://schemas.microsoft.com/office/drawing/2014/main" id="{AEB67A17-3FF9-4F6B-B6C7-E04F888AADDD}"/>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74" name="テキスト ボックス 373">
          <a:extLst>
            <a:ext uri="{FF2B5EF4-FFF2-40B4-BE49-F238E27FC236}">
              <a16:creationId xmlns:a16="http://schemas.microsoft.com/office/drawing/2014/main" id="{FE89CAA9-E5CC-454D-9E25-52842298EE78}"/>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3EBC5BD1-A160-407F-9C29-FB3F474F750B}"/>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C8900B1F-C1F8-4932-944B-F9123FF44C8E}"/>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E1610405-E0E6-45D7-A104-1BE32A06C378}"/>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91057B81-F974-43C2-934C-2B688B4C712E}"/>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1103A9EE-35DD-4DC3-AE31-AC9785D5E844}"/>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80" name="楕円 379">
          <a:extLst>
            <a:ext uri="{FF2B5EF4-FFF2-40B4-BE49-F238E27FC236}">
              <a16:creationId xmlns:a16="http://schemas.microsoft.com/office/drawing/2014/main" id="{9D94CDF6-833A-43FB-8172-677294A1BDA7}"/>
            </a:ext>
          </a:extLst>
        </xdr:cNvPr>
        <xdr:cNvSpPr/>
      </xdr:nvSpPr>
      <xdr:spPr>
        <a:xfrm>
          <a:off x="47752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13988</xdr:rowOff>
    </xdr:from>
    <xdr:ext cx="762000" cy="259045"/>
    <xdr:sp macro="" textlink="">
      <xdr:nvSpPr>
        <xdr:cNvPr id="381" name="公債費該当値テキスト">
          <a:extLst>
            <a:ext uri="{FF2B5EF4-FFF2-40B4-BE49-F238E27FC236}">
              <a16:creationId xmlns:a16="http://schemas.microsoft.com/office/drawing/2014/main" id="{D7E85611-AE77-42E8-9C40-162D03FA1FCA}"/>
            </a:ext>
          </a:extLst>
        </xdr:cNvPr>
        <xdr:cNvSpPr txBox="1"/>
      </xdr:nvSpPr>
      <xdr:spPr>
        <a:xfrm>
          <a:off x="4914900" y="1304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13336</xdr:rowOff>
    </xdr:from>
    <xdr:to>
      <xdr:col>20</xdr:col>
      <xdr:colOff>38100</xdr:colOff>
      <xdr:row>76</xdr:row>
      <xdr:rowOff>114936</xdr:rowOff>
    </xdr:to>
    <xdr:sp macro="" textlink="">
      <xdr:nvSpPr>
        <xdr:cNvPr id="382" name="楕円 381">
          <a:extLst>
            <a:ext uri="{FF2B5EF4-FFF2-40B4-BE49-F238E27FC236}">
              <a16:creationId xmlns:a16="http://schemas.microsoft.com/office/drawing/2014/main" id="{EF54E690-8B7F-42F2-A62A-536CF066D015}"/>
            </a:ext>
          </a:extLst>
        </xdr:cNvPr>
        <xdr:cNvSpPr/>
      </xdr:nvSpPr>
      <xdr:spPr>
        <a:xfrm>
          <a:off x="3937000" y="130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99713</xdr:rowOff>
    </xdr:from>
    <xdr:ext cx="736600" cy="259045"/>
    <xdr:sp macro="" textlink="">
      <xdr:nvSpPr>
        <xdr:cNvPr id="383" name="テキスト ボックス 382">
          <a:extLst>
            <a:ext uri="{FF2B5EF4-FFF2-40B4-BE49-F238E27FC236}">
              <a16:creationId xmlns:a16="http://schemas.microsoft.com/office/drawing/2014/main" id="{96E54D1A-4680-4F16-8449-C0006AFF718D}"/>
            </a:ext>
          </a:extLst>
        </xdr:cNvPr>
        <xdr:cNvSpPr txBox="1"/>
      </xdr:nvSpPr>
      <xdr:spPr>
        <a:xfrm>
          <a:off x="3606800" y="1312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59055</xdr:rowOff>
    </xdr:from>
    <xdr:to>
      <xdr:col>15</xdr:col>
      <xdr:colOff>149225</xdr:colOff>
      <xdr:row>77</xdr:row>
      <xdr:rowOff>160655</xdr:rowOff>
    </xdr:to>
    <xdr:sp macro="" textlink="">
      <xdr:nvSpPr>
        <xdr:cNvPr id="384" name="楕円 383">
          <a:extLst>
            <a:ext uri="{FF2B5EF4-FFF2-40B4-BE49-F238E27FC236}">
              <a16:creationId xmlns:a16="http://schemas.microsoft.com/office/drawing/2014/main" id="{AFF77EBA-C815-4C12-B2F2-5DD60D9E410D}"/>
            </a:ext>
          </a:extLst>
        </xdr:cNvPr>
        <xdr:cNvSpPr/>
      </xdr:nvSpPr>
      <xdr:spPr>
        <a:xfrm>
          <a:off x="30480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145432</xdr:rowOff>
    </xdr:from>
    <xdr:ext cx="762000" cy="259045"/>
    <xdr:sp macro="" textlink="">
      <xdr:nvSpPr>
        <xdr:cNvPr id="385" name="テキスト ボックス 384">
          <a:extLst>
            <a:ext uri="{FF2B5EF4-FFF2-40B4-BE49-F238E27FC236}">
              <a16:creationId xmlns:a16="http://schemas.microsoft.com/office/drawing/2014/main" id="{B3737989-5355-49FE-9023-8FBD27300279}"/>
            </a:ext>
          </a:extLst>
        </xdr:cNvPr>
        <xdr:cNvSpPr txBox="1"/>
      </xdr:nvSpPr>
      <xdr:spPr>
        <a:xfrm>
          <a:off x="2717800" y="1334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59055</xdr:rowOff>
    </xdr:from>
    <xdr:to>
      <xdr:col>11</xdr:col>
      <xdr:colOff>60325</xdr:colOff>
      <xdr:row>77</xdr:row>
      <xdr:rowOff>160655</xdr:rowOff>
    </xdr:to>
    <xdr:sp macro="" textlink="">
      <xdr:nvSpPr>
        <xdr:cNvPr id="386" name="楕円 385">
          <a:extLst>
            <a:ext uri="{FF2B5EF4-FFF2-40B4-BE49-F238E27FC236}">
              <a16:creationId xmlns:a16="http://schemas.microsoft.com/office/drawing/2014/main" id="{AB4ADF73-F7B2-46F9-8A4A-8A75F9071701}"/>
            </a:ext>
          </a:extLst>
        </xdr:cNvPr>
        <xdr:cNvSpPr/>
      </xdr:nvSpPr>
      <xdr:spPr>
        <a:xfrm>
          <a:off x="21590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145432</xdr:rowOff>
    </xdr:from>
    <xdr:ext cx="762000" cy="259045"/>
    <xdr:sp macro="" textlink="">
      <xdr:nvSpPr>
        <xdr:cNvPr id="387" name="テキスト ボックス 386">
          <a:extLst>
            <a:ext uri="{FF2B5EF4-FFF2-40B4-BE49-F238E27FC236}">
              <a16:creationId xmlns:a16="http://schemas.microsoft.com/office/drawing/2014/main" id="{1C6173EF-0328-4665-AD48-3DE596DD1291}"/>
            </a:ext>
          </a:extLst>
        </xdr:cNvPr>
        <xdr:cNvSpPr txBox="1"/>
      </xdr:nvSpPr>
      <xdr:spPr>
        <a:xfrm>
          <a:off x="1828800" y="1334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53339</xdr:rowOff>
    </xdr:from>
    <xdr:to>
      <xdr:col>6</xdr:col>
      <xdr:colOff>171450</xdr:colOff>
      <xdr:row>77</xdr:row>
      <xdr:rowOff>154939</xdr:rowOff>
    </xdr:to>
    <xdr:sp macro="" textlink="">
      <xdr:nvSpPr>
        <xdr:cNvPr id="388" name="楕円 387">
          <a:extLst>
            <a:ext uri="{FF2B5EF4-FFF2-40B4-BE49-F238E27FC236}">
              <a16:creationId xmlns:a16="http://schemas.microsoft.com/office/drawing/2014/main" id="{CAFDE156-BC23-4753-B049-D612DCC9CF23}"/>
            </a:ext>
          </a:extLst>
        </xdr:cNvPr>
        <xdr:cNvSpPr/>
      </xdr:nvSpPr>
      <xdr:spPr>
        <a:xfrm>
          <a:off x="1270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139716</xdr:rowOff>
    </xdr:from>
    <xdr:ext cx="762000" cy="259045"/>
    <xdr:sp macro="" textlink="">
      <xdr:nvSpPr>
        <xdr:cNvPr id="389" name="テキスト ボックス 388">
          <a:extLst>
            <a:ext uri="{FF2B5EF4-FFF2-40B4-BE49-F238E27FC236}">
              <a16:creationId xmlns:a16="http://schemas.microsoft.com/office/drawing/2014/main" id="{17604F41-9976-480D-9A98-D23D7F5B6EEC}"/>
            </a:ext>
          </a:extLst>
        </xdr:cNvPr>
        <xdr:cNvSpPr txBox="1"/>
      </xdr:nvSpPr>
      <xdr:spPr>
        <a:xfrm>
          <a:off x="939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9815DBD2-3BB6-4DF8-8579-0E719915E01B}"/>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FD530955-126D-4666-998A-E2F7C4076AED}"/>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53790139-4F04-4243-BF16-96A8AD86B7BB}"/>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3A95075A-1B7D-4904-BE4E-D043BBFD89CB}"/>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D92711B6-02B7-4466-AACD-02B4C3F6B05C}"/>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C3F1E7C2-EBC8-4F61-AE62-2A7B881FE964}"/>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4896C57A-0F7B-4E53-A130-B3C72E6F3151}"/>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BC4449EC-D2DA-4796-BDE0-41E14091A773}"/>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600459A0-10EE-45DC-B276-C0AC3835F18D}"/>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7415BB19-0E92-4F08-88D7-14596CBB4C04}"/>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F18FADDE-0280-4A6A-A958-F65A16225469}"/>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９ポイント上回っているが、前年度と比較すると３</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４ポイントの増となっている。主な要因は、退職手当組合負担金の増加に伴い人件費が増加したためである。今後も改革プランに掲げた項目である職員数及び組織機構の見直し、アウトソーシング等を着実に遂行し、引き続き人件費の増加抑制に努める。</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C54D9C55-D96F-41DC-980C-DEE3AD1F20F7}"/>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8AE9F165-F6BC-404E-BAFC-5EBBF0FAC08C}"/>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9A261F53-9200-4A32-8194-4260C1C299C6}"/>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38B077E2-2858-4E83-9B46-640A71F954D2}"/>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293C8BAC-CAF3-4DC9-B488-94CC3D5B42B8}"/>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7FFD966B-5C40-45CE-B3DB-8D3730204307}"/>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DCB151DA-DA47-430C-A818-A9D569DF3D52}"/>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209FA64A-180A-435C-8D07-83DF8147DF7D}"/>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A1462D82-38AF-46C7-92AF-B0B07744085D}"/>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C47E936B-A17A-454E-A9EF-A4146F3C1E66}"/>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45AD2169-CDDB-4E09-A00A-9AA0A539E944}"/>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251412F5-1F73-4BC4-B347-E15C629BA016}"/>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A35821F-0954-4677-B141-2A0655F8D35C}"/>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189C7342-1FEB-44F4-96F1-D1C7931B5465}"/>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FF4CDA46-5BE5-44EE-8A74-E457B91E277D}"/>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B984F761-524D-415E-BDA8-2B0AA5CA64EC}"/>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43180</xdr:rowOff>
    </xdr:to>
    <xdr:cxnSp macro="">
      <xdr:nvCxnSpPr>
        <xdr:cNvPr id="417" name="直線コネクタ 416">
          <a:extLst>
            <a:ext uri="{FF2B5EF4-FFF2-40B4-BE49-F238E27FC236}">
              <a16:creationId xmlns:a16="http://schemas.microsoft.com/office/drawing/2014/main" id="{F64DF7DF-8BFE-4EF2-9FA1-37EDE08E11E4}"/>
            </a:ext>
          </a:extLst>
        </xdr:cNvPr>
        <xdr:cNvCxnSpPr/>
      </xdr:nvCxnSpPr>
      <xdr:spPr>
        <a:xfrm flipV="1">
          <a:off x="16510000" y="125971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15257</xdr:rowOff>
    </xdr:from>
    <xdr:ext cx="762000" cy="259045"/>
    <xdr:sp macro="" textlink="">
      <xdr:nvSpPr>
        <xdr:cNvPr id="418" name="公債費以外最小値テキスト">
          <a:extLst>
            <a:ext uri="{FF2B5EF4-FFF2-40B4-BE49-F238E27FC236}">
              <a16:creationId xmlns:a16="http://schemas.microsoft.com/office/drawing/2014/main" id="{99E433D4-7918-4687-AABE-EF3DBF7396B2}"/>
            </a:ext>
          </a:extLst>
        </xdr:cNvPr>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43180</xdr:rowOff>
    </xdr:from>
    <xdr:to>
      <xdr:col>82</xdr:col>
      <xdr:colOff>196850</xdr:colOff>
      <xdr:row>80</xdr:row>
      <xdr:rowOff>43180</xdr:rowOff>
    </xdr:to>
    <xdr:cxnSp macro="">
      <xdr:nvCxnSpPr>
        <xdr:cNvPr id="419" name="直線コネクタ 418">
          <a:extLst>
            <a:ext uri="{FF2B5EF4-FFF2-40B4-BE49-F238E27FC236}">
              <a16:creationId xmlns:a16="http://schemas.microsoft.com/office/drawing/2014/main" id="{DD8172AC-F59C-4B4C-976E-24C9DC5AACEC}"/>
            </a:ext>
          </a:extLst>
        </xdr:cNvPr>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20" name="公債費以外最大値テキスト">
          <a:extLst>
            <a:ext uri="{FF2B5EF4-FFF2-40B4-BE49-F238E27FC236}">
              <a16:creationId xmlns:a16="http://schemas.microsoft.com/office/drawing/2014/main" id="{AB68DACB-A350-40EE-A44C-71E3930FBFFC}"/>
            </a:ext>
          </a:extLst>
        </xdr:cNvPr>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21" name="直線コネクタ 420">
          <a:extLst>
            <a:ext uri="{FF2B5EF4-FFF2-40B4-BE49-F238E27FC236}">
              <a16:creationId xmlns:a16="http://schemas.microsoft.com/office/drawing/2014/main" id="{210D4E25-C612-45BC-830A-DEF64989FE2A}"/>
            </a:ext>
          </a:extLst>
        </xdr:cNvPr>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77470</xdr:rowOff>
    </xdr:from>
    <xdr:to>
      <xdr:col>82</xdr:col>
      <xdr:colOff>107950</xdr:colOff>
      <xdr:row>78</xdr:row>
      <xdr:rowOff>35561</xdr:rowOff>
    </xdr:to>
    <xdr:cxnSp macro="">
      <xdr:nvCxnSpPr>
        <xdr:cNvPr id="422" name="直線コネクタ 421">
          <a:extLst>
            <a:ext uri="{FF2B5EF4-FFF2-40B4-BE49-F238E27FC236}">
              <a16:creationId xmlns:a16="http://schemas.microsoft.com/office/drawing/2014/main" id="{47A0463F-CBED-4915-980F-A2BE3D85AD04}"/>
            </a:ext>
          </a:extLst>
        </xdr:cNvPr>
        <xdr:cNvCxnSpPr/>
      </xdr:nvCxnSpPr>
      <xdr:spPr>
        <a:xfrm>
          <a:off x="15671800" y="13279120"/>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62247</xdr:rowOff>
    </xdr:from>
    <xdr:ext cx="762000" cy="259045"/>
    <xdr:sp macro="" textlink="">
      <xdr:nvSpPr>
        <xdr:cNvPr id="423" name="公債費以外平均値テキスト">
          <a:extLst>
            <a:ext uri="{FF2B5EF4-FFF2-40B4-BE49-F238E27FC236}">
              <a16:creationId xmlns:a16="http://schemas.microsoft.com/office/drawing/2014/main" id="{C3F31DA9-2193-406A-9DB3-0EC6FC61E683}"/>
            </a:ext>
          </a:extLst>
        </xdr:cNvPr>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45720</xdr:rowOff>
    </xdr:from>
    <xdr:to>
      <xdr:col>82</xdr:col>
      <xdr:colOff>158750</xdr:colOff>
      <xdr:row>77</xdr:row>
      <xdr:rowOff>147320</xdr:rowOff>
    </xdr:to>
    <xdr:sp macro="" textlink="">
      <xdr:nvSpPr>
        <xdr:cNvPr id="424" name="フローチャート: 判断 423">
          <a:extLst>
            <a:ext uri="{FF2B5EF4-FFF2-40B4-BE49-F238E27FC236}">
              <a16:creationId xmlns:a16="http://schemas.microsoft.com/office/drawing/2014/main" id="{B1D3D030-1A31-4F5E-BD68-1D42CAC2E774}"/>
            </a:ext>
          </a:extLst>
        </xdr:cNvPr>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77470</xdr:rowOff>
    </xdr:from>
    <xdr:to>
      <xdr:col>78</xdr:col>
      <xdr:colOff>69850</xdr:colOff>
      <xdr:row>78</xdr:row>
      <xdr:rowOff>130811</xdr:rowOff>
    </xdr:to>
    <xdr:cxnSp macro="">
      <xdr:nvCxnSpPr>
        <xdr:cNvPr id="425" name="直線コネクタ 424">
          <a:extLst>
            <a:ext uri="{FF2B5EF4-FFF2-40B4-BE49-F238E27FC236}">
              <a16:creationId xmlns:a16="http://schemas.microsoft.com/office/drawing/2014/main" id="{EF9C683A-6351-49DF-8BF9-27A3D6D41BA7}"/>
            </a:ext>
          </a:extLst>
        </xdr:cNvPr>
        <xdr:cNvCxnSpPr/>
      </xdr:nvCxnSpPr>
      <xdr:spPr>
        <a:xfrm flipV="1">
          <a:off x="14782800" y="13279120"/>
          <a:ext cx="889000" cy="2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26" name="フローチャート: 判断 425">
          <a:extLst>
            <a:ext uri="{FF2B5EF4-FFF2-40B4-BE49-F238E27FC236}">
              <a16:creationId xmlns:a16="http://schemas.microsoft.com/office/drawing/2014/main" id="{7C9A3C5A-EA8A-4C27-8244-2B53DF35056B}"/>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27" name="テキスト ボックス 426">
          <a:extLst>
            <a:ext uri="{FF2B5EF4-FFF2-40B4-BE49-F238E27FC236}">
              <a16:creationId xmlns:a16="http://schemas.microsoft.com/office/drawing/2014/main" id="{37B61467-1128-46F7-90F4-E07CFEB17EF3}"/>
            </a:ext>
          </a:extLst>
        </xdr:cNvPr>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130811</xdr:rowOff>
    </xdr:from>
    <xdr:to>
      <xdr:col>73</xdr:col>
      <xdr:colOff>180975</xdr:colOff>
      <xdr:row>79</xdr:row>
      <xdr:rowOff>54611</xdr:rowOff>
    </xdr:to>
    <xdr:cxnSp macro="">
      <xdr:nvCxnSpPr>
        <xdr:cNvPr id="428" name="直線コネクタ 427">
          <a:extLst>
            <a:ext uri="{FF2B5EF4-FFF2-40B4-BE49-F238E27FC236}">
              <a16:creationId xmlns:a16="http://schemas.microsoft.com/office/drawing/2014/main" id="{670B2556-5C9C-4F6C-8BD3-F1071667376C}"/>
            </a:ext>
          </a:extLst>
        </xdr:cNvPr>
        <xdr:cNvCxnSpPr/>
      </xdr:nvCxnSpPr>
      <xdr:spPr>
        <a:xfrm flipV="1">
          <a:off x="13893800" y="1350391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29" name="フローチャート: 判断 428">
          <a:extLst>
            <a:ext uri="{FF2B5EF4-FFF2-40B4-BE49-F238E27FC236}">
              <a16:creationId xmlns:a16="http://schemas.microsoft.com/office/drawing/2014/main" id="{417A26D8-BF9D-4165-83E7-508100FAE457}"/>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30" name="テキスト ボックス 429">
          <a:extLst>
            <a:ext uri="{FF2B5EF4-FFF2-40B4-BE49-F238E27FC236}">
              <a16:creationId xmlns:a16="http://schemas.microsoft.com/office/drawing/2014/main" id="{A4976BC3-0E85-48B2-81E8-6D3E917DD3FE}"/>
            </a:ext>
          </a:extLst>
        </xdr:cNvPr>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157480</xdr:rowOff>
    </xdr:from>
    <xdr:to>
      <xdr:col>69</xdr:col>
      <xdr:colOff>92075</xdr:colOff>
      <xdr:row>79</xdr:row>
      <xdr:rowOff>54611</xdr:rowOff>
    </xdr:to>
    <xdr:cxnSp macro="">
      <xdr:nvCxnSpPr>
        <xdr:cNvPr id="431" name="直線コネクタ 430">
          <a:extLst>
            <a:ext uri="{FF2B5EF4-FFF2-40B4-BE49-F238E27FC236}">
              <a16:creationId xmlns:a16="http://schemas.microsoft.com/office/drawing/2014/main" id="{586943B0-3067-412E-91FC-30EDB8454B8C}"/>
            </a:ext>
          </a:extLst>
        </xdr:cNvPr>
        <xdr:cNvCxnSpPr/>
      </xdr:nvCxnSpPr>
      <xdr:spPr>
        <a:xfrm>
          <a:off x="13004800" y="135305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32" name="フローチャート: 判断 431">
          <a:extLst>
            <a:ext uri="{FF2B5EF4-FFF2-40B4-BE49-F238E27FC236}">
              <a16:creationId xmlns:a16="http://schemas.microsoft.com/office/drawing/2014/main" id="{A54C9656-F409-459F-AC6C-3A5CE7B82E2A}"/>
            </a:ext>
          </a:extLst>
        </xdr:cNvPr>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33" name="テキスト ボックス 432">
          <a:extLst>
            <a:ext uri="{FF2B5EF4-FFF2-40B4-BE49-F238E27FC236}">
              <a16:creationId xmlns:a16="http://schemas.microsoft.com/office/drawing/2014/main" id="{F3828737-4E40-4142-A28F-2791864CCAEF}"/>
            </a:ext>
          </a:extLst>
        </xdr:cNvPr>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4" name="フローチャート: 判断 433">
          <a:extLst>
            <a:ext uri="{FF2B5EF4-FFF2-40B4-BE49-F238E27FC236}">
              <a16:creationId xmlns:a16="http://schemas.microsoft.com/office/drawing/2014/main" id="{15C51CC4-730A-4C80-8092-2D8622452FF8}"/>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35" name="テキスト ボックス 434">
          <a:extLst>
            <a:ext uri="{FF2B5EF4-FFF2-40B4-BE49-F238E27FC236}">
              <a16:creationId xmlns:a16="http://schemas.microsoft.com/office/drawing/2014/main" id="{5730BBF6-B31C-4CBD-86DA-A503113C77AA}"/>
            </a:ext>
          </a:extLst>
        </xdr:cNvPr>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4C74CD8B-A710-4244-9520-E503BFCB0A6A}"/>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F024D996-6860-4B6B-AF47-099D8F741EF2}"/>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6BC67618-2969-4C70-86AF-7F64031CBA44}"/>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F941A3A5-7FC8-4B96-AB39-F7482DF53FD4}"/>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D5846011-3A95-4933-A2E4-BA64EE5EF0F8}"/>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41" name="楕円 440">
          <a:extLst>
            <a:ext uri="{FF2B5EF4-FFF2-40B4-BE49-F238E27FC236}">
              <a16:creationId xmlns:a16="http://schemas.microsoft.com/office/drawing/2014/main" id="{902B9B9D-4BEC-4DFC-B5DC-473D32B063A9}"/>
            </a:ext>
          </a:extLst>
        </xdr:cNvPr>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42" name="公債費以外該当値テキスト">
          <a:extLst>
            <a:ext uri="{FF2B5EF4-FFF2-40B4-BE49-F238E27FC236}">
              <a16:creationId xmlns:a16="http://schemas.microsoft.com/office/drawing/2014/main" id="{FB8C73DC-79C8-4084-8F6A-40E42CB4F2A7}"/>
            </a:ext>
          </a:extLst>
        </xdr:cNvPr>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26670</xdr:rowOff>
    </xdr:from>
    <xdr:to>
      <xdr:col>78</xdr:col>
      <xdr:colOff>120650</xdr:colOff>
      <xdr:row>77</xdr:row>
      <xdr:rowOff>128270</xdr:rowOff>
    </xdr:to>
    <xdr:sp macro="" textlink="">
      <xdr:nvSpPr>
        <xdr:cNvPr id="443" name="楕円 442">
          <a:extLst>
            <a:ext uri="{FF2B5EF4-FFF2-40B4-BE49-F238E27FC236}">
              <a16:creationId xmlns:a16="http://schemas.microsoft.com/office/drawing/2014/main" id="{CCEA572E-A210-4D5B-9E30-AAE25E0C63F5}"/>
            </a:ext>
          </a:extLst>
        </xdr:cNvPr>
        <xdr:cNvSpPr/>
      </xdr:nvSpPr>
      <xdr:spPr>
        <a:xfrm>
          <a:off x="15621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113047</xdr:rowOff>
    </xdr:from>
    <xdr:ext cx="736600" cy="259045"/>
    <xdr:sp macro="" textlink="">
      <xdr:nvSpPr>
        <xdr:cNvPr id="444" name="テキスト ボックス 443">
          <a:extLst>
            <a:ext uri="{FF2B5EF4-FFF2-40B4-BE49-F238E27FC236}">
              <a16:creationId xmlns:a16="http://schemas.microsoft.com/office/drawing/2014/main" id="{24C77803-45DD-4991-B9F4-92C09D2FCD8B}"/>
            </a:ext>
          </a:extLst>
        </xdr:cNvPr>
        <xdr:cNvSpPr txBox="1"/>
      </xdr:nvSpPr>
      <xdr:spPr>
        <a:xfrm>
          <a:off x="15290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80011</xdr:rowOff>
    </xdr:from>
    <xdr:to>
      <xdr:col>74</xdr:col>
      <xdr:colOff>31750</xdr:colOff>
      <xdr:row>79</xdr:row>
      <xdr:rowOff>10161</xdr:rowOff>
    </xdr:to>
    <xdr:sp macro="" textlink="">
      <xdr:nvSpPr>
        <xdr:cNvPr id="445" name="楕円 444">
          <a:extLst>
            <a:ext uri="{FF2B5EF4-FFF2-40B4-BE49-F238E27FC236}">
              <a16:creationId xmlns:a16="http://schemas.microsoft.com/office/drawing/2014/main" id="{8C872A76-BCD6-46BF-B505-C44EDDE23552}"/>
            </a:ext>
          </a:extLst>
        </xdr:cNvPr>
        <xdr:cNvSpPr/>
      </xdr:nvSpPr>
      <xdr:spPr>
        <a:xfrm>
          <a:off x="14732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166388</xdr:rowOff>
    </xdr:from>
    <xdr:ext cx="762000" cy="259045"/>
    <xdr:sp macro="" textlink="">
      <xdr:nvSpPr>
        <xdr:cNvPr id="446" name="テキスト ボックス 445">
          <a:extLst>
            <a:ext uri="{FF2B5EF4-FFF2-40B4-BE49-F238E27FC236}">
              <a16:creationId xmlns:a16="http://schemas.microsoft.com/office/drawing/2014/main" id="{CA36E140-A706-4297-9B3A-4054AB7FBAE0}"/>
            </a:ext>
          </a:extLst>
        </xdr:cNvPr>
        <xdr:cNvSpPr txBox="1"/>
      </xdr:nvSpPr>
      <xdr:spPr>
        <a:xfrm>
          <a:off x="14401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3811</xdr:rowOff>
    </xdr:from>
    <xdr:to>
      <xdr:col>69</xdr:col>
      <xdr:colOff>142875</xdr:colOff>
      <xdr:row>79</xdr:row>
      <xdr:rowOff>105411</xdr:rowOff>
    </xdr:to>
    <xdr:sp macro="" textlink="">
      <xdr:nvSpPr>
        <xdr:cNvPr id="447" name="楕円 446">
          <a:extLst>
            <a:ext uri="{FF2B5EF4-FFF2-40B4-BE49-F238E27FC236}">
              <a16:creationId xmlns:a16="http://schemas.microsoft.com/office/drawing/2014/main" id="{CA1F31C6-7A75-4C38-881C-11A52BAB6142}"/>
            </a:ext>
          </a:extLst>
        </xdr:cNvPr>
        <xdr:cNvSpPr/>
      </xdr:nvSpPr>
      <xdr:spPr>
        <a:xfrm>
          <a:off x="13843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90188</xdr:rowOff>
    </xdr:from>
    <xdr:ext cx="762000" cy="259045"/>
    <xdr:sp macro="" textlink="">
      <xdr:nvSpPr>
        <xdr:cNvPr id="448" name="テキスト ボックス 447">
          <a:extLst>
            <a:ext uri="{FF2B5EF4-FFF2-40B4-BE49-F238E27FC236}">
              <a16:creationId xmlns:a16="http://schemas.microsoft.com/office/drawing/2014/main" id="{65603DB5-008A-4208-A57D-CC712C7FC9DE}"/>
            </a:ext>
          </a:extLst>
        </xdr:cNvPr>
        <xdr:cNvSpPr txBox="1"/>
      </xdr:nvSpPr>
      <xdr:spPr>
        <a:xfrm>
          <a:off x="13512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106680</xdr:rowOff>
    </xdr:from>
    <xdr:to>
      <xdr:col>65</xdr:col>
      <xdr:colOff>53975</xdr:colOff>
      <xdr:row>79</xdr:row>
      <xdr:rowOff>36830</xdr:rowOff>
    </xdr:to>
    <xdr:sp macro="" textlink="">
      <xdr:nvSpPr>
        <xdr:cNvPr id="449" name="楕円 448">
          <a:extLst>
            <a:ext uri="{FF2B5EF4-FFF2-40B4-BE49-F238E27FC236}">
              <a16:creationId xmlns:a16="http://schemas.microsoft.com/office/drawing/2014/main" id="{80EE064B-3A8C-4BA1-B95C-0E1ED3071345}"/>
            </a:ext>
          </a:extLst>
        </xdr:cNvPr>
        <xdr:cNvSpPr/>
      </xdr:nvSpPr>
      <xdr:spPr>
        <a:xfrm>
          <a:off x="12954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21607</xdr:rowOff>
    </xdr:from>
    <xdr:ext cx="762000" cy="259045"/>
    <xdr:sp macro="" textlink="">
      <xdr:nvSpPr>
        <xdr:cNvPr id="450" name="テキスト ボックス 449">
          <a:extLst>
            <a:ext uri="{FF2B5EF4-FFF2-40B4-BE49-F238E27FC236}">
              <a16:creationId xmlns:a16="http://schemas.microsoft.com/office/drawing/2014/main" id="{94D44671-C5DA-4A58-927E-2CCA19FDF4F5}"/>
            </a:ext>
          </a:extLst>
        </xdr:cNvPr>
        <xdr:cNvSpPr txBox="1"/>
      </xdr:nvSpPr>
      <xdr:spPr>
        <a:xfrm>
          <a:off x="12623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7D540212-9B85-47B8-B4D0-49A640B58B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1F3F5BA9-F374-4585-B934-76CB0D65C8AF}"/>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23D173B1-99BF-4A52-B86C-63091D2B02BB}"/>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C88513F1-0255-4E48-AD7A-B3B721AE1476}"/>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8A9759-F97E-470A-860C-39A46E1DDE3E}"/>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北海道栗山町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CB414FAE-3BAC-42BD-9C26-5B3E02831CA3}"/>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6340D8E3-E502-4D5A-94CB-F408A5E29CC3}"/>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D44199BF-087A-46CE-B9E5-04627875A76E}"/>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94A34FF7-7309-420D-8A08-6ACC330A2D17}"/>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FB4B4089-FA4B-4660-B077-480878616225}"/>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FD76191D-B75E-4BEC-9E25-8334CE553C78}"/>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B42FF670-F118-4194-9C2E-25532A269CA7}"/>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1E2DA053-8571-4E10-82C1-D06263C459ED}"/>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5FCD438D-1FA7-4B9A-B3C8-FD02368E7E37}"/>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69D5965A-CCED-4DB9-A6D2-EBDA70305FE5}"/>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DE0F0EC5-35C1-4426-9F6A-DD654A394F3D}"/>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9E1B4F3F-8D79-4737-B8E8-49A85E9687ED}"/>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6FE1087A-F3A0-465E-AB27-796E76F0A541}"/>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4F1BD30D-D85B-43C8-B2B2-7AA96229B1FA}"/>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FA949A19-D354-4583-836F-A663C5DC8EDE}"/>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12CD493D-090A-4896-988A-BD0ACA553A61}"/>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22E5C7B6-14D8-4D3D-A56E-58E020C5B712}"/>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49ECBB83-C23A-4B89-A1E8-1B2806C39798}"/>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3F5D78AC-8804-42A5-8EAC-821137721E69}"/>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4106678D-980E-4795-B3E2-8482C68143D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B33221C0-3899-40EE-9CB6-743B9A1FE3EA}"/>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4D4E7ED4-8013-4891-8675-268C26946DD8}"/>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1F1C6EA7-E733-438C-A249-1D9252A91587}"/>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BFDDBA46-F45E-4C50-8554-75BB75994D97}"/>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8C10E0F0-B2F9-4158-B8A1-E5F43ED99FBA}"/>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397759D3-ABBD-4497-8440-AD53CA5CE937}"/>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97BFA306-366A-4BAE-9730-DBA52DBF4459}"/>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88B7EFE3-8BC1-405B-ACE9-172238DB7AE7}"/>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2613835D-A28A-43D4-909A-24F00EF660E7}"/>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73C270F6-373E-41F1-ADBB-2BB69B8BBA22}"/>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54746B81-9A68-431C-941F-DA450B13D022}"/>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7D7043A-C5EB-479E-8481-B1BD8CA0DFAE}"/>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5FF7CBEF-10B6-4960-B05B-B185B52A8215}"/>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714E0D35-A9CD-4928-90BF-5A9501E8150A}"/>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D3BC31B9-6764-4713-BB07-EC78D0527805}"/>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55D7CC82-5007-4D98-8C79-051133719349}"/>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C4936317-AA59-4D71-AFCB-61C4D0F6E4BB}"/>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1B6731DE-BD50-45F0-869C-C75857DEA37B}"/>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BE8039F0-5252-4780-B16B-E1C765F13B6D}"/>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32F46BBD-963D-48FB-A75C-1C3FF587DD8B}"/>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126521</xdr:rowOff>
    </xdr:from>
    <xdr:to>
      <xdr:col>29</xdr:col>
      <xdr:colOff>127000</xdr:colOff>
      <xdr:row>20</xdr:row>
      <xdr:rowOff>132573</xdr:rowOff>
    </xdr:to>
    <xdr:cxnSp macro="">
      <xdr:nvCxnSpPr>
        <xdr:cNvPr id="47" name="直線コネクタ 46">
          <a:extLst>
            <a:ext uri="{FF2B5EF4-FFF2-40B4-BE49-F238E27FC236}">
              <a16:creationId xmlns:a16="http://schemas.microsoft.com/office/drawing/2014/main" id="{A068FC67-3EEA-4D62-909D-AA64478B3F51}"/>
            </a:ext>
          </a:extLst>
        </xdr:cNvPr>
        <xdr:cNvCxnSpPr/>
      </xdr:nvCxnSpPr>
      <xdr:spPr bwMode="auto">
        <a:xfrm flipV="1">
          <a:off x="5651500" y="2060096"/>
          <a:ext cx="0" cy="15491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104650</xdr:rowOff>
    </xdr:from>
    <xdr:ext cx="762000" cy="259045"/>
    <xdr:sp macro="" textlink="">
      <xdr:nvSpPr>
        <xdr:cNvPr id="48" name="人口1人当たり決算額の推移最小値テキスト130">
          <a:extLst>
            <a:ext uri="{FF2B5EF4-FFF2-40B4-BE49-F238E27FC236}">
              <a16:creationId xmlns:a16="http://schemas.microsoft.com/office/drawing/2014/main" id="{61178526-913F-450E-A0A9-E4378DE260C1}"/>
            </a:ext>
          </a:extLst>
        </xdr:cNvPr>
        <xdr:cNvSpPr txBox="1"/>
      </xdr:nvSpPr>
      <xdr:spPr>
        <a:xfrm>
          <a:off x="5740400" y="35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132573</xdr:rowOff>
    </xdr:from>
    <xdr:to>
      <xdr:col>30</xdr:col>
      <xdr:colOff>25400</xdr:colOff>
      <xdr:row>20</xdr:row>
      <xdr:rowOff>132573</xdr:rowOff>
    </xdr:to>
    <xdr:cxnSp macro="">
      <xdr:nvCxnSpPr>
        <xdr:cNvPr id="49" name="直線コネクタ 48">
          <a:extLst>
            <a:ext uri="{FF2B5EF4-FFF2-40B4-BE49-F238E27FC236}">
              <a16:creationId xmlns:a16="http://schemas.microsoft.com/office/drawing/2014/main" id="{1B5C5630-097E-4CE0-8B92-B34C8B2C4E48}"/>
            </a:ext>
          </a:extLst>
        </xdr:cNvPr>
        <xdr:cNvCxnSpPr/>
      </xdr:nvCxnSpPr>
      <xdr:spPr bwMode="auto">
        <a:xfrm>
          <a:off x="5562600" y="3609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41448</xdr:rowOff>
    </xdr:from>
    <xdr:ext cx="762000" cy="259045"/>
    <xdr:sp macro="" textlink="">
      <xdr:nvSpPr>
        <xdr:cNvPr id="50" name="人口1人当たり決算額の推移最大値テキスト130">
          <a:extLst>
            <a:ext uri="{FF2B5EF4-FFF2-40B4-BE49-F238E27FC236}">
              <a16:creationId xmlns:a16="http://schemas.microsoft.com/office/drawing/2014/main" id="{458115EE-759D-419C-9E1E-5B62FD2E971C}"/>
            </a:ext>
          </a:extLst>
        </xdr:cNvPr>
        <xdr:cNvSpPr txBox="1"/>
      </xdr:nvSpPr>
      <xdr:spPr>
        <a:xfrm>
          <a:off x="5740400" y="180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126521</xdr:rowOff>
    </xdr:from>
    <xdr:to>
      <xdr:col>30</xdr:col>
      <xdr:colOff>25400</xdr:colOff>
      <xdr:row>11</xdr:row>
      <xdr:rowOff>126521</xdr:rowOff>
    </xdr:to>
    <xdr:cxnSp macro="">
      <xdr:nvCxnSpPr>
        <xdr:cNvPr id="51" name="直線コネクタ 50">
          <a:extLst>
            <a:ext uri="{FF2B5EF4-FFF2-40B4-BE49-F238E27FC236}">
              <a16:creationId xmlns:a16="http://schemas.microsoft.com/office/drawing/2014/main" id="{F26130EA-8E53-4DBC-B713-2A8359C68400}"/>
            </a:ext>
          </a:extLst>
        </xdr:cNvPr>
        <xdr:cNvCxnSpPr/>
      </xdr:nvCxnSpPr>
      <xdr:spPr bwMode="auto">
        <a:xfrm>
          <a:off x="5562600" y="20600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112740</xdr:rowOff>
    </xdr:from>
    <xdr:to>
      <xdr:col>29</xdr:col>
      <xdr:colOff>127000</xdr:colOff>
      <xdr:row>17</xdr:row>
      <xdr:rowOff>171153</xdr:rowOff>
    </xdr:to>
    <xdr:cxnSp macro="">
      <xdr:nvCxnSpPr>
        <xdr:cNvPr id="52" name="直線コネクタ 51">
          <a:extLst>
            <a:ext uri="{FF2B5EF4-FFF2-40B4-BE49-F238E27FC236}">
              <a16:creationId xmlns:a16="http://schemas.microsoft.com/office/drawing/2014/main" id="{DEE98EED-A422-4E23-81CE-333A10DC96D9}"/>
            </a:ext>
          </a:extLst>
        </xdr:cNvPr>
        <xdr:cNvCxnSpPr/>
      </xdr:nvCxnSpPr>
      <xdr:spPr bwMode="auto">
        <a:xfrm flipV="1">
          <a:off x="5003800" y="3075015"/>
          <a:ext cx="647700" cy="58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22460</xdr:rowOff>
    </xdr:from>
    <xdr:ext cx="762000" cy="259045"/>
    <xdr:sp macro="" textlink="">
      <xdr:nvSpPr>
        <xdr:cNvPr id="53" name="人口1人当たり決算額の推移平均値テキスト130">
          <a:extLst>
            <a:ext uri="{FF2B5EF4-FFF2-40B4-BE49-F238E27FC236}">
              <a16:creationId xmlns:a16="http://schemas.microsoft.com/office/drawing/2014/main" id="{F315940A-4B6F-4F4E-9036-DA02EA6E1C79}"/>
            </a:ext>
          </a:extLst>
        </xdr:cNvPr>
        <xdr:cNvSpPr txBox="1"/>
      </xdr:nvSpPr>
      <xdr:spPr>
        <a:xfrm>
          <a:off x="5740400" y="2813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5933</xdr:rowOff>
    </xdr:from>
    <xdr:to>
      <xdr:col>29</xdr:col>
      <xdr:colOff>177800</xdr:colOff>
      <xdr:row>17</xdr:row>
      <xdr:rowOff>107533</xdr:rowOff>
    </xdr:to>
    <xdr:sp macro="" textlink="">
      <xdr:nvSpPr>
        <xdr:cNvPr id="54" name="フローチャート: 判断 53">
          <a:extLst>
            <a:ext uri="{FF2B5EF4-FFF2-40B4-BE49-F238E27FC236}">
              <a16:creationId xmlns:a16="http://schemas.microsoft.com/office/drawing/2014/main" id="{DAD39044-A13E-41B7-A721-CE9BA1A63B1A}"/>
            </a:ext>
          </a:extLst>
        </xdr:cNvPr>
        <xdr:cNvSpPr/>
      </xdr:nvSpPr>
      <xdr:spPr bwMode="auto">
        <a:xfrm>
          <a:off x="56007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171153</xdr:rowOff>
    </xdr:from>
    <xdr:to>
      <xdr:col>26</xdr:col>
      <xdr:colOff>50800</xdr:colOff>
      <xdr:row>18</xdr:row>
      <xdr:rowOff>21822</xdr:rowOff>
    </xdr:to>
    <xdr:cxnSp macro="">
      <xdr:nvCxnSpPr>
        <xdr:cNvPr id="55" name="直線コネクタ 54">
          <a:extLst>
            <a:ext uri="{FF2B5EF4-FFF2-40B4-BE49-F238E27FC236}">
              <a16:creationId xmlns:a16="http://schemas.microsoft.com/office/drawing/2014/main" id="{B2CF4CCC-56AD-41A6-B3CF-F8764C105375}"/>
            </a:ext>
          </a:extLst>
        </xdr:cNvPr>
        <xdr:cNvCxnSpPr/>
      </xdr:nvCxnSpPr>
      <xdr:spPr bwMode="auto">
        <a:xfrm flipV="1">
          <a:off x="4305300" y="3133428"/>
          <a:ext cx="698500" cy="22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48659</xdr:rowOff>
    </xdr:from>
    <xdr:to>
      <xdr:col>26</xdr:col>
      <xdr:colOff>101600</xdr:colOff>
      <xdr:row>17</xdr:row>
      <xdr:rowOff>150259</xdr:rowOff>
    </xdr:to>
    <xdr:sp macro="" textlink="">
      <xdr:nvSpPr>
        <xdr:cNvPr id="56" name="フローチャート: 判断 55">
          <a:extLst>
            <a:ext uri="{FF2B5EF4-FFF2-40B4-BE49-F238E27FC236}">
              <a16:creationId xmlns:a16="http://schemas.microsoft.com/office/drawing/2014/main" id="{6E5BC440-0AD0-46E5-B30C-713B3CC37DC8}"/>
            </a:ext>
          </a:extLst>
        </xdr:cNvPr>
        <xdr:cNvSpPr/>
      </xdr:nvSpPr>
      <xdr:spPr bwMode="auto">
        <a:xfrm>
          <a:off x="49530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160436</xdr:rowOff>
    </xdr:from>
    <xdr:ext cx="736600" cy="259045"/>
    <xdr:sp macro="" textlink="">
      <xdr:nvSpPr>
        <xdr:cNvPr id="57" name="テキスト ボックス 56">
          <a:extLst>
            <a:ext uri="{FF2B5EF4-FFF2-40B4-BE49-F238E27FC236}">
              <a16:creationId xmlns:a16="http://schemas.microsoft.com/office/drawing/2014/main" id="{C4D76471-433B-4534-9968-AD9C187E6593}"/>
            </a:ext>
          </a:extLst>
        </xdr:cNvPr>
        <xdr:cNvSpPr txBox="1"/>
      </xdr:nvSpPr>
      <xdr:spPr>
        <a:xfrm>
          <a:off x="4622800" y="2779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19536</xdr:rowOff>
    </xdr:from>
    <xdr:to>
      <xdr:col>22</xdr:col>
      <xdr:colOff>114300</xdr:colOff>
      <xdr:row>18</xdr:row>
      <xdr:rowOff>21822</xdr:rowOff>
    </xdr:to>
    <xdr:cxnSp macro="">
      <xdr:nvCxnSpPr>
        <xdr:cNvPr id="58" name="直線コネクタ 57">
          <a:extLst>
            <a:ext uri="{FF2B5EF4-FFF2-40B4-BE49-F238E27FC236}">
              <a16:creationId xmlns:a16="http://schemas.microsoft.com/office/drawing/2014/main" id="{708310CC-91B9-4387-A15E-9C333BAF7A9E}"/>
            </a:ext>
          </a:extLst>
        </xdr:cNvPr>
        <xdr:cNvCxnSpPr/>
      </xdr:nvCxnSpPr>
      <xdr:spPr bwMode="auto">
        <a:xfrm>
          <a:off x="3606800" y="3153261"/>
          <a:ext cx="698500" cy="2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122747</xdr:rowOff>
    </xdr:from>
    <xdr:to>
      <xdr:col>22</xdr:col>
      <xdr:colOff>165100</xdr:colOff>
      <xdr:row>18</xdr:row>
      <xdr:rowOff>52897</xdr:rowOff>
    </xdr:to>
    <xdr:sp macro="" textlink="">
      <xdr:nvSpPr>
        <xdr:cNvPr id="59" name="フローチャート: 判断 58">
          <a:extLst>
            <a:ext uri="{FF2B5EF4-FFF2-40B4-BE49-F238E27FC236}">
              <a16:creationId xmlns:a16="http://schemas.microsoft.com/office/drawing/2014/main" id="{B1933E8A-80DB-4379-8A84-B3F97C78F2C5}"/>
            </a:ext>
          </a:extLst>
        </xdr:cNvPr>
        <xdr:cNvSpPr/>
      </xdr:nvSpPr>
      <xdr:spPr bwMode="auto">
        <a:xfrm>
          <a:off x="42545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63074</xdr:rowOff>
    </xdr:from>
    <xdr:ext cx="762000" cy="259045"/>
    <xdr:sp macro="" textlink="">
      <xdr:nvSpPr>
        <xdr:cNvPr id="60" name="テキスト ボックス 59">
          <a:extLst>
            <a:ext uri="{FF2B5EF4-FFF2-40B4-BE49-F238E27FC236}">
              <a16:creationId xmlns:a16="http://schemas.microsoft.com/office/drawing/2014/main" id="{A6D33380-BA1F-46C7-9265-6F1B589172C7}"/>
            </a:ext>
          </a:extLst>
        </xdr:cNvPr>
        <xdr:cNvSpPr txBox="1"/>
      </xdr:nvSpPr>
      <xdr:spPr>
        <a:xfrm>
          <a:off x="3924300" y="28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19536</xdr:rowOff>
    </xdr:from>
    <xdr:to>
      <xdr:col>18</xdr:col>
      <xdr:colOff>177800</xdr:colOff>
      <xdr:row>18</xdr:row>
      <xdr:rowOff>66497</xdr:rowOff>
    </xdr:to>
    <xdr:cxnSp macro="">
      <xdr:nvCxnSpPr>
        <xdr:cNvPr id="61" name="直線コネクタ 60">
          <a:extLst>
            <a:ext uri="{FF2B5EF4-FFF2-40B4-BE49-F238E27FC236}">
              <a16:creationId xmlns:a16="http://schemas.microsoft.com/office/drawing/2014/main" id="{8F1A1DBF-CA1C-4DDC-B127-3CF121C33D5D}"/>
            </a:ext>
          </a:extLst>
        </xdr:cNvPr>
        <xdr:cNvCxnSpPr/>
      </xdr:nvCxnSpPr>
      <xdr:spPr bwMode="auto">
        <a:xfrm flipV="1">
          <a:off x="2908300" y="3153261"/>
          <a:ext cx="698500" cy="46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148677</xdr:rowOff>
    </xdr:from>
    <xdr:to>
      <xdr:col>19</xdr:col>
      <xdr:colOff>38100</xdr:colOff>
      <xdr:row>18</xdr:row>
      <xdr:rowOff>78827</xdr:rowOff>
    </xdr:to>
    <xdr:sp macro="" textlink="">
      <xdr:nvSpPr>
        <xdr:cNvPr id="62" name="フローチャート: 判断 61">
          <a:extLst>
            <a:ext uri="{FF2B5EF4-FFF2-40B4-BE49-F238E27FC236}">
              <a16:creationId xmlns:a16="http://schemas.microsoft.com/office/drawing/2014/main" id="{1CDD4C7E-E71C-4B11-B828-05614A6EEA9B}"/>
            </a:ext>
          </a:extLst>
        </xdr:cNvPr>
        <xdr:cNvSpPr/>
      </xdr:nvSpPr>
      <xdr:spPr bwMode="auto">
        <a:xfrm>
          <a:off x="35560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63604</xdr:rowOff>
    </xdr:from>
    <xdr:ext cx="762000" cy="259045"/>
    <xdr:sp macro="" textlink="">
      <xdr:nvSpPr>
        <xdr:cNvPr id="63" name="テキスト ボックス 62">
          <a:extLst>
            <a:ext uri="{FF2B5EF4-FFF2-40B4-BE49-F238E27FC236}">
              <a16:creationId xmlns:a16="http://schemas.microsoft.com/office/drawing/2014/main" id="{F58FA5D7-EC51-4FE9-ADE0-A66BE08A24E6}"/>
            </a:ext>
          </a:extLst>
        </xdr:cNvPr>
        <xdr:cNvSpPr txBox="1"/>
      </xdr:nvSpPr>
      <xdr:spPr>
        <a:xfrm>
          <a:off x="3225800" y="3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33789</xdr:rowOff>
    </xdr:from>
    <xdr:to>
      <xdr:col>15</xdr:col>
      <xdr:colOff>101600</xdr:colOff>
      <xdr:row>18</xdr:row>
      <xdr:rowOff>135389</xdr:rowOff>
    </xdr:to>
    <xdr:sp macro="" textlink="">
      <xdr:nvSpPr>
        <xdr:cNvPr id="64" name="フローチャート: 判断 63">
          <a:extLst>
            <a:ext uri="{FF2B5EF4-FFF2-40B4-BE49-F238E27FC236}">
              <a16:creationId xmlns:a16="http://schemas.microsoft.com/office/drawing/2014/main" id="{977D769F-9523-4A69-A51D-8C4033DD9375}"/>
            </a:ext>
          </a:extLst>
        </xdr:cNvPr>
        <xdr:cNvSpPr/>
      </xdr:nvSpPr>
      <xdr:spPr bwMode="auto">
        <a:xfrm>
          <a:off x="28575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120166</xdr:rowOff>
    </xdr:from>
    <xdr:ext cx="762000" cy="259045"/>
    <xdr:sp macro="" textlink="">
      <xdr:nvSpPr>
        <xdr:cNvPr id="65" name="テキスト ボックス 64">
          <a:extLst>
            <a:ext uri="{FF2B5EF4-FFF2-40B4-BE49-F238E27FC236}">
              <a16:creationId xmlns:a16="http://schemas.microsoft.com/office/drawing/2014/main" id="{5428D686-4BD8-4DCC-B7EB-6C2BA54F917C}"/>
            </a:ext>
          </a:extLst>
        </xdr:cNvPr>
        <xdr:cNvSpPr txBox="1"/>
      </xdr:nvSpPr>
      <xdr:spPr>
        <a:xfrm>
          <a:off x="2527300" y="325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F32A9039-78CF-44A2-B1AB-906D023299F2}"/>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CD88B329-6E1C-43E7-A20A-C987AD13CC89}"/>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B071B1EA-B53C-4372-9B1E-0CEFE995C41A}"/>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7EB21A7-AE16-43DF-AED3-2DC96C37AF42}"/>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A0CB7903-766D-4F48-91D1-A6518C7367B4}"/>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61940</xdr:rowOff>
    </xdr:from>
    <xdr:to>
      <xdr:col>29</xdr:col>
      <xdr:colOff>177800</xdr:colOff>
      <xdr:row>17</xdr:row>
      <xdr:rowOff>163540</xdr:rowOff>
    </xdr:to>
    <xdr:sp macro="" textlink="">
      <xdr:nvSpPr>
        <xdr:cNvPr id="71" name="楕円 70">
          <a:extLst>
            <a:ext uri="{FF2B5EF4-FFF2-40B4-BE49-F238E27FC236}">
              <a16:creationId xmlns:a16="http://schemas.microsoft.com/office/drawing/2014/main" id="{DD850061-F117-4EB4-ABFF-23857D11C338}"/>
            </a:ext>
          </a:extLst>
        </xdr:cNvPr>
        <xdr:cNvSpPr/>
      </xdr:nvSpPr>
      <xdr:spPr bwMode="auto">
        <a:xfrm>
          <a:off x="5600700" y="3024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34017</xdr:rowOff>
    </xdr:from>
    <xdr:ext cx="762000" cy="259045"/>
    <xdr:sp macro="" textlink="">
      <xdr:nvSpPr>
        <xdr:cNvPr id="72" name="人口1人当たり決算額の推移該当値テキスト130">
          <a:extLst>
            <a:ext uri="{FF2B5EF4-FFF2-40B4-BE49-F238E27FC236}">
              <a16:creationId xmlns:a16="http://schemas.microsoft.com/office/drawing/2014/main" id="{5412200C-71B0-4F00-A4B6-72F556F31131}"/>
            </a:ext>
          </a:extLst>
        </xdr:cNvPr>
        <xdr:cNvSpPr txBox="1"/>
      </xdr:nvSpPr>
      <xdr:spPr>
        <a:xfrm>
          <a:off x="5740400" y="299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120353</xdr:rowOff>
    </xdr:from>
    <xdr:to>
      <xdr:col>26</xdr:col>
      <xdr:colOff>101600</xdr:colOff>
      <xdr:row>18</xdr:row>
      <xdr:rowOff>50503</xdr:rowOff>
    </xdr:to>
    <xdr:sp macro="" textlink="">
      <xdr:nvSpPr>
        <xdr:cNvPr id="73" name="楕円 72">
          <a:extLst>
            <a:ext uri="{FF2B5EF4-FFF2-40B4-BE49-F238E27FC236}">
              <a16:creationId xmlns:a16="http://schemas.microsoft.com/office/drawing/2014/main" id="{BF5505EF-CF17-4744-A837-C1A31AB3942E}"/>
            </a:ext>
          </a:extLst>
        </xdr:cNvPr>
        <xdr:cNvSpPr/>
      </xdr:nvSpPr>
      <xdr:spPr bwMode="auto">
        <a:xfrm>
          <a:off x="4953000" y="3082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35280</xdr:rowOff>
    </xdr:from>
    <xdr:ext cx="736600" cy="259045"/>
    <xdr:sp macro="" textlink="">
      <xdr:nvSpPr>
        <xdr:cNvPr id="74" name="テキスト ボックス 73">
          <a:extLst>
            <a:ext uri="{FF2B5EF4-FFF2-40B4-BE49-F238E27FC236}">
              <a16:creationId xmlns:a16="http://schemas.microsoft.com/office/drawing/2014/main" id="{A3E4FC0F-F415-413A-8403-0480D71313CA}"/>
            </a:ext>
          </a:extLst>
        </xdr:cNvPr>
        <xdr:cNvSpPr txBox="1"/>
      </xdr:nvSpPr>
      <xdr:spPr>
        <a:xfrm>
          <a:off x="4622800" y="3169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142472</xdr:rowOff>
    </xdr:from>
    <xdr:to>
      <xdr:col>22</xdr:col>
      <xdr:colOff>165100</xdr:colOff>
      <xdr:row>18</xdr:row>
      <xdr:rowOff>72622</xdr:rowOff>
    </xdr:to>
    <xdr:sp macro="" textlink="">
      <xdr:nvSpPr>
        <xdr:cNvPr id="75" name="楕円 74">
          <a:extLst>
            <a:ext uri="{FF2B5EF4-FFF2-40B4-BE49-F238E27FC236}">
              <a16:creationId xmlns:a16="http://schemas.microsoft.com/office/drawing/2014/main" id="{946B1BEA-197D-4521-B23C-D9E50465E8ED}"/>
            </a:ext>
          </a:extLst>
        </xdr:cNvPr>
        <xdr:cNvSpPr/>
      </xdr:nvSpPr>
      <xdr:spPr bwMode="auto">
        <a:xfrm>
          <a:off x="4254500" y="3104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57399</xdr:rowOff>
    </xdr:from>
    <xdr:ext cx="762000" cy="259045"/>
    <xdr:sp macro="" textlink="">
      <xdr:nvSpPr>
        <xdr:cNvPr id="76" name="テキスト ボックス 75">
          <a:extLst>
            <a:ext uri="{FF2B5EF4-FFF2-40B4-BE49-F238E27FC236}">
              <a16:creationId xmlns:a16="http://schemas.microsoft.com/office/drawing/2014/main" id="{20A9DF64-0BD6-4BE3-A958-0ADA149D4CB2}"/>
            </a:ext>
          </a:extLst>
        </xdr:cNvPr>
        <xdr:cNvSpPr txBox="1"/>
      </xdr:nvSpPr>
      <xdr:spPr>
        <a:xfrm>
          <a:off x="3924300" y="319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140186</xdr:rowOff>
    </xdr:from>
    <xdr:to>
      <xdr:col>19</xdr:col>
      <xdr:colOff>38100</xdr:colOff>
      <xdr:row>18</xdr:row>
      <xdr:rowOff>70336</xdr:rowOff>
    </xdr:to>
    <xdr:sp macro="" textlink="">
      <xdr:nvSpPr>
        <xdr:cNvPr id="77" name="楕円 76">
          <a:extLst>
            <a:ext uri="{FF2B5EF4-FFF2-40B4-BE49-F238E27FC236}">
              <a16:creationId xmlns:a16="http://schemas.microsoft.com/office/drawing/2014/main" id="{9B4C19E1-75B5-44AC-8BDA-C445C9A49E79}"/>
            </a:ext>
          </a:extLst>
        </xdr:cNvPr>
        <xdr:cNvSpPr/>
      </xdr:nvSpPr>
      <xdr:spPr bwMode="auto">
        <a:xfrm>
          <a:off x="3556000" y="3102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80513</xdr:rowOff>
    </xdr:from>
    <xdr:ext cx="762000" cy="259045"/>
    <xdr:sp macro="" textlink="">
      <xdr:nvSpPr>
        <xdr:cNvPr id="78" name="テキスト ボックス 77">
          <a:extLst>
            <a:ext uri="{FF2B5EF4-FFF2-40B4-BE49-F238E27FC236}">
              <a16:creationId xmlns:a16="http://schemas.microsoft.com/office/drawing/2014/main" id="{17CA6988-806F-4DAD-8C6C-D6DB547E3F48}"/>
            </a:ext>
          </a:extLst>
        </xdr:cNvPr>
        <xdr:cNvSpPr txBox="1"/>
      </xdr:nvSpPr>
      <xdr:spPr>
        <a:xfrm>
          <a:off x="3225800" y="28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15697</xdr:rowOff>
    </xdr:from>
    <xdr:to>
      <xdr:col>15</xdr:col>
      <xdr:colOff>101600</xdr:colOff>
      <xdr:row>18</xdr:row>
      <xdr:rowOff>117297</xdr:rowOff>
    </xdr:to>
    <xdr:sp macro="" textlink="">
      <xdr:nvSpPr>
        <xdr:cNvPr id="79" name="楕円 78">
          <a:extLst>
            <a:ext uri="{FF2B5EF4-FFF2-40B4-BE49-F238E27FC236}">
              <a16:creationId xmlns:a16="http://schemas.microsoft.com/office/drawing/2014/main" id="{F3AAB6D8-46E6-4BF5-A409-8A0EA767F79A}"/>
            </a:ext>
          </a:extLst>
        </xdr:cNvPr>
        <xdr:cNvSpPr/>
      </xdr:nvSpPr>
      <xdr:spPr bwMode="auto">
        <a:xfrm>
          <a:off x="2857500" y="3149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127474</xdr:rowOff>
    </xdr:from>
    <xdr:ext cx="762000" cy="259045"/>
    <xdr:sp macro="" textlink="">
      <xdr:nvSpPr>
        <xdr:cNvPr id="80" name="テキスト ボックス 79">
          <a:extLst>
            <a:ext uri="{FF2B5EF4-FFF2-40B4-BE49-F238E27FC236}">
              <a16:creationId xmlns:a16="http://schemas.microsoft.com/office/drawing/2014/main" id="{9011D7E8-5933-41B4-8800-D4EF5ACE577F}"/>
            </a:ext>
          </a:extLst>
        </xdr:cNvPr>
        <xdr:cNvSpPr txBox="1"/>
      </xdr:nvSpPr>
      <xdr:spPr>
        <a:xfrm>
          <a:off x="2527300" y="291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8A8298BA-A109-4E84-8B4F-267FBF0DC448}"/>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98FE9A77-6867-482E-8626-B0D5DADD55A5}"/>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EE14731F-C269-4573-9577-6C3FF4472E98}"/>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8554E877-177D-4D74-A44E-F09FB8329EBE}"/>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C7774116-E4E7-4D93-AAF9-D3B77A64214F}"/>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C5D03BE7-7B1E-484B-A595-B4E69A40F5C3}"/>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1E9799A4-CE91-429A-AC50-9F527A6C32F7}"/>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2B8D864F-101A-4B0E-B840-A4AD6CCF5E5E}"/>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A2AC3C94-CA13-4A70-B7FC-314EE3ABE1C4}"/>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E5E02F7D-40EB-45A2-8EAB-517BA51EA9EB}"/>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5E8FBCA7-C057-4301-9976-23C6FE376A18}"/>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CFB3DB18-5871-436E-B382-A1C8CDA8EF7A}"/>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BAF811F7-1584-42CB-A914-9E8DA409DF98}"/>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9DAA57D-749F-4450-A665-1821CC3BA369}"/>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7A01B45-4B6E-40A0-A9E4-4C32A9C78695}"/>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7F641E90-AA30-4C58-B93F-7ED9EBA0CEEA}"/>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CE448804-41FD-4D36-B602-B7DBD9F7865E}"/>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A4CDC3AE-D304-4BA1-B302-CB506094BDFF}"/>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967F1F48-2A9B-47D3-844D-93FC6EAD3378}"/>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C4C99131-4BDC-4110-B5F7-D59A13635AE9}"/>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8D5FD2A-90B7-40E4-B4D1-1C05B32ADD8B}"/>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C089EF8D-7AF2-4FFD-9A77-1339A619C7BA}"/>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5E1EAD31-DC75-4975-81EE-D652D0AB6DA7}"/>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F43496B-C32F-449F-95D8-C5BFCD4D8C8B}"/>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D82CDF1B-6493-4752-9014-44C8403E145E}"/>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EC873057-54C4-401D-9A4F-41E01AD98E17}"/>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120F0386-D8F5-4E4A-9841-1EFC1105013B}"/>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28C6989D-98F8-495A-AC21-6B67629C93C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227908</xdr:rowOff>
    </xdr:from>
    <xdr:to>
      <xdr:col>29</xdr:col>
      <xdr:colOff>127000</xdr:colOff>
      <xdr:row>37</xdr:row>
      <xdr:rowOff>192780</xdr:rowOff>
    </xdr:to>
    <xdr:cxnSp macro="">
      <xdr:nvCxnSpPr>
        <xdr:cNvPr id="109" name="直線コネクタ 108">
          <a:extLst>
            <a:ext uri="{FF2B5EF4-FFF2-40B4-BE49-F238E27FC236}">
              <a16:creationId xmlns:a16="http://schemas.microsoft.com/office/drawing/2014/main" id="{69F5A2DE-6B3B-457A-B983-FE19B4F01C32}"/>
            </a:ext>
          </a:extLst>
        </xdr:cNvPr>
        <xdr:cNvCxnSpPr/>
      </xdr:nvCxnSpPr>
      <xdr:spPr bwMode="auto">
        <a:xfrm flipV="1">
          <a:off x="5651500" y="6152458"/>
          <a:ext cx="0" cy="1165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164857</xdr:rowOff>
    </xdr:from>
    <xdr:ext cx="762000" cy="259045"/>
    <xdr:sp macro="" textlink="">
      <xdr:nvSpPr>
        <xdr:cNvPr id="110" name="人口1人当たり決算額の推移最小値テキスト445">
          <a:extLst>
            <a:ext uri="{FF2B5EF4-FFF2-40B4-BE49-F238E27FC236}">
              <a16:creationId xmlns:a16="http://schemas.microsoft.com/office/drawing/2014/main" id="{BB59A676-BFE8-49D6-B05F-2E7D0E87050E}"/>
            </a:ext>
          </a:extLst>
        </xdr:cNvPr>
        <xdr:cNvSpPr txBox="1"/>
      </xdr:nvSpPr>
      <xdr:spPr>
        <a:xfrm>
          <a:off x="5740400" y="7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192780</xdr:rowOff>
    </xdr:from>
    <xdr:to>
      <xdr:col>30</xdr:col>
      <xdr:colOff>25400</xdr:colOff>
      <xdr:row>37</xdr:row>
      <xdr:rowOff>192780</xdr:rowOff>
    </xdr:to>
    <xdr:cxnSp macro="">
      <xdr:nvCxnSpPr>
        <xdr:cNvPr id="111" name="直線コネクタ 110">
          <a:extLst>
            <a:ext uri="{FF2B5EF4-FFF2-40B4-BE49-F238E27FC236}">
              <a16:creationId xmlns:a16="http://schemas.microsoft.com/office/drawing/2014/main" id="{9F90FC98-2A75-46D4-805C-B0777F4C94F8}"/>
            </a:ext>
          </a:extLst>
        </xdr:cNvPr>
        <xdr:cNvCxnSpPr/>
      </xdr:nvCxnSpPr>
      <xdr:spPr bwMode="auto">
        <a:xfrm>
          <a:off x="5562600" y="7317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142835</xdr:rowOff>
    </xdr:from>
    <xdr:ext cx="762000" cy="259045"/>
    <xdr:sp macro="" textlink="">
      <xdr:nvSpPr>
        <xdr:cNvPr id="112" name="人口1人当たり決算額の推移最大値テキスト445">
          <a:extLst>
            <a:ext uri="{FF2B5EF4-FFF2-40B4-BE49-F238E27FC236}">
              <a16:creationId xmlns:a16="http://schemas.microsoft.com/office/drawing/2014/main" id="{E5539B92-000E-4042-8865-89DEFD736860}"/>
            </a:ext>
          </a:extLst>
        </xdr:cNvPr>
        <xdr:cNvSpPr txBox="1"/>
      </xdr:nvSpPr>
      <xdr:spPr>
        <a:xfrm>
          <a:off x="5740400" y="589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227908</xdr:rowOff>
    </xdr:from>
    <xdr:to>
      <xdr:col>30</xdr:col>
      <xdr:colOff>25400</xdr:colOff>
      <xdr:row>33</xdr:row>
      <xdr:rowOff>227908</xdr:rowOff>
    </xdr:to>
    <xdr:cxnSp macro="">
      <xdr:nvCxnSpPr>
        <xdr:cNvPr id="113" name="直線コネクタ 112">
          <a:extLst>
            <a:ext uri="{FF2B5EF4-FFF2-40B4-BE49-F238E27FC236}">
              <a16:creationId xmlns:a16="http://schemas.microsoft.com/office/drawing/2014/main" id="{4B363AD5-712E-4EDC-9585-2123EA942856}"/>
            </a:ext>
          </a:extLst>
        </xdr:cNvPr>
        <xdr:cNvCxnSpPr/>
      </xdr:nvCxnSpPr>
      <xdr:spPr bwMode="auto">
        <a:xfrm>
          <a:off x="5562600" y="61524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106559</xdr:rowOff>
    </xdr:from>
    <xdr:to>
      <xdr:col>29</xdr:col>
      <xdr:colOff>127000</xdr:colOff>
      <xdr:row>36</xdr:row>
      <xdr:rowOff>127762</xdr:rowOff>
    </xdr:to>
    <xdr:cxnSp macro="">
      <xdr:nvCxnSpPr>
        <xdr:cNvPr id="114" name="直線コネクタ 113">
          <a:extLst>
            <a:ext uri="{FF2B5EF4-FFF2-40B4-BE49-F238E27FC236}">
              <a16:creationId xmlns:a16="http://schemas.microsoft.com/office/drawing/2014/main" id="{269DE606-AB4D-46A2-814F-F58B9E5164F4}"/>
            </a:ext>
          </a:extLst>
        </xdr:cNvPr>
        <xdr:cNvCxnSpPr/>
      </xdr:nvCxnSpPr>
      <xdr:spPr bwMode="auto">
        <a:xfrm>
          <a:off x="5003800" y="7059809"/>
          <a:ext cx="647700" cy="21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36186</xdr:rowOff>
    </xdr:from>
    <xdr:ext cx="762000" cy="259045"/>
    <xdr:sp macro="" textlink="">
      <xdr:nvSpPr>
        <xdr:cNvPr id="115" name="人口1人当たり決算額の推移平均値テキスト445">
          <a:extLst>
            <a:ext uri="{FF2B5EF4-FFF2-40B4-BE49-F238E27FC236}">
              <a16:creationId xmlns:a16="http://schemas.microsoft.com/office/drawing/2014/main" id="{7D895D4A-9616-4975-ABB2-50A923FC7B4E}"/>
            </a:ext>
          </a:extLst>
        </xdr:cNvPr>
        <xdr:cNvSpPr txBox="1"/>
      </xdr:nvSpPr>
      <xdr:spPr>
        <a:xfrm>
          <a:off x="5740400" y="6646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191109</xdr:rowOff>
    </xdr:from>
    <xdr:to>
      <xdr:col>29</xdr:col>
      <xdr:colOff>177800</xdr:colOff>
      <xdr:row>35</xdr:row>
      <xdr:rowOff>292709</xdr:rowOff>
    </xdr:to>
    <xdr:sp macro="" textlink="">
      <xdr:nvSpPr>
        <xdr:cNvPr id="116" name="フローチャート: 判断 115">
          <a:extLst>
            <a:ext uri="{FF2B5EF4-FFF2-40B4-BE49-F238E27FC236}">
              <a16:creationId xmlns:a16="http://schemas.microsoft.com/office/drawing/2014/main" id="{4E23E472-3C67-46CB-975E-265A2487C4F7}"/>
            </a:ext>
          </a:extLst>
        </xdr:cNvPr>
        <xdr:cNvSpPr/>
      </xdr:nvSpPr>
      <xdr:spPr bwMode="auto">
        <a:xfrm>
          <a:off x="56007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172415</xdr:rowOff>
    </xdr:from>
    <xdr:to>
      <xdr:col>26</xdr:col>
      <xdr:colOff>50800</xdr:colOff>
      <xdr:row>36</xdr:row>
      <xdr:rowOff>106559</xdr:rowOff>
    </xdr:to>
    <xdr:cxnSp macro="">
      <xdr:nvCxnSpPr>
        <xdr:cNvPr id="117" name="直線コネクタ 116">
          <a:extLst>
            <a:ext uri="{FF2B5EF4-FFF2-40B4-BE49-F238E27FC236}">
              <a16:creationId xmlns:a16="http://schemas.microsoft.com/office/drawing/2014/main" id="{82A2B05F-F3F2-4EA1-802B-72EC962C2359}"/>
            </a:ext>
          </a:extLst>
        </xdr:cNvPr>
        <xdr:cNvCxnSpPr/>
      </xdr:nvCxnSpPr>
      <xdr:spPr bwMode="auto">
        <a:xfrm>
          <a:off x="4305300" y="6782765"/>
          <a:ext cx="698500" cy="277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213551</xdr:rowOff>
    </xdr:from>
    <xdr:to>
      <xdr:col>26</xdr:col>
      <xdr:colOff>101600</xdr:colOff>
      <xdr:row>35</xdr:row>
      <xdr:rowOff>315151</xdr:rowOff>
    </xdr:to>
    <xdr:sp macro="" textlink="">
      <xdr:nvSpPr>
        <xdr:cNvPr id="118" name="フローチャート: 判断 117">
          <a:extLst>
            <a:ext uri="{FF2B5EF4-FFF2-40B4-BE49-F238E27FC236}">
              <a16:creationId xmlns:a16="http://schemas.microsoft.com/office/drawing/2014/main" id="{376B1CF0-2F3E-4E8B-8FBD-948F92492930}"/>
            </a:ext>
          </a:extLst>
        </xdr:cNvPr>
        <xdr:cNvSpPr/>
      </xdr:nvSpPr>
      <xdr:spPr bwMode="auto">
        <a:xfrm>
          <a:off x="49530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325328</xdr:rowOff>
    </xdr:from>
    <xdr:ext cx="736600" cy="259045"/>
    <xdr:sp macro="" textlink="">
      <xdr:nvSpPr>
        <xdr:cNvPr id="119" name="テキスト ボックス 118">
          <a:extLst>
            <a:ext uri="{FF2B5EF4-FFF2-40B4-BE49-F238E27FC236}">
              <a16:creationId xmlns:a16="http://schemas.microsoft.com/office/drawing/2014/main" id="{21F86EB6-B35F-4DFC-9F94-31E4FB5120EE}"/>
            </a:ext>
          </a:extLst>
        </xdr:cNvPr>
        <xdr:cNvSpPr txBox="1"/>
      </xdr:nvSpPr>
      <xdr:spPr>
        <a:xfrm>
          <a:off x="4622800" y="6592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137116</xdr:rowOff>
    </xdr:from>
    <xdr:to>
      <xdr:col>22</xdr:col>
      <xdr:colOff>114300</xdr:colOff>
      <xdr:row>35</xdr:row>
      <xdr:rowOff>172415</xdr:rowOff>
    </xdr:to>
    <xdr:cxnSp macro="">
      <xdr:nvCxnSpPr>
        <xdr:cNvPr id="120" name="直線コネクタ 119">
          <a:extLst>
            <a:ext uri="{FF2B5EF4-FFF2-40B4-BE49-F238E27FC236}">
              <a16:creationId xmlns:a16="http://schemas.microsoft.com/office/drawing/2014/main" id="{BC510C87-4CD0-4528-AF09-15ED3ACA11DF}"/>
            </a:ext>
          </a:extLst>
        </xdr:cNvPr>
        <xdr:cNvCxnSpPr/>
      </xdr:nvCxnSpPr>
      <xdr:spPr bwMode="auto">
        <a:xfrm>
          <a:off x="3606800" y="6747466"/>
          <a:ext cx="698500" cy="35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247269</xdr:rowOff>
    </xdr:from>
    <xdr:to>
      <xdr:col>22</xdr:col>
      <xdr:colOff>165100</xdr:colOff>
      <xdr:row>36</xdr:row>
      <xdr:rowOff>5969</xdr:rowOff>
    </xdr:to>
    <xdr:sp macro="" textlink="">
      <xdr:nvSpPr>
        <xdr:cNvPr id="121" name="フローチャート: 判断 120">
          <a:extLst>
            <a:ext uri="{FF2B5EF4-FFF2-40B4-BE49-F238E27FC236}">
              <a16:creationId xmlns:a16="http://schemas.microsoft.com/office/drawing/2014/main" id="{0E1640E6-9B4B-457F-915C-9574A19099CF}"/>
            </a:ext>
          </a:extLst>
        </xdr:cNvPr>
        <xdr:cNvSpPr/>
      </xdr:nvSpPr>
      <xdr:spPr bwMode="auto">
        <a:xfrm>
          <a:off x="42545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333646</xdr:rowOff>
    </xdr:from>
    <xdr:ext cx="762000" cy="259045"/>
    <xdr:sp macro="" textlink="">
      <xdr:nvSpPr>
        <xdr:cNvPr id="122" name="テキスト ボックス 121">
          <a:extLst>
            <a:ext uri="{FF2B5EF4-FFF2-40B4-BE49-F238E27FC236}">
              <a16:creationId xmlns:a16="http://schemas.microsoft.com/office/drawing/2014/main" id="{CA8B3504-3A56-472A-9D95-7ACA298BDC6C}"/>
            </a:ext>
          </a:extLst>
        </xdr:cNvPr>
        <xdr:cNvSpPr txBox="1"/>
      </xdr:nvSpPr>
      <xdr:spPr>
        <a:xfrm>
          <a:off x="3924300" y="694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137116</xdr:rowOff>
    </xdr:from>
    <xdr:to>
      <xdr:col>18</xdr:col>
      <xdr:colOff>177800</xdr:colOff>
      <xdr:row>35</xdr:row>
      <xdr:rowOff>256197</xdr:rowOff>
    </xdr:to>
    <xdr:cxnSp macro="">
      <xdr:nvCxnSpPr>
        <xdr:cNvPr id="123" name="直線コネクタ 122">
          <a:extLst>
            <a:ext uri="{FF2B5EF4-FFF2-40B4-BE49-F238E27FC236}">
              <a16:creationId xmlns:a16="http://schemas.microsoft.com/office/drawing/2014/main" id="{809B1745-158D-41CD-9F86-CCF355175507}"/>
            </a:ext>
          </a:extLst>
        </xdr:cNvPr>
        <xdr:cNvCxnSpPr/>
      </xdr:nvCxnSpPr>
      <xdr:spPr bwMode="auto">
        <a:xfrm flipV="1">
          <a:off x="2908300" y="6747466"/>
          <a:ext cx="698500" cy="119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247517</xdr:rowOff>
    </xdr:from>
    <xdr:to>
      <xdr:col>19</xdr:col>
      <xdr:colOff>38100</xdr:colOff>
      <xdr:row>36</xdr:row>
      <xdr:rowOff>6217</xdr:rowOff>
    </xdr:to>
    <xdr:sp macro="" textlink="">
      <xdr:nvSpPr>
        <xdr:cNvPr id="124" name="フローチャート: 判断 123">
          <a:extLst>
            <a:ext uri="{FF2B5EF4-FFF2-40B4-BE49-F238E27FC236}">
              <a16:creationId xmlns:a16="http://schemas.microsoft.com/office/drawing/2014/main" id="{F4990FF2-9337-4CE4-BC00-BCBF2EC54D76}"/>
            </a:ext>
          </a:extLst>
        </xdr:cNvPr>
        <xdr:cNvSpPr/>
      </xdr:nvSpPr>
      <xdr:spPr bwMode="auto">
        <a:xfrm>
          <a:off x="35560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333894</xdr:rowOff>
    </xdr:from>
    <xdr:ext cx="762000" cy="259045"/>
    <xdr:sp macro="" textlink="">
      <xdr:nvSpPr>
        <xdr:cNvPr id="125" name="テキスト ボックス 124">
          <a:extLst>
            <a:ext uri="{FF2B5EF4-FFF2-40B4-BE49-F238E27FC236}">
              <a16:creationId xmlns:a16="http://schemas.microsoft.com/office/drawing/2014/main" id="{F601B613-97AA-4633-AED5-FB8A6BBB2DC2}"/>
            </a:ext>
          </a:extLst>
        </xdr:cNvPr>
        <xdr:cNvSpPr txBox="1"/>
      </xdr:nvSpPr>
      <xdr:spPr>
        <a:xfrm>
          <a:off x="3225800" y="694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276930</xdr:rowOff>
    </xdr:from>
    <xdr:to>
      <xdr:col>15</xdr:col>
      <xdr:colOff>101600</xdr:colOff>
      <xdr:row>36</xdr:row>
      <xdr:rowOff>35630</xdr:rowOff>
    </xdr:to>
    <xdr:sp macro="" textlink="">
      <xdr:nvSpPr>
        <xdr:cNvPr id="126" name="フローチャート: 判断 125">
          <a:extLst>
            <a:ext uri="{FF2B5EF4-FFF2-40B4-BE49-F238E27FC236}">
              <a16:creationId xmlns:a16="http://schemas.microsoft.com/office/drawing/2014/main" id="{2214E99F-F742-4063-A46B-2EA4453CC657}"/>
            </a:ext>
          </a:extLst>
        </xdr:cNvPr>
        <xdr:cNvSpPr/>
      </xdr:nvSpPr>
      <xdr:spPr bwMode="auto">
        <a:xfrm>
          <a:off x="28575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20407</xdr:rowOff>
    </xdr:from>
    <xdr:ext cx="762000" cy="259045"/>
    <xdr:sp macro="" textlink="">
      <xdr:nvSpPr>
        <xdr:cNvPr id="127" name="テキスト ボックス 126">
          <a:extLst>
            <a:ext uri="{FF2B5EF4-FFF2-40B4-BE49-F238E27FC236}">
              <a16:creationId xmlns:a16="http://schemas.microsoft.com/office/drawing/2014/main" id="{662EE4E4-AE19-4B00-A0FA-92BC226D9DB6}"/>
            </a:ext>
          </a:extLst>
        </xdr:cNvPr>
        <xdr:cNvSpPr txBox="1"/>
      </xdr:nvSpPr>
      <xdr:spPr>
        <a:xfrm>
          <a:off x="2527300" y="697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AB95984D-3979-4CD8-ABC7-C1BEC97589F8}"/>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C14D11FB-D9C8-4E1D-BD60-54D4DE0BBDED}"/>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575E4332-9EA4-4651-9C10-0784C8D2C053}"/>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9640C40F-01F5-4FEA-8C32-0BC49531FAA9}"/>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D8124307-00BC-4A98-8288-69F87CC388F5}"/>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76962</xdr:rowOff>
    </xdr:from>
    <xdr:to>
      <xdr:col>29</xdr:col>
      <xdr:colOff>177800</xdr:colOff>
      <xdr:row>37</xdr:row>
      <xdr:rowOff>7112</xdr:rowOff>
    </xdr:to>
    <xdr:sp macro="" textlink="">
      <xdr:nvSpPr>
        <xdr:cNvPr id="133" name="楕円 132">
          <a:extLst>
            <a:ext uri="{FF2B5EF4-FFF2-40B4-BE49-F238E27FC236}">
              <a16:creationId xmlns:a16="http://schemas.microsoft.com/office/drawing/2014/main" id="{B16CD308-2B38-4C57-B74A-554935A35D47}"/>
            </a:ext>
          </a:extLst>
        </xdr:cNvPr>
        <xdr:cNvSpPr/>
      </xdr:nvSpPr>
      <xdr:spPr bwMode="auto">
        <a:xfrm>
          <a:off x="5600700" y="7030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49039</xdr:rowOff>
    </xdr:from>
    <xdr:ext cx="762000" cy="259045"/>
    <xdr:sp macro="" textlink="">
      <xdr:nvSpPr>
        <xdr:cNvPr id="134" name="人口1人当たり決算額の推移該当値テキスト445">
          <a:extLst>
            <a:ext uri="{FF2B5EF4-FFF2-40B4-BE49-F238E27FC236}">
              <a16:creationId xmlns:a16="http://schemas.microsoft.com/office/drawing/2014/main" id="{7A3B6850-98E0-4604-8833-4EADD15AB023}"/>
            </a:ext>
          </a:extLst>
        </xdr:cNvPr>
        <xdr:cNvSpPr txBox="1"/>
      </xdr:nvSpPr>
      <xdr:spPr>
        <a:xfrm>
          <a:off x="5740400" y="700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55759</xdr:rowOff>
    </xdr:from>
    <xdr:to>
      <xdr:col>26</xdr:col>
      <xdr:colOff>101600</xdr:colOff>
      <xdr:row>36</xdr:row>
      <xdr:rowOff>157359</xdr:rowOff>
    </xdr:to>
    <xdr:sp macro="" textlink="">
      <xdr:nvSpPr>
        <xdr:cNvPr id="135" name="楕円 134">
          <a:extLst>
            <a:ext uri="{FF2B5EF4-FFF2-40B4-BE49-F238E27FC236}">
              <a16:creationId xmlns:a16="http://schemas.microsoft.com/office/drawing/2014/main" id="{1648646F-97B7-47EC-B724-D6FF7DC27A8E}"/>
            </a:ext>
          </a:extLst>
        </xdr:cNvPr>
        <xdr:cNvSpPr/>
      </xdr:nvSpPr>
      <xdr:spPr bwMode="auto">
        <a:xfrm>
          <a:off x="4953000" y="7009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142136</xdr:rowOff>
    </xdr:from>
    <xdr:ext cx="736600" cy="259045"/>
    <xdr:sp macro="" textlink="">
      <xdr:nvSpPr>
        <xdr:cNvPr id="136" name="テキスト ボックス 135">
          <a:extLst>
            <a:ext uri="{FF2B5EF4-FFF2-40B4-BE49-F238E27FC236}">
              <a16:creationId xmlns:a16="http://schemas.microsoft.com/office/drawing/2014/main" id="{A9ED0537-A8CB-47AF-8CB0-703A7CBFBBAB}"/>
            </a:ext>
          </a:extLst>
        </xdr:cNvPr>
        <xdr:cNvSpPr txBox="1"/>
      </xdr:nvSpPr>
      <xdr:spPr>
        <a:xfrm>
          <a:off x="4622800" y="7095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121615</xdr:rowOff>
    </xdr:from>
    <xdr:to>
      <xdr:col>22</xdr:col>
      <xdr:colOff>165100</xdr:colOff>
      <xdr:row>35</xdr:row>
      <xdr:rowOff>223215</xdr:rowOff>
    </xdr:to>
    <xdr:sp macro="" textlink="">
      <xdr:nvSpPr>
        <xdr:cNvPr id="137" name="楕円 136">
          <a:extLst>
            <a:ext uri="{FF2B5EF4-FFF2-40B4-BE49-F238E27FC236}">
              <a16:creationId xmlns:a16="http://schemas.microsoft.com/office/drawing/2014/main" id="{6A213CDF-6E61-46D7-8B14-8E4CEBD51C47}"/>
            </a:ext>
          </a:extLst>
        </xdr:cNvPr>
        <xdr:cNvSpPr/>
      </xdr:nvSpPr>
      <xdr:spPr bwMode="auto">
        <a:xfrm>
          <a:off x="4254500" y="6731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233392</xdr:rowOff>
    </xdr:from>
    <xdr:ext cx="762000" cy="259045"/>
    <xdr:sp macro="" textlink="">
      <xdr:nvSpPr>
        <xdr:cNvPr id="138" name="テキスト ボックス 137">
          <a:extLst>
            <a:ext uri="{FF2B5EF4-FFF2-40B4-BE49-F238E27FC236}">
              <a16:creationId xmlns:a16="http://schemas.microsoft.com/office/drawing/2014/main" id="{8FA6C251-666A-4DCC-9D5A-0B74057D72D6}"/>
            </a:ext>
          </a:extLst>
        </xdr:cNvPr>
        <xdr:cNvSpPr txBox="1"/>
      </xdr:nvSpPr>
      <xdr:spPr>
        <a:xfrm>
          <a:off x="3924300" y="6500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86316</xdr:rowOff>
    </xdr:from>
    <xdr:to>
      <xdr:col>19</xdr:col>
      <xdr:colOff>38100</xdr:colOff>
      <xdr:row>35</xdr:row>
      <xdr:rowOff>187916</xdr:rowOff>
    </xdr:to>
    <xdr:sp macro="" textlink="">
      <xdr:nvSpPr>
        <xdr:cNvPr id="139" name="楕円 138">
          <a:extLst>
            <a:ext uri="{FF2B5EF4-FFF2-40B4-BE49-F238E27FC236}">
              <a16:creationId xmlns:a16="http://schemas.microsoft.com/office/drawing/2014/main" id="{14EF8B0F-CC09-42EA-B65C-12C2A5D6C293}"/>
            </a:ext>
          </a:extLst>
        </xdr:cNvPr>
        <xdr:cNvSpPr/>
      </xdr:nvSpPr>
      <xdr:spPr bwMode="auto">
        <a:xfrm>
          <a:off x="3556000" y="6696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198093</xdr:rowOff>
    </xdr:from>
    <xdr:ext cx="762000" cy="259045"/>
    <xdr:sp macro="" textlink="">
      <xdr:nvSpPr>
        <xdr:cNvPr id="140" name="テキスト ボックス 139">
          <a:extLst>
            <a:ext uri="{FF2B5EF4-FFF2-40B4-BE49-F238E27FC236}">
              <a16:creationId xmlns:a16="http://schemas.microsoft.com/office/drawing/2014/main" id="{4AD3EB48-184D-4BEF-8BD2-EEC4AAD26BB0}"/>
            </a:ext>
          </a:extLst>
        </xdr:cNvPr>
        <xdr:cNvSpPr txBox="1"/>
      </xdr:nvSpPr>
      <xdr:spPr>
        <a:xfrm>
          <a:off x="3225800" y="646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205397</xdr:rowOff>
    </xdr:from>
    <xdr:to>
      <xdr:col>15</xdr:col>
      <xdr:colOff>101600</xdr:colOff>
      <xdr:row>35</xdr:row>
      <xdr:rowOff>306997</xdr:rowOff>
    </xdr:to>
    <xdr:sp macro="" textlink="">
      <xdr:nvSpPr>
        <xdr:cNvPr id="141" name="楕円 140">
          <a:extLst>
            <a:ext uri="{FF2B5EF4-FFF2-40B4-BE49-F238E27FC236}">
              <a16:creationId xmlns:a16="http://schemas.microsoft.com/office/drawing/2014/main" id="{EB663CE7-09DB-43A4-A598-5224C648A5EF}"/>
            </a:ext>
          </a:extLst>
        </xdr:cNvPr>
        <xdr:cNvSpPr/>
      </xdr:nvSpPr>
      <xdr:spPr bwMode="auto">
        <a:xfrm>
          <a:off x="2857500" y="6815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317174</xdr:rowOff>
    </xdr:from>
    <xdr:ext cx="762000" cy="259045"/>
    <xdr:sp macro="" textlink="">
      <xdr:nvSpPr>
        <xdr:cNvPr id="142" name="テキスト ボックス 141">
          <a:extLst>
            <a:ext uri="{FF2B5EF4-FFF2-40B4-BE49-F238E27FC236}">
              <a16:creationId xmlns:a16="http://schemas.microsoft.com/office/drawing/2014/main" id="{6CD72FBD-C070-4991-BC9C-99BE8E368FA5}"/>
            </a:ext>
          </a:extLst>
        </xdr:cNvPr>
        <xdr:cNvSpPr txBox="1"/>
      </xdr:nvSpPr>
      <xdr:spPr>
        <a:xfrm>
          <a:off x="2527300" y="6584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A461282-B35E-4ACB-A112-EB67EE7C792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42DF680A-7CBD-42BB-8AD5-3368D3EF64D5}"/>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45E6FC08-B77B-49CC-A97B-352F612D62F8}"/>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2C051D6D-E2DB-40CD-A189-46C1EBD2C4B1}"/>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北海道栗山町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AFA7384-17C2-4BCD-A0DC-11249E4114E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4AA0DC7-0698-4936-868F-F1470F8CF78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1FF639A-263D-4475-B23C-DE22298CD44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DC66ECA-47FD-4B54-85B3-265AB67E55C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9C9EF03-979C-4C69-AB0C-36B9CFABD65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EE70CBC6-CC9E-4CF3-AC83-5EEB10282DCF}"/>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11,107
11,055
203.93
10,896,748
10,570,203
326,338
5,021,734
10,936,427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C15D11A-9B2D-4C54-B91E-B27D4019440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D839D30-004B-4CF6-B111-34793ADBAF1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507A5B9-82FD-4DC2-B25A-7F2CBD14E61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1289223-8292-4FD0-A79D-57FF00FD459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5866213-AD0A-4C77-B013-019B641DF99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6CFE005D-F7AE-4396-A421-5195303B6CFE}"/>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8081B61C-3B57-4F79-AE98-C2EA2372D9DE}"/>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7F861190-273A-4B6A-8050-C14A7CCD4708}"/>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B52B353D-64BE-41BB-BDF4-8F7E31C08BA2}"/>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D79565E-E1E6-4550-AF8E-88E24DE3863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FD93B3BC-6AAE-449E-A7AB-3EF1174D2CAA}"/>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417B1AF1-10B7-4B41-808A-F9EF5B8584D8}"/>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4D01F550-0729-486F-B9EA-D6DB7A7EA12C}"/>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87A2AAA-033C-4E69-AD26-869689C2B86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0EB527C-9A12-41E4-A16C-138B1C1694D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50278673-EEFD-4E22-B5F3-3D5D97A9548D}"/>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17E2CDF-2FE6-4676-B4ED-5B54653B557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511F1924-97D5-4EC0-BC88-3F21BE491D1D}"/>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9DACEE17-BC50-4C9C-A77C-B8524CA9E844}"/>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19EA94A2-0963-4554-BF92-D028D6AB60F5}"/>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13275456-A972-4A32-931A-F05B5B2280AF}"/>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40F78A49-9932-4D68-86E4-DFB9C738E8CA}"/>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6DEB042B-3E0C-48F1-9450-0744ECF655FA}"/>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A7991D5-A675-4398-97B6-55F8AAAB3EEE}"/>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43FBDEA3-1A03-4964-9228-6BBA65BDFEED}"/>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2C0CC555-B60D-404A-9602-0AF9719E68E5}"/>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F9BBF1BA-1038-4B05-9618-43568A33362E}"/>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450FEE96-27BC-45D1-8570-67CDF57DE97D}"/>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D31964DE-CCA5-4598-A141-4F8F3CB0DD65}"/>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669B0655-2604-4B41-8DD7-FCC6ACA6D9D9}"/>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D7395E81-EA62-4887-BFCE-F76B673012E1}"/>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7FCB755F-14B6-4C64-9423-71D22CB963BB}"/>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7B3250A0-2C54-4C72-9F18-DF803AC3646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6F685330-C033-40B2-9698-338A7633A776}"/>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C4C1DDFF-6485-4843-A8D6-3AADBE58E91B}"/>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7D3528A7-901B-4C23-B292-880132C8E6B8}"/>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1F3A0BDE-CD4C-4CAB-863B-88A3BC1806D2}"/>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36C08FD0-A45A-4CBF-8EAD-9AA1D0E7B5F7}"/>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A48E1ADB-23E0-414A-8776-4F73BB06E22C}"/>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8A6E6971-4400-417B-90E3-AC89CF6A3C87}"/>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F2DD7A3A-B6AC-4AB5-BA85-2F7595CF8A13}"/>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4E9F82AA-C722-4CD7-BD0D-9E81E9969C4D}"/>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DECAA3BB-6EA8-45F8-B32B-83C62295D74A}"/>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48EB4988-C75A-4EBC-9F92-E70B682A3A4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45314</xdr:rowOff>
    </xdr:from>
    <xdr:to>
      <xdr:col>24</xdr:col>
      <xdr:colOff>62865</xdr:colOff>
      <xdr:row>38</xdr:row>
      <xdr:rowOff>51308</xdr:rowOff>
    </xdr:to>
    <xdr:cxnSp macro="">
      <xdr:nvCxnSpPr>
        <xdr:cNvPr id="56" name="直線コネクタ 55">
          <a:extLst>
            <a:ext uri="{FF2B5EF4-FFF2-40B4-BE49-F238E27FC236}">
              <a16:creationId xmlns:a16="http://schemas.microsoft.com/office/drawing/2014/main" id="{120F26B9-F2C6-40AB-8F3A-AB71967FE2F2}"/>
            </a:ext>
          </a:extLst>
        </xdr:cNvPr>
        <xdr:cNvCxnSpPr/>
      </xdr:nvCxnSpPr>
      <xdr:spPr>
        <a:xfrm flipV="1">
          <a:off x="4633595" y="5188814"/>
          <a:ext cx="1270" cy="137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55135</xdr:rowOff>
    </xdr:from>
    <xdr:ext cx="534377" cy="259045"/>
    <xdr:sp macro="" textlink="">
      <xdr:nvSpPr>
        <xdr:cNvPr id="57" name="人件費最小値テキスト">
          <a:extLst>
            <a:ext uri="{FF2B5EF4-FFF2-40B4-BE49-F238E27FC236}">
              <a16:creationId xmlns:a16="http://schemas.microsoft.com/office/drawing/2014/main" id="{77D5AB10-DF1F-475A-8287-A194769B653E}"/>
            </a:ext>
          </a:extLst>
        </xdr:cNvPr>
        <xdr:cNvSpPr txBox="1"/>
      </xdr:nvSpPr>
      <xdr:spPr>
        <a:xfrm>
          <a:off x="4686300" y="65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51308</xdr:rowOff>
    </xdr:from>
    <xdr:to>
      <xdr:col>24</xdr:col>
      <xdr:colOff>152400</xdr:colOff>
      <xdr:row>38</xdr:row>
      <xdr:rowOff>51308</xdr:rowOff>
    </xdr:to>
    <xdr:cxnSp macro="">
      <xdr:nvCxnSpPr>
        <xdr:cNvPr id="58" name="直線コネクタ 57">
          <a:extLst>
            <a:ext uri="{FF2B5EF4-FFF2-40B4-BE49-F238E27FC236}">
              <a16:creationId xmlns:a16="http://schemas.microsoft.com/office/drawing/2014/main" id="{1732118F-7DCC-444E-B909-7E3B0BA85733}"/>
            </a:ext>
          </a:extLst>
        </xdr:cNvPr>
        <xdr:cNvCxnSpPr/>
      </xdr:nvCxnSpPr>
      <xdr:spPr>
        <a:xfrm>
          <a:off x="4546600" y="656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163441</xdr:rowOff>
    </xdr:from>
    <xdr:ext cx="599010" cy="259045"/>
    <xdr:sp macro="" textlink="">
      <xdr:nvSpPr>
        <xdr:cNvPr id="59" name="人件費最大値テキスト">
          <a:extLst>
            <a:ext uri="{FF2B5EF4-FFF2-40B4-BE49-F238E27FC236}">
              <a16:creationId xmlns:a16="http://schemas.microsoft.com/office/drawing/2014/main" id="{08632E5C-BAF3-4188-A81C-F61B1B4525D9}"/>
            </a:ext>
          </a:extLst>
        </xdr:cNvPr>
        <xdr:cNvSpPr txBox="1"/>
      </xdr:nvSpPr>
      <xdr:spPr>
        <a:xfrm>
          <a:off x="4686300" y="496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45314</xdr:rowOff>
    </xdr:from>
    <xdr:to>
      <xdr:col>24</xdr:col>
      <xdr:colOff>152400</xdr:colOff>
      <xdr:row>30</xdr:row>
      <xdr:rowOff>45314</xdr:rowOff>
    </xdr:to>
    <xdr:cxnSp macro="">
      <xdr:nvCxnSpPr>
        <xdr:cNvPr id="60" name="直線コネクタ 59">
          <a:extLst>
            <a:ext uri="{FF2B5EF4-FFF2-40B4-BE49-F238E27FC236}">
              <a16:creationId xmlns:a16="http://schemas.microsoft.com/office/drawing/2014/main" id="{3880EF86-99E0-4F45-9A0E-726AA58BCC72}"/>
            </a:ext>
          </a:extLst>
        </xdr:cNvPr>
        <xdr:cNvCxnSpPr/>
      </xdr:nvCxnSpPr>
      <xdr:spPr>
        <a:xfrm>
          <a:off x="4546600" y="5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7938</xdr:rowOff>
    </xdr:from>
    <xdr:to>
      <xdr:col>24</xdr:col>
      <xdr:colOff>63500</xdr:colOff>
      <xdr:row>35</xdr:row>
      <xdr:rowOff>115697</xdr:rowOff>
    </xdr:to>
    <xdr:cxnSp macro="">
      <xdr:nvCxnSpPr>
        <xdr:cNvPr id="61" name="直線コネクタ 60">
          <a:extLst>
            <a:ext uri="{FF2B5EF4-FFF2-40B4-BE49-F238E27FC236}">
              <a16:creationId xmlns:a16="http://schemas.microsoft.com/office/drawing/2014/main" id="{1CE28529-A082-4E5B-82E6-F8E014E524A4}"/>
            </a:ext>
          </a:extLst>
        </xdr:cNvPr>
        <xdr:cNvCxnSpPr/>
      </xdr:nvCxnSpPr>
      <xdr:spPr>
        <a:xfrm flipV="1">
          <a:off x="3797300" y="6008688"/>
          <a:ext cx="838200" cy="10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88739</xdr:rowOff>
    </xdr:from>
    <xdr:ext cx="599010" cy="259045"/>
    <xdr:sp macro="" textlink="">
      <xdr:nvSpPr>
        <xdr:cNvPr id="62" name="人件費平均値テキスト">
          <a:extLst>
            <a:ext uri="{FF2B5EF4-FFF2-40B4-BE49-F238E27FC236}">
              <a16:creationId xmlns:a16="http://schemas.microsoft.com/office/drawing/2014/main" id="{0DF719A1-905F-41A3-8580-CA2B1FC5D980}"/>
            </a:ext>
          </a:extLst>
        </xdr:cNvPr>
        <xdr:cNvSpPr txBox="1"/>
      </xdr:nvSpPr>
      <xdr:spPr>
        <a:xfrm>
          <a:off x="4686300" y="57465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65862</xdr:rowOff>
    </xdr:from>
    <xdr:to>
      <xdr:col>24</xdr:col>
      <xdr:colOff>114300</xdr:colOff>
      <xdr:row>34</xdr:row>
      <xdr:rowOff>167462</xdr:rowOff>
    </xdr:to>
    <xdr:sp macro="" textlink="">
      <xdr:nvSpPr>
        <xdr:cNvPr id="63" name="フローチャート: 判断 62">
          <a:extLst>
            <a:ext uri="{FF2B5EF4-FFF2-40B4-BE49-F238E27FC236}">
              <a16:creationId xmlns:a16="http://schemas.microsoft.com/office/drawing/2014/main" id="{5E976918-437E-4187-AADC-60E21405EF63}"/>
            </a:ext>
          </a:extLst>
        </xdr:cNvPr>
        <xdr:cNvSpPr/>
      </xdr:nvSpPr>
      <xdr:spPr>
        <a:xfrm>
          <a:off x="45847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115697</xdr:rowOff>
    </xdr:from>
    <xdr:to>
      <xdr:col>19</xdr:col>
      <xdr:colOff>177800</xdr:colOff>
      <xdr:row>35</xdr:row>
      <xdr:rowOff>138011</xdr:rowOff>
    </xdr:to>
    <xdr:cxnSp macro="">
      <xdr:nvCxnSpPr>
        <xdr:cNvPr id="64" name="直線コネクタ 63">
          <a:extLst>
            <a:ext uri="{FF2B5EF4-FFF2-40B4-BE49-F238E27FC236}">
              <a16:creationId xmlns:a16="http://schemas.microsoft.com/office/drawing/2014/main" id="{C7FDEF17-DC2B-4C32-A8A5-305FF1ABB4B8}"/>
            </a:ext>
          </a:extLst>
        </xdr:cNvPr>
        <xdr:cNvCxnSpPr/>
      </xdr:nvCxnSpPr>
      <xdr:spPr>
        <a:xfrm flipV="1">
          <a:off x="2908300" y="6116447"/>
          <a:ext cx="889000" cy="2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107099</xdr:rowOff>
    </xdr:from>
    <xdr:to>
      <xdr:col>20</xdr:col>
      <xdr:colOff>38100</xdr:colOff>
      <xdr:row>35</xdr:row>
      <xdr:rowOff>37249</xdr:rowOff>
    </xdr:to>
    <xdr:sp macro="" textlink="">
      <xdr:nvSpPr>
        <xdr:cNvPr id="65" name="フローチャート: 判断 64">
          <a:extLst>
            <a:ext uri="{FF2B5EF4-FFF2-40B4-BE49-F238E27FC236}">
              <a16:creationId xmlns:a16="http://schemas.microsoft.com/office/drawing/2014/main" id="{5F088A9A-4838-40C2-8AF2-81CEC0832581}"/>
            </a:ext>
          </a:extLst>
        </xdr:cNvPr>
        <xdr:cNvSpPr/>
      </xdr:nvSpPr>
      <xdr:spPr>
        <a:xfrm>
          <a:off x="3746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53776</xdr:rowOff>
    </xdr:from>
    <xdr:ext cx="599010" cy="259045"/>
    <xdr:sp macro="" textlink="">
      <xdr:nvSpPr>
        <xdr:cNvPr id="66" name="テキスト ボックス 65">
          <a:extLst>
            <a:ext uri="{FF2B5EF4-FFF2-40B4-BE49-F238E27FC236}">
              <a16:creationId xmlns:a16="http://schemas.microsoft.com/office/drawing/2014/main" id="{B9F51C88-05B4-4064-9797-C719615567BC}"/>
            </a:ext>
          </a:extLst>
        </xdr:cNvPr>
        <xdr:cNvSpPr txBox="1"/>
      </xdr:nvSpPr>
      <xdr:spPr>
        <a:xfrm>
          <a:off x="3497795" y="571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138011</xdr:rowOff>
    </xdr:from>
    <xdr:to>
      <xdr:col>15</xdr:col>
      <xdr:colOff>50800</xdr:colOff>
      <xdr:row>36</xdr:row>
      <xdr:rowOff>26441</xdr:rowOff>
    </xdr:to>
    <xdr:cxnSp macro="">
      <xdr:nvCxnSpPr>
        <xdr:cNvPr id="67" name="直線コネクタ 66">
          <a:extLst>
            <a:ext uri="{FF2B5EF4-FFF2-40B4-BE49-F238E27FC236}">
              <a16:creationId xmlns:a16="http://schemas.microsoft.com/office/drawing/2014/main" id="{1CBAA692-8606-48D6-B7C3-740ACFB2AAB3}"/>
            </a:ext>
          </a:extLst>
        </xdr:cNvPr>
        <xdr:cNvCxnSpPr/>
      </xdr:nvCxnSpPr>
      <xdr:spPr>
        <a:xfrm flipV="1">
          <a:off x="2019300" y="6138761"/>
          <a:ext cx="889000" cy="5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4470</xdr:rowOff>
    </xdr:from>
    <xdr:to>
      <xdr:col>15</xdr:col>
      <xdr:colOff>101600</xdr:colOff>
      <xdr:row>35</xdr:row>
      <xdr:rowOff>106070</xdr:rowOff>
    </xdr:to>
    <xdr:sp macro="" textlink="">
      <xdr:nvSpPr>
        <xdr:cNvPr id="68" name="フローチャート: 判断 67">
          <a:extLst>
            <a:ext uri="{FF2B5EF4-FFF2-40B4-BE49-F238E27FC236}">
              <a16:creationId xmlns:a16="http://schemas.microsoft.com/office/drawing/2014/main" id="{5ED23E4E-520F-40E6-9947-386EA6C7D43B}"/>
            </a:ext>
          </a:extLst>
        </xdr:cNvPr>
        <xdr:cNvSpPr/>
      </xdr:nvSpPr>
      <xdr:spPr>
        <a:xfrm>
          <a:off x="2857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122597</xdr:rowOff>
    </xdr:from>
    <xdr:ext cx="599010" cy="259045"/>
    <xdr:sp macro="" textlink="">
      <xdr:nvSpPr>
        <xdr:cNvPr id="69" name="テキスト ボックス 68">
          <a:extLst>
            <a:ext uri="{FF2B5EF4-FFF2-40B4-BE49-F238E27FC236}">
              <a16:creationId xmlns:a16="http://schemas.microsoft.com/office/drawing/2014/main" id="{B33CA8F2-60AC-4067-8490-23D2A0EF73DF}"/>
            </a:ext>
          </a:extLst>
        </xdr:cNvPr>
        <xdr:cNvSpPr txBox="1"/>
      </xdr:nvSpPr>
      <xdr:spPr>
        <a:xfrm>
          <a:off x="2608795" y="578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26441</xdr:rowOff>
    </xdr:from>
    <xdr:to>
      <xdr:col>10</xdr:col>
      <xdr:colOff>114300</xdr:colOff>
      <xdr:row>36</xdr:row>
      <xdr:rowOff>94120</xdr:rowOff>
    </xdr:to>
    <xdr:cxnSp macro="">
      <xdr:nvCxnSpPr>
        <xdr:cNvPr id="70" name="直線コネクタ 69">
          <a:extLst>
            <a:ext uri="{FF2B5EF4-FFF2-40B4-BE49-F238E27FC236}">
              <a16:creationId xmlns:a16="http://schemas.microsoft.com/office/drawing/2014/main" id="{138A3EA0-F7E9-4398-ACCC-26DAB0CEF297}"/>
            </a:ext>
          </a:extLst>
        </xdr:cNvPr>
        <xdr:cNvCxnSpPr/>
      </xdr:nvCxnSpPr>
      <xdr:spPr>
        <a:xfrm flipV="1">
          <a:off x="1130300" y="6198641"/>
          <a:ext cx="889000" cy="6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10135</xdr:rowOff>
    </xdr:from>
    <xdr:to>
      <xdr:col>10</xdr:col>
      <xdr:colOff>165100</xdr:colOff>
      <xdr:row>36</xdr:row>
      <xdr:rowOff>111735</xdr:rowOff>
    </xdr:to>
    <xdr:sp macro="" textlink="">
      <xdr:nvSpPr>
        <xdr:cNvPr id="71" name="フローチャート: 判断 70">
          <a:extLst>
            <a:ext uri="{FF2B5EF4-FFF2-40B4-BE49-F238E27FC236}">
              <a16:creationId xmlns:a16="http://schemas.microsoft.com/office/drawing/2014/main" id="{7DCD2A1D-9F3F-45F0-93E6-CA8498FB298B}"/>
            </a:ext>
          </a:extLst>
        </xdr:cNvPr>
        <xdr:cNvSpPr/>
      </xdr:nvSpPr>
      <xdr:spPr>
        <a:xfrm>
          <a:off x="1968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102862</xdr:rowOff>
    </xdr:from>
    <xdr:ext cx="534377" cy="259045"/>
    <xdr:sp macro="" textlink="">
      <xdr:nvSpPr>
        <xdr:cNvPr id="72" name="テキスト ボックス 71">
          <a:extLst>
            <a:ext uri="{FF2B5EF4-FFF2-40B4-BE49-F238E27FC236}">
              <a16:creationId xmlns:a16="http://schemas.microsoft.com/office/drawing/2014/main" id="{8ACDB606-AA12-4CEB-B9EA-3CE2AB0F30D6}"/>
            </a:ext>
          </a:extLst>
        </xdr:cNvPr>
        <xdr:cNvSpPr txBox="1"/>
      </xdr:nvSpPr>
      <xdr:spPr>
        <a:xfrm>
          <a:off x="1752111" y="627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60935</xdr:rowOff>
    </xdr:from>
    <xdr:to>
      <xdr:col>6</xdr:col>
      <xdr:colOff>38100</xdr:colOff>
      <xdr:row>36</xdr:row>
      <xdr:rowOff>162535</xdr:rowOff>
    </xdr:to>
    <xdr:sp macro="" textlink="">
      <xdr:nvSpPr>
        <xdr:cNvPr id="73" name="フローチャート: 判断 72">
          <a:extLst>
            <a:ext uri="{FF2B5EF4-FFF2-40B4-BE49-F238E27FC236}">
              <a16:creationId xmlns:a16="http://schemas.microsoft.com/office/drawing/2014/main" id="{DD5019DA-E388-4B41-894D-D282057AD325}"/>
            </a:ext>
          </a:extLst>
        </xdr:cNvPr>
        <xdr:cNvSpPr/>
      </xdr:nvSpPr>
      <xdr:spPr>
        <a:xfrm>
          <a:off x="10795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153662</xdr:rowOff>
    </xdr:from>
    <xdr:ext cx="534377" cy="259045"/>
    <xdr:sp macro="" textlink="">
      <xdr:nvSpPr>
        <xdr:cNvPr id="74" name="テキスト ボックス 73">
          <a:extLst>
            <a:ext uri="{FF2B5EF4-FFF2-40B4-BE49-F238E27FC236}">
              <a16:creationId xmlns:a16="http://schemas.microsoft.com/office/drawing/2014/main" id="{74C3DC1D-AD69-4973-AC82-97D64720AA94}"/>
            </a:ext>
          </a:extLst>
        </xdr:cNvPr>
        <xdr:cNvSpPr txBox="1"/>
      </xdr:nvSpPr>
      <xdr:spPr>
        <a:xfrm>
          <a:off x="863111" y="632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D4A5A834-A64E-4EFD-B00A-83CEE13A6389}"/>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7F6F6932-8F37-4C5F-8CF3-2EEEA9AF917E}"/>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C4212F86-8EAF-4155-87B4-E1C2786467C3}"/>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B41EADEE-B223-4689-9DFB-0C04F8EE7B68}"/>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DA606A30-4D0C-484A-962D-D25169376057}"/>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128588</xdr:rowOff>
    </xdr:from>
    <xdr:to>
      <xdr:col>24</xdr:col>
      <xdr:colOff>114300</xdr:colOff>
      <xdr:row>35</xdr:row>
      <xdr:rowOff>58738</xdr:rowOff>
    </xdr:to>
    <xdr:sp macro="" textlink="">
      <xdr:nvSpPr>
        <xdr:cNvPr id="80" name="楕円 79">
          <a:extLst>
            <a:ext uri="{FF2B5EF4-FFF2-40B4-BE49-F238E27FC236}">
              <a16:creationId xmlns:a16="http://schemas.microsoft.com/office/drawing/2014/main" id="{4B53B6BE-59D9-4C65-93DB-0B36825A6892}"/>
            </a:ext>
          </a:extLst>
        </xdr:cNvPr>
        <xdr:cNvSpPr/>
      </xdr:nvSpPr>
      <xdr:spPr>
        <a:xfrm>
          <a:off x="4584700" y="595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107015</xdr:rowOff>
    </xdr:from>
    <xdr:ext cx="599010" cy="259045"/>
    <xdr:sp macro="" textlink="">
      <xdr:nvSpPr>
        <xdr:cNvPr id="81" name="人件費該当値テキスト">
          <a:extLst>
            <a:ext uri="{FF2B5EF4-FFF2-40B4-BE49-F238E27FC236}">
              <a16:creationId xmlns:a16="http://schemas.microsoft.com/office/drawing/2014/main" id="{D65BDBF3-D4BE-4C8B-8570-4DE9D61F1961}"/>
            </a:ext>
          </a:extLst>
        </xdr:cNvPr>
        <xdr:cNvSpPr txBox="1"/>
      </xdr:nvSpPr>
      <xdr:spPr>
        <a:xfrm>
          <a:off x="4686300" y="593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64897</xdr:rowOff>
    </xdr:from>
    <xdr:to>
      <xdr:col>20</xdr:col>
      <xdr:colOff>38100</xdr:colOff>
      <xdr:row>35</xdr:row>
      <xdr:rowOff>166497</xdr:rowOff>
    </xdr:to>
    <xdr:sp macro="" textlink="">
      <xdr:nvSpPr>
        <xdr:cNvPr id="82" name="楕円 81">
          <a:extLst>
            <a:ext uri="{FF2B5EF4-FFF2-40B4-BE49-F238E27FC236}">
              <a16:creationId xmlns:a16="http://schemas.microsoft.com/office/drawing/2014/main" id="{845826FA-107A-404F-B4EB-EC7D7426F440}"/>
            </a:ext>
          </a:extLst>
        </xdr:cNvPr>
        <xdr:cNvSpPr/>
      </xdr:nvSpPr>
      <xdr:spPr>
        <a:xfrm>
          <a:off x="3746500" y="606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157624</xdr:rowOff>
    </xdr:from>
    <xdr:ext cx="599010" cy="259045"/>
    <xdr:sp macro="" textlink="">
      <xdr:nvSpPr>
        <xdr:cNvPr id="83" name="テキスト ボックス 82">
          <a:extLst>
            <a:ext uri="{FF2B5EF4-FFF2-40B4-BE49-F238E27FC236}">
              <a16:creationId xmlns:a16="http://schemas.microsoft.com/office/drawing/2014/main" id="{3DE65F36-5E3E-41D3-9325-9EBB5BAD42AC}"/>
            </a:ext>
          </a:extLst>
        </xdr:cNvPr>
        <xdr:cNvSpPr txBox="1"/>
      </xdr:nvSpPr>
      <xdr:spPr>
        <a:xfrm>
          <a:off x="3497795" y="615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87211</xdr:rowOff>
    </xdr:from>
    <xdr:to>
      <xdr:col>15</xdr:col>
      <xdr:colOff>101600</xdr:colOff>
      <xdr:row>36</xdr:row>
      <xdr:rowOff>17361</xdr:rowOff>
    </xdr:to>
    <xdr:sp macro="" textlink="">
      <xdr:nvSpPr>
        <xdr:cNvPr id="84" name="楕円 83">
          <a:extLst>
            <a:ext uri="{FF2B5EF4-FFF2-40B4-BE49-F238E27FC236}">
              <a16:creationId xmlns:a16="http://schemas.microsoft.com/office/drawing/2014/main" id="{C40D2D09-2DAC-404B-82CF-02524CFA1D40}"/>
            </a:ext>
          </a:extLst>
        </xdr:cNvPr>
        <xdr:cNvSpPr/>
      </xdr:nvSpPr>
      <xdr:spPr>
        <a:xfrm>
          <a:off x="2857500" y="608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8488</xdr:rowOff>
    </xdr:from>
    <xdr:ext cx="599010" cy="259045"/>
    <xdr:sp macro="" textlink="">
      <xdr:nvSpPr>
        <xdr:cNvPr id="85" name="テキスト ボックス 84">
          <a:extLst>
            <a:ext uri="{FF2B5EF4-FFF2-40B4-BE49-F238E27FC236}">
              <a16:creationId xmlns:a16="http://schemas.microsoft.com/office/drawing/2014/main" id="{1ABEBAAC-97E5-413E-A970-9BAAEB5BC39B}"/>
            </a:ext>
          </a:extLst>
        </xdr:cNvPr>
        <xdr:cNvSpPr txBox="1"/>
      </xdr:nvSpPr>
      <xdr:spPr>
        <a:xfrm>
          <a:off x="2608795" y="61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147091</xdr:rowOff>
    </xdr:from>
    <xdr:to>
      <xdr:col>10</xdr:col>
      <xdr:colOff>165100</xdr:colOff>
      <xdr:row>36</xdr:row>
      <xdr:rowOff>77241</xdr:rowOff>
    </xdr:to>
    <xdr:sp macro="" textlink="">
      <xdr:nvSpPr>
        <xdr:cNvPr id="86" name="楕円 85">
          <a:extLst>
            <a:ext uri="{FF2B5EF4-FFF2-40B4-BE49-F238E27FC236}">
              <a16:creationId xmlns:a16="http://schemas.microsoft.com/office/drawing/2014/main" id="{7E403B05-72DD-4FEA-BC75-B7BEF805D6AB}"/>
            </a:ext>
          </a:extLst>
        </xdr:cNvPr>
        <xdr:cNvSpPr/>
      </xdr:nvSpPr>
      <xdr:spPr>
        <a:xfrm>
          <a:off x="1968500" y="61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93768</xdr:rowOff>
    </xdr:from>
    <xdr:ext cx="599010" cy="259045"/>
    <xdr:sp macro="" textlink="">
      <xdr:nvSpPr>
        <xdr:cNvPr id="87" name="テキスト ボックス 86">
          <a:extLst>
            <a:ext uri="{FF2B5EF4-FFF2-40B4-BE49-F238E27FC236}">
              <a16:creationId xmlns:a16="http://schemas.microsoft.com/office/drawing/2014/main" id="{7746C1B2-FB76-4A21-9EDD-AC286CCF2876}"/>
            </a:ext>
          </a:extLst>
        </xdr:cNvPr>
        <xdr:cNvSpPr txBox="1"/>
      </xdr:nvSpPr>
      <xdr:spPr>
        <a:xfrm>
          <a:off x="1719795" y="592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43320</xdr:rowOff>
    </xdr:from>
    <xdr:to>
      <xdr:col>6</xdr:col>
      <xdr:colOff>38100</xdr:colOff>
      <xdr:row>36</xdr:row>
      <xdr:rowOff>144920</xdr:rowOff>
    </xdr:to>
    <xdr:sp macro="" textlink="">
      <xdr:nvSpPr>
        <xdr:cNvPr id="88" name="楕円 87">
          <a:extLst>
            <a:ext uri="{FF2B5EF4-FFF2-40B4-BE49-F238E27FC236}">
              <a16:creationId xmlns:a16="http://schemas.microsoft.com/office/drawing/2014/main" id="{24A78DA8-020E-4825-B99C-26790D0533E2}"/>
            </a:ext>
          </a:extLst>
        </xdr:cNvPr>
        <xdr:cNvSpPr/>
      </xdr:nvSpPr>
      <xdr:spPr>
        <a:xfrm>
          <a:off x="1079500" y="621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161447</xdr:rowOff>
    </xdr:from>
    <xdr:ext cx="534377" cy="259045"/>
    <xdr:sp macro="" textlink="">
      <xdr:nvSpPr>
        <xdr:cNvPr id="89" name="テキスト ボックス 88">
          <a:extLst>
            <a:ext uri="{FF2B5EF4-FFF2-40B4-BE49-F238E27FC236}">
              <a16:creationId xmlns:a16="http://schemas.microsoft.com/office/drawing/2014/main" id="{28586A2B-44BB-48DD-B4F8-F786102D9A58}"/>
            </a:ext>
          </a:extLst>
        </xdr:cNvPr>
        <xdr:cNvSpPr txBox="1"/>
      </xdr:nvSpPr>
      <xdr:spPr>
        <a:xfrm>
          <a:off x="863111" y="599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A1B47A91-1934-4E85-9E68-B43CEBD40484}"/>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5CC156C7-EF38-494A-B2F5-80F7F14EDE9F}"/>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1270AB06-2CA0-4E4C-BF8C-082C7738C5FE}"/>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84B72055-19BC-49A8-B379-8E4F5B049B0E}"/>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D69D3363-0A89-4EBF-A40B-65F39E934AE6}"/>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4E91F85B-7BE0-4051-B019-A7D44241C9DF}"/>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55114D1-1D82-44FE-AF47-2FC2B4F54A6C}"/>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B1BED6C5-F808-410A-ACB9-CE44FFFCAA16}"/>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7384F0AE-9E95-401F-9BA8-0E62F883C732}"/>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17663D8-2B22-423B-85FA-5B249394FEC4}"/>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3EDB00C1-87F8-4E3D-BEFD-E70C01C2B3D2}"/>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787CB517-2C6D-4E2A-972F-23374CE9976E}"/>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B22807A0-20C3-4EB1-98CC-5CD02D6DA958}"/>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71A1E4C6-DF3B-4359-AF47-37CFBE20F4A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91FED1CB-2F38-460B-9A4B-41C223DAACDB}"/>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3D196406-98D6-4EEB-A1F5-DD7D0C10AA55}"/>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EBAF17E8-AE15-4345-BB50-BF23E5ABB4FA}"/>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B577D994-E346-4FD8-A2E0-AA2A0546F51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BE52A9B9-A87F-4595-A069-548CF2FAF34B}"/>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173EBD6D-D692-435C-AA6D-0A6E7CB9A742}"/>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D626B391-D4D8-4B0B-BE03-2F4DB63477A1}"/>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84234047-CE97-4DFC-B5DD-FEEAA76BFBDF}"/>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507B0C82-A3DE-41DB-A080-2ED534A40BE9}"/>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9B5A48BC-1D3A-4F62-AC11-14E2F66BE085}"/>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94593DB1-A2DE-4290-815E-43C28B16F5B9}"/>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125288</xdr:rowOff>
    </xdr:from>
    <xdr:to>
      <xdr:col>24</xdr:col>
      <xdr:colOff>62865</xdr:colOff>
      <xdr:row>58</xdr:row>
      <xdr:rowOff>28101</xdr:rowOff>
    </xdr:to>
    <xdr:cxnSp macro="">
      <xdr:nvCxnSpPr>
        <xdr:cNvPr id="115" name="直線コネクタ 114">
          <a:extLst>
            <a:ext uri="{FF2B5EF4-FFF2-40B4-BE49-F238E27FC236}">
              <a16:creationId xmlns:a16="http://schemas.microsoft.com/office/drawing/2014/main" id="{3FCA19FC-8D7E-4292-8EBF-60BE299C4BA2}"/>
            </a:ext>
          </a:extLst>
        </xdr:cNvPr>
        <xdr:cNvCxnSpPr/>
      </xdr:nvCxnSpPr>
      <xdr:spPr>
        <a:xfrm flipV="1">
          <a:off x="4633595" y="8697788"/>
          <a:ext cx="1270" cy="127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31928</xdr:rowOff>
    </xdr:from>
    <xdr:ext cx="534377" cy="259045"/>
    <xdr:sp macro="" textlink="">
      <xdr:nvSpPr>
        <xdr:cNvPr id="116" name="物件費最小値テキスト">
          <a:extLst>
            <a:ext uri="{FF2B5EF4-FFF2-40B4-BE49-F238E27FC236}">
              <a16:creationId xmlns:a16="http://schemas.microsoft.com/office/drawing/2014/main" id="{23DEB0B9-12DF-4F0B-9DA5-1329740F3D0B}"/>
            </a:ext>
          </a:extLst>
        </xdr:cNvPr>
        <xdr:cNvSpPr txBox="1"/>
      </xdr:nvSpPr>
      <xdr:spPr>
        <a:xfrm>
          <a:off x="4686300" y="997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28101</xdr:rowOff>
    </xdr:from>
    <xdr:to>
      <xdr:col>24</xdr:col>
      <xdr:colOff>152400</xdr:colOff>
      <xdr:row>58</xdr:row>
      <xdr:rowOff>28101</xdr:rowOff>
    </xdr:to>
    <xdr:cxnSp macro="">
      <xdr:nvCxnSpPr>
        <xdr:cNvPr id="117" name="直線コネクタ 116">
          <a:extLst>
            <a:ext uri="{FF2B5EF4-FFF2-40B4-BE49-F238E27FC236}">
              <a16:creationId xmlns:a16="http://schemas.microsoft.com/office/drawing/2014/main" id="{0C679497-5204-426E-BF47-25384112BCD6}"/>
            </a:ext>
          </a:extLst>
        </xdr:cNvPr>
        <xdr:cNvCxnSpPr/>
      </xdr:nvCxnSpPr>
      <xdr:spPr>
        <a:xfrm>
          <a:off x="4546600" y="997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71965</xdr:rowOff>
    </xdr:from>
    <xdr:ext cx="599010" cy="259045"/>
    <xdr:sp macro="" textlink="">
      <xdr:nvSpPr>
        <xdr:cNvPr id="118" name="物件費最大値テキスト">
          <a:extLst>
            <a:ext uri="{FF2B5EF4-FFF2-40B4-BE49-F238E27FC236}">
              <a16:creationId xmlns:a16="http://schemas.microsoft.com/office/drawing/2014/main" id="{55218E62-3E8D-40AB-AE34-ED16F17CDBB7}"/>
            </a:ext>
          </a:extLst>
        </xdr:cNvPr>
        <xdr:cNvSpPr txBox="1"/>
      </xdr:nvSpPr>
      <xdr:spPr>
        <a:xfrm>
          <a:off x="4686300" y="847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125288</xdr:rowOff>
    </xdr:from>
    <xdr:to>
      <xdr:col>24</xdr:col>
      <xdr:colOff>152400</xdr:colOff>
      <xdr:row>50</xdr:row>
      <xdr:rowOff>125288</xdr:rowOff>
    </xdr:to>
    <xdr:cxnSp macro="">
      <xdr:nvCxnSpPr>
        <xdr:cNvPr id="119" name="直線コネクタ 118">
          <a:extLst>
            <a:ext uri="{FF2B5EF4-FFF2-40B4-BE49-F238E27FC236}">
              <a16:creationId xmlns:a16="http://schemas.microsoft.com/office/drawing/2014/main" id="{8E9828CA-ECBD-4C27-B5C2-65E5F34937E7}"/>
            </a:ext>
          </a:extLst>
        </xdr:cNvPr>
        <xdr:cNvCxnSpPr/>
      </xdr:nvCxnSpPr>
      <xdr:spPr>
        <a:xfrm>
          <a:off x="4546600" y="8697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155630</xdr:rowOff>
    </xdr:from>
    <xdr:to>
      <xdr:col>24</xdr:col>
      <xdr:colOff>63500</xdr:colOff>
      <xdr:row>57</xdr:row>
      <xdr:rowOff>9156</xdr:rowOff>
    </xdr:to>
    <xdr:cxnSp macro="">
      <xdr:nvCxnSpPr>
        <xdr:cNvPr id="120" name="直線コネクタ 119">
          <a:extLst>
            <a:ext uri="{FF2B5EF4-FFF2-40B4-BE49-F238E27FC236}">
              <a16:creationId xmlns:a16="http://schemas.microsoft.com/office/drawing/2014/main" id="{443E8D9C-0BE7-4CF3-8B14-19E0355CF3BB}"/>
            </a:ext>
          </a:extLst>
        </xdr:cNvPr>
        <xdr:cNvCxnSpPr/>
      </xdr:nvCxnSpPr>
      <xdr:spPr>
        <a:xfrm flipV="1">
          <a:off x="3797300" y="9756830"/>
          <a:ext cx="838200" cy="2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108172</xdr:rowOff>
    </xdr:from>
    <xdr:ext cx="599010" cy="259045"/>
    <xdr:sp macro="" textlink="">
      <xdr:nvSpPr>
        <xdr:cNvPr id="121" name="物件費平均値テキスト">
          <a:extLst>
            <a:ext uri="{FF2B5EF4-FFF2-40B4-BE49-F238E27FC236}">
              <a16:creationId xmlns:a16="http://schemas.microsoft.com/office/drawing/2014/main" id="{621303EF-AAE5-435B-858D-705B89A77C9A}"/>
            </a:ext>
          </a:extLst>
        </xdr:cNvPr>
        <xdr:cNvSpPr txBox="1"/>
      </xdr:nvSpPr>
      <xdr:spPr>
        <a:xfrm>
          <a:off x="4686300" y="9537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85295</xdr:rowOff>
    </xdr:from>
    <xdr:to>
      <xdr:col>24</xdr:col>
      <xdr:colOff>114300</xdr:colOff>
      <xdr:row>57</xdr:row>
      <xdr:rowOff>15445</xdr:rowOff>
    </xdr:to>
    <xdr:sp macro="" textlink="">
      <xdr:nvSpPr>
        <xdr:cNvPr id="122" name="フローチャート: 判断 121">
          <a:extLst>
            <a:ext uri="{FF2B5EF4-FFF2-40B4-BE49-F238E27FC236}">
              <a16:creationId xmlns:a16="http://schemas.microsoft.com/office/drawing/2014/main" id="{82374054-63BD-44DC-B119-6483973F0C92}"/>
            </a:ext>
          </a:extLst>
        </xdr:cNvPr>
        <xdr:cNvSpPr/>
      </xdr:nvSpPr>
      <xdr:spPr>
        <a:xfrm>
          <a:off x="4584700" y="968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9156</xdr:rowOff>
    </xdr:from>
    <xdr:to>
      <xdr:col>19</xdr:col>
      <xdr:colOff>177800</xdr:colOff>
      <xdr:row>57</xdr:row>
      <xdr:rowOff>41308</xdr:rowOff>
    </xdr:to>
    <xdr:cxnSp macro="">
      <xdr:nvCxnSpPr>
        <xdr:cNvPr id="123" name="直線コネクタ 122">
          <a:extLst>
            <a:ext uri="{FF2B5EF4-FFF2-40B4-BE49-F238E27FC236}">
              <a16:creationId xmlns:a16="http://schemas.microsoft.com/office/drawing/2014/main" id="{B3270ED8-88FD-46D5-BCBE-1D442C13D287}"/>
            </a:ext>
          </a:extLst>
        </xdr:cNvPr>
        <xdr:cNvCxnSpPr/>
      </xdr:nvCxnSpPr>
      <xdr:spPr>
        <a:xfrm flipV="1">
          <a:off x="2908300" y="9781806"/>
          <a:ext cx="889000" cy="3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133748</xdr:rowOff>
    </xdr:from>
    <xdr:to>
      <xdr:col>20</xdr:col>
      <xdr:colOff>38100</xdr:colOff>
      <xdr:row>57</xdr:row>
      <xdr:rowOff>63898</xdr:rowOff>
    </xdr:to>
    <xdr:sp macro="" textlink="">
      <xdr:nvSpPr>
        <xdr:cNvPr id="124" name="フローチャート: 判断 123">
          <a:extLst>
            <a:ext uri="{FF2B5EF4-FFF2-40B4-BE49-F238E27FC236}">
              <a16:creationId xmlns:a16="http://schemas.microsoft.com/office/drawing/2014/main" id="{69900C65-6A52-43EE-AD01-74D9BB66C2A1}"/>
            </a:ext>
          </a:extLst>
        </xdr:cNvPr>
        <xdr:cNvSpPr/>
      </xdr:nvSpPr>
      <xdr:spPr>
        <a:xfrm>
          <a:off x="3746500" y="973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55025</xdr:rowOff>
    </xdr:from>
    <xdr:ext cx="599010" cy="259045"/>
    <xdr:sp macro="" textlink="">
      <xdr:nvSpPr>
        <xdr:cNvPr id="125" name="テキスト ボックス 124">
          <a:extLst>
            <a:ext uri="{FF2B5EF4-FFF2-40B4-BE49-F238E27FC236}">
              <a16:creationId xmlns:a16="http://schemas.microsoft.com/office/drawing/2014/main" id="{7169A842-9E1C-4BB1-9F61-4D1D7072EB88}"/>
            </a:ext>
          </a:extLst>
        </xdr:cNvPr>
        <xdr:cNvSpPr txBox="1"/>
      </xdr:nvSpPr>
      <xdr:spPr>
        <a:xfrm>
          <a:off x="3497795" y="982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41308</xdr:rowOff>
    </xdr:from>
    <xdr:to>
      <xdr:col>15</xdr:col>
      <xdr:colOff>50800</xdr:colOff>
      <xdr:row>57</xdr:row>
      <xdr:rowOff>70712</xdr:rowOff>
    </xdr:to>
    <xdr:cxnSp macro="">
      <xdr:nvCxnSpPr>
        <xdr:cNvPr id="126" name="直線コネクタ 125">
          <a:extLst>
            <a:ext uri="{FF2B5EF4-FFF2-40B4-BE49-F238E27FC236}">
              <a16:creationId xmlns:a16="http://schemas.microsoft.com/office/drawing/2014/main" id="{9A867456-B085-4048-819C-CABC72515BFF}"/>
            </a:ext>
          </a:extLst>
        </xdr:cNvPr>
        <xdr:cNvCxnSpPr/>
      </xdr:nvCxnSpPr>
      <xdr:spPr>
        <a:xfrm flipV="1">
          <a:off x="2019300" y="9813958"/>
          <a:ext cx="889000" cy="2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9804</xdr:rowOff>
    </xdr:from>
    <xdr:to>
      <xdr:col>15</xdr:col>
      <xdr:colOff>101600</xdr:colOff>
      <xdr:row>57</xdr:row>
      <xdr:rowOff>111404</xdr:rowOff>
    </xdr:to>
    <xdr:sp macro="" textlink="">
      <xdr:nvSpPr>
        <xdr:cNvPr id="127" name="フローチャート: 判断 126">
          <a:extLst>
            <a:ext uri="{FF2B5EF4-FFF2-40B4-BE49-F238E27FC236}">
              <a16:creationId xmlns:a16="http://schemas.microsoft.com/office/drawing/2014/main" id="{79370CBC-FD9A-4BE2-A259-01DAD8E36AAA}"/>
            </a:ext>
          </a:extLst>
        </xdr:cNvPr>
        <xdr:cNvSpPr/>
      </xdr:nvSpPr>
      <xdr:spPr>
        <a:xfrm>
          <a:off x="2857500" y="978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102531</xdr:rowOff>
    </xdr:from>
    <xdr:ext cx="599010" cy="259045"/>
    <xdr:sp macro="" textlink="">
      <xdr:nvSpPr>
        <xdr:cNvPr id="128" name="テキスト ボックス 127">
          <a:extLst>
            <a:ext uri="{FF2B5EF4-FFF2-40B4-BE49-F238E27FC236}">
              <a16:creationId xmlns:a16="http://schemas.microsoft.com/office/drawing/2014/main" id="{5320BE3C-E841-47DE-97E7-2D14DAF02F7B}"/>
            </a:ext>
          </a:extLst>
        </xdr:cNvPr>
        <xdr:cNvSpPr txBox="1"/>
      </xdr:nvSpPr>
      <xdr:spPr>
        <a:xfrm>
          <a:off x="2608795" y="987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70712</xdr:rowOff>
    </xdr:from>
    <xdr:to>
      <xdr:col>10</xdr:col>
      <xdr:colOff>114300</xdr:colOff>
      <xdr:row>57</xdr:row>
      <xdr:rowOff>95734</xdr:rowOff>
    </xdr:to>
    <xdr:cxnSp macro="">
      <xdr:nvCxnSpPr>
        <xdr:cNvPr id="129" name="直線コネクタ 128">
          <a:extLst>
            <a:ext uri="{FF2B5EF4-FFF2-40B4-BE49-F238E27FC236}">
              <a16:creationId xmlns:a16="http://schemas.microsoft.com/office/drawing/2014/main" id="{24906AEE-B461-4E84-BDF8-819D2D974E59}"/>
            </a:ext>
          </a:extLst>
        </xdr:cNvPr>
        <xdr:cNvCxnSpPr/>
      </xdr:nvCxnSpPr>
      <xdr:spPr>
        <a:xfrm flipV="1">
          <a:off x="1130300" y="9843362"/>
          <a:ext cx="889000" cy="2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20082</xdr:rowOff>
    </xdr:from>
    <xdr:to>
      <xdr:col>10</xdr:col>
      <xdr:colOff>165100</xdr:colOff>
      <xdr:row>57</xdr:row>
      <xdr:rowOff>121682</xdr:rowOff>
    </xdr:to>
    <xdr:sp macro="" textlink="">
      <xdr:nvSpPr>
        <xdr:cNvPr id="130" name="フローチャート: 判断 129">
          <a:extLst>
            <a:ext uri="{FF2B5EF4-FFF2-40B4-BE49-F238E27FC236}">
              <a16:creationId xmlns:a16="http://schemas.microsoft.com/office/drawing/2014/main" id="{AD555B9D-08A2-4674-AFCD-266A70BBC668}"/>
            </a:ext>
          </a:extLst>
        </xdr:cNvPr>
        <xdr:cNvSpPr/>
      </xdr:nvSpPr>
      <xdr:spPr>
        <a:xfrm>
          <a:off x="1968500" y="979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112809</xdr:rowOff>
    </xdr:from>
    <xdr:ext cx="599010" cy="259045"/>
    <xdr:sp macro="" textlink="">
      <xdr:nvSpPr>
        <xdr:cNvPr id="131" name="テキスト ボックス 130">
          <a:extLst>
            <a:ext uri="{FF2B5EF4-FFF2-40B4-BE49-F238E27FC236}">
              <a16:creationId xmlns:a16="http://schemas.microsoft.com/office/drawing/2014/main" id="{6A168000-1834-4FC6-B6DD-66095E75D527}"/>
            </a:ext>
          </a:extLst>
        </xdr:cNvPr>
        <xdr:cNvSpPr txBox="1"/>
      </xdr:nvSpPr>
      <xdr:spPr>
        <a:xfrm>
          <a:off x="1719795" y="988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49117</xdr:rowOff>
    </xdr:from>
    <xdr:to>
      <xdr:col>6</xdr:col>
      <xdr:colOff>38100</xdr:colOff>
      <xdr:row>57</xdr:row>
      <xdr:rowOff>150717</xdr:rowOff>
    </xdr:to>
    <xdr:sp macro="" textlink="">
      <xdr:nvSpPr>
        <xdr:cNvPr id="132" name="フローチャート: 判断 131">
          <a:extLst>
            <a:ext uri="{FF2B5EF4-FFF2-40B4-BE49-F238E27FC236}">
              <a16:creationId xmlns:a16="http://schemas.microsoft.com/office/drawing/2014/main" id="{5BC7D76F-E14F-4AE3-BDC3-77C0BA133D82}"/>
            </a:ext>
          </a:extLst>
        </xdr:cNvPr>
        <xdr:cNvSpPr/>
      </xdr:nvSpPr>
      <xdr:spPr>
        <a:xfrm>
          <a:off x="1079500" y="982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141844</xdr:rowOff>
    </xdr:from>
    <xdr:ext cx="599010" cy="259045"/>
    <xdr:sp macro="" textlink="">
      <xdr:nvSpPr>
        <xdr:cNvPr id="133" name="テキスト ボックス 132">
          <a:extLst>
            <a:ext uri="{FF2B5EF4-FFF2-40B4-BE49-F238E27FC236}">
              <a16:creationId xmlns:a16="http://schemas.microsoft.com/office/drawing/2014/main" id="{1A204619-7A7E-488A-B498-9BE4A0EB9C0A}"/>
            </a:ext>
          </a:extLst>
        </xdr:cNvPr>
        <xdr:cNvSpPr txBox="1"/>
      </xdr:nvSpPr>
      <xdr:spPr>
        <a:xfrm>
          <a:off x="830795" y="99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5347603C-CEB9-4323-B351-EAF9E8E03D37}"/>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322A188F-FA62-4916-8770-7F1CE8CBF555}"/>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6D699F00-5D84-48CD-ABEE-87C62007DDAE}"/>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5B2BC3E4-F019-44E6-A507-BE41695F13EC}"/>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51165838-EFB6-4F98-8CD5-7C4E110E6F3B}"/>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104830</xdr:rowOff>
    </xdr:from>
    <xdr:to>
      <xdr:col>24</xdr:col>
      <xdr:colOff>114300</xdr:colOff>
      <xdr:row>57</xdr:row>
      <xdr:rowOff>34980</xdr:rowOff>
    </xdr:to>
    <xdr:sp macro="" textlink="">
      <xdr:nvSpPr>
        <xdr:cNvPr id="139" name="楕円 138">
          <a:extLst>
            <a:ext uri="{FF2B5EF4-FFF2-40B4-BE49-F238E27FC236}">
              <a16:creationId xmlns:a16="http://schemas.microsoft.com/office/drawing/2014/main" id="{4A60BB85-A1B1-4FCC-B4AB-A615A50A8FD7}"/>
            </a:ext>
          </a:extLst>
        </xdr:cNvPr>
        <xdr:cNvSpPr/>
      </xdr:nvSpPr>
      <xdr:spPr>
        <a:xfrm>
          <a:off x="4584700" y="970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83257</xdr:rowOff>
    </xdr:from>
    <xdr:ext cx="599010" cy="259045"/>
    <xdr:sp macro="" textlink="">
      <xdr:nvSpPr>
        <xdr:cNvPr id="140" name="物件費該当値テキスト">
          <a:extLst>
            <a:ext uri="{FF2B5EF4-FFF2-40B4-BE49-F238E27FC236}">
              <a16:creationId xmlns:a16="http://schemas.microsoft.com/office/drawing/2014/main" id="{69D25D16-75EF-4733-8D41-A43BAFC7038C}"/>
            </a:ext>
          </a:extLst>
        </xdr:cNvPr>
        <xdr:cNvSpPr txBox="1"/>
      </xdr:nvSpPr>
      <xdr:spPr>
        <a:xfrm>
          <a:off x="4686300" y="9684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129806</xdr:rowOff>
    </xdr:from>
    <xdr:to>
      <xdr:col>20</xdr:col>
      <xdr:colOff>38100</xdr:colOff>
      <xdr:row>57</xdr:row>
      <xdr:rowOff>59956</xdr:rowOff>
    </xdr:to>
    <xdr:sp macro="" textlink="">
      <xdr:nvSpPr>
        <xdr:cNvPr id="141" name="楕円 140">
          <a:extLst>
            <a:ext uri="{FF2B5EF4-FFF2-40B4-BE49-F238E27FC236}">
              <a16:creationId xmlns:a16="http://schemas.microsoft.com/office/drawing/2014/main" id="{108DAAB6-F277-4C96-BE08-62BBD5DCDD7E}"/>
            </a:ext>
          </a:extLst>
        </xdr:cNvPr>
        <xdr:cNvSpPr/>
      </xdr:nvSpPr>
      <xdr:spPr>
        <a:xfrm>
          <a:off x="3746500" y="973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76483</xdr:rowOff>
    </xdr:from>
    <xdr:ext cx="599010" cy="259045"/>
    <xdr:sp macro="" textlink="">
      <xdr:nvSpPr>
        <xdr:cNvPr id="142" name="テキスト ボックス 141">
          <a:extLst>
            <a:ext uri="{FF2B5EF4-FFF2-40B4-BE49-F238E27FC236}">
              <a16:creationId xmlns:a16="http://schemas.microsoft.com/office/drawing/2014/main" id="{904C7CF6-F460-423E-96E2-2BCB9D6F1703}"/>
            </a:ext>
          </a:extLst>
        </xdr:cNvPr>
        <xdr:cNvSpPr txBox="1"/>
      </xdr:nvSpPr>
      <xdr:spPr>
        <a:xfrm>
          <a:off x="3497795" y="950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161958</xdr:rowOff>
    </xdr:from>
    <xdr:to>
      <xdr:col>15</xdr:col>
      <xdr:colOff>101600</xdr:colOff>
      <xdr:row>57</xdr:row>
      <xdr:rowOff>92108</xdr:rowOff>
    </xdr:to>
    <xdr:sp macro="" textlink="">
      <xdr:nvSpPr>
        <xdr:cNvPr id="143" name="楕円 142">
          <a:extLst>
            <a:ext uri="{FF2B5EF4-FFF2-40B4-BE49-F238E27FC236}">
              <a16:creationId xmlns:a16="http://schemas.microsoft.com/office/drawing/2014/main" id="{4D566B02-1181-4EF6-ACC3-88D7AE684BDE}"/>
            </a:ext>
          </a:extLst>
        </xdr:cNvPr>
        <xdr:cNvSpPr/>
      </xdr:nvSpPr>
      <xdr:spPr>
        <a:xfrm>
          <a:off x="2857500" y="976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108635</xdr:rowOff>
    </xdr:from>
    <xdr:ext cx="599010" cy="259045"/>
    <xdr:sp macro="" textlink="">
      <xdr:nvSpPr>
        <xdr:cNvPr id="144" name="テキスト ボックス 143">
          <a:extLst>
            <a:ext uri="{FF2B5EF4-FFF2-40B4-BE49-F238E27FC236}">
              <a16:creationId xmlns:a16="http://schemas.microsoft.com/office/drawing/2014/main" id="{66C4753B-B42A-460E-9542-0AB94F53B1D3}"/>
            </a:ext>
          </a:extLst>
        </xdr:cNvPr>
        <xdr:cNvSpPr txBox="1"/>
      </xdr:nvSpPr>
      <xdr:spPr>
        <a:xfrm>
          <a:off x="2608795" y="953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19912</xdr:rowOff>
    </xdr:from>
    <xdr:to>
      <xdr:col>10</xdr:col>
      <xdr:colOff>165100</xdr:colOff>
      <xdr:row>57</xdr:row>
      <xdr:rowOff>121512</xdr:rowOff>
    </xdr:to>
    <xdr:sp macro="" textlink="">
      <xdr:nvSpPr>
        <xdr:cNvPr id="145" name="楕円 144">
          <a:extLst>
            <a:ext uri="{FF2B5EF4-FFF2-40B4-BE49-F238E27FC236}">
              <a16:creationId xmlns:a16="http://schemas.microsoft.com/office/drawing/2014/main" id="{488B1632-0C0E-4C25-B992-419EE06269DF}"/>
            </a:ext>
          </a:extLst>
        </xdr:cNvPr>
        <xdr:cNvSpPr/>
      </xdr:nvSpPr>
      <xdr:spPr>
        <a:xfrm>
          <a:off x="1968500" y="97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138039</xdr:rowOff>
    </xdr:from>
    <xdr:ext cx="599010" cy="259045"/>
    <xdr:sp macro="" textlink="">
      <xdr:nvSpPr>
        <xdr:cNvPr id="146" name="テキスト ボックス 145">
          <a:extLst>
            <a:ext uri="{FF2B5EF4-FFF2-40B4-BE49-F238E27FC236}">
              <a16:creationId xmlns:a16="http://schemas.microsoft.com/office/drawing/2014/main" id="{6BC5F102-5C38-44CD-A4AB-5BD881349DAA}"/>
            </a:ext>
          </a:extLst>
        </xdr:cNvPr>
        <xdr:cNvSpPr txBox="1"/>
      </xdr:nvSpPr>
      <xdr:spPr>
        <a:xfrm>
          <a:off x="1719795" y="956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44934</xdr:rowOff>
    </xdr:from>
    <xdr:to>
      <xdr:col>6</xdr:col>
      <xdr:colOff>38100</xdr:colOff>
      <xdr:row>57</xdr:row>
      <xdr:rowOff>146534</xdr:rowOff>
    </xdr:to>
    <xdr:sp macro="" textlink="">
      <xdr:nvSpPr>
        <xdr:cNvPr id="147" name="楕円 146">
          <a:extLst>
            <a:ext uri="{FF2B5EF4-FFF2-40B4-BE49-F238E27FC236}">
              <a16:creationId xmlns:a16="http://schemas.microsoft.com/office/drawing/2014/main" id="{63EB0AE4-49CD-4C5C-BAE2-F967C2CFBE07}"/>
            </a:ext>
          </a:extLst>
        </xdr:cNvPr>
        <xdr:cNvSpPr/>
      </xdr:nvSpPr>
      <xdr:spPr>
        <a:xfrm>
          <a:off x="1079500" y="981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163061</xdr:rowOff>
    </xdr:from>
    <xdr:ext cx="599010" cy="259045"/>
    <xdr:sp macro="" textlink="">
      <xdr:nvSpPr>
        <xdr:cNvPr id="148" name="テキスト ボックス 147">
          <a:extLst>
            <a:ext uri="{FF2B5EF4-FFF2-40B4-BE49-F238E27FC236}">
              <a16:creationId xmlns:a16="http://schemas.microsoft.com/office/drawing/2014/main" id="{33BE432D-9A8B-4CCA-8218-3DA862650D97}"/>
            </a:ext>
          </a:extLst>
        </xdr:cNvPr>
        <xdr:cNvSpPr txBox="1"/>
      </xdr:nvSpPr>
      <xdr:spPr>
        <a:xfrm>
          <a:off x="830795" y="959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F1A1057F-57A3-4C87-B744-5C483C3F6BCA}"/>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B7DC7D87-685A-49E9-8DC1-8E98A72ED07E}"/>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2659B487-EC9C-456B-95A7-10D235F2AFE3}"/>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9B6586BB-248F-415B-A30F-009203B19B6A}"/>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9FF72319-69B7-4B8E-A486-D5E4599B72AB}"/>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F9529E25-D768-4625-A336-635CAF0B5637}"/>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6AF47A82-DE02-4C3C-A8FA-B09DAA78B015}"/>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F593CA20-6437-43B2-AFD8-ED712ED3A45F}"/>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42E14C88-EF9A-49F1-8C7C-19186EA4DA89}"/>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A9891536-792F-4D7E-AECF-C6421315F20B}"/>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1118D19B-FB1D-4E60-8B67-8C33604D48E1}"/>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C8B7274E-4893-4F23-817B-35FC9B275479}"/>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9FB2BDBA-4383-40B8-B120-13E4CA8A14C1}"/>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DC5CBB05-47AD-40B4-968E-301419724DCD}"/>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5120E01C-CBF0-49B2-98A4-8E69DD00BF6B}"/>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75203714-06EF-407A-AFDE-DE5F00909EEC}"/>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6010F98D-0CC1-4001-9025-E06C6D9F6CF3}"/>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2105C571-A302-4918-9E55-E9D973826F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11730DE4-B310-4C65-A9AE-914E53C89B47}"/>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DE9AC39F-71E1-411B-9D41-D578AEBE3B6E}"/>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6EEFA645-DD95-4D6F-9704-3C9ADB442CBB}"/>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2D9B7F71-EF11-48AD-BAFE-7DD3C8B29359}"/>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E0A8F20F-E5E1-465A-BFF9-C9DCDA4E383E}"/>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2731</xdr:rowOff>
    </xdr:from>
    <xdr:to>
      <xdr:col>24</xdr:col>
      <xdr:colOff>62865</xdr:colOff>
      <xdr:row>78</xdr:row>
      <xdr:rowOff>160198</xdr:rowOff>
    </xdr:to>
    <xdr:cxnSp macro="">
      <xdr:nvCxnSpPr>
        <xdr:cNvPr id="172" name="直線コネクタ 171">
          <a:extLst>
            <a:ext uri="{FF2B5EF4-FFF2-40B4-BE49-F238E27FC236}">
              <a16:creationId xmlns:a16="http://schemas.microsoft.com/office/drawing/2014/main" id="{3C6B8CC7-FDB0-459F-BF6A-5B1517E5FA7B}"/>
            </a:ext>
          </a:extLst>
        </xdr:cNvPr>
        <xdr:cNvCxnSpPr/>
      </xdr:nvCxnSpPr>
      <xdr:spPr>
        <a:xfrm flipV="1">
          <a:off x="4633595" y="12175681"/>
          <a:ext cx="1270" cy="13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164025</xdr:rowOff>
    </xdr:from>
    <xdr:ext cx="469744" cy="259045"/>
    <xdr:sp macro="" textlink="">
      <xdr:nvSpPr>
        <xdr:cNvPr id="173" name="維持補修費最小値テキスト">
          <a:extLst>
            <a:ext uri="{FF2B5EF4-FFF2-40B4-BE49-F238E27FC236}">
              <a16:creationId xmlns:a16="http://schemas.microsoft.com/office/drawing/2014/main" id="{EAA4FFE1-76C5-4788-B322-A3EF19D4B3D9}"/>
            </a:ext>
          </a:extLst>
        </xdr:cNvPr>
        <xdr:cNvSpPr txBox="1"/>
      </xdr:nvSpPr>
      <xdr:spPr>
        <a:xfrm>
          <a:off x="4686300" y="1353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160198</xdr:rowOff>
    </xdr:from>
    <xdr:to>
      <xdr:col>24</xdr:col>
      <xdr:colOff>152400</xdr:colOff>
      <xdr:row>78</xdr:row>
      <xdr:rowOff>160198</xdr:rowOff>
    </xdr:to>
    <xdr:cxnSp macro="">
      <xdr:nvCxnSpPr>
        <xdr:cNvPr id="174" name="直線コネクタ 173">
          <a:extLst>
            <a:ext uri="{FF2B5EF4-FFF2-40B4-BE49-F238E27FC236}">
              <a16:creationId xmlns:a16="http://schemas.microsoft.com/office/drawing/2014/main" id="{68FAFFBF-56A7-4A4A-B650-C0A6FDEA84F5}"/>
            </a:ext>
          </a:extLst>
        </xdr:cNvPr>
        <xdr:cNvCxnSpPr/>
      </xdr:nvCxnSpPr>
      <xdr:spPr>
        <a:xfrm>
          <a:off x="4546600" y="1353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120858</xdr:rowOff>
    </xdr:from>
    <xdr:ext cx="534377" cy="259045"/>
    <xdr:sp macro="" textlink="">
      <xdr:nvSpPr>
        <xdr:cNvPr id="175" name="維持補修費最大値テキスト">
          <a:extLst>
            <a:ext uri="{FF2B5EF4-FFF2-40B4-BE49-F238E27FC236}">
              <a16:creationId xmlns:a16="http://schemas.microsoft.com/office/drawing/2014/main" id="{345A192B-D39D-4B07-BBC4-ABCD8C95CAEF}"/>
            </a:ext>
          </a:extLst>
        </xdr:cNvPr>
        <xdr:cNvSpPr txBox="1"/>
      </xdr:nvSpPr>
      <xdr:spPr>
        <a:xfrm>
          <a:off x="4686300" y="119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2731</xdr:rowOff>
    </xdr:from>
    <xdr:to>
      <xdr:col>24</xdr:col>
      <xdr:colOff>152400</xdr:colOff>
      <xdr:row>71</xdr:row>
      <xdr:rowOff>2731</xdr:rowOff>
    </xdr:to>
    <xdr:cxnSp macro="">
      <xdr:nvCxnSpPr>
        <xdr:cNvPr id="176" name="直線コネクタ 175">
          <a:extLst>
            <a:ext uri="{FF2B5EF4-FFF2-40B4-BE49-F238E27FC236}">
              <a16:creationId xmlns:a16="http://schemas.microsoft.com/office/drawing/2014/main" id="{3DAF6EA6-75BA-496B-9B9F-9AECC9D1F100}"/>
            </a:ext>
          </a:extLst>
        </xdr:cNvPr>
        <xdr:cNvCxnSpPr/>
      </xdr:nvCxnSpPr>
      <xdr:spPr>
        <a:xfrm>
          <a:off x="4546600" y="121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57290</xdr:rowOff>
    </xdr:from>
    <xdr:to>
      <xdr:col>24</xdr:col>
      <xdr:colOff>63500</xdr:colOff>
      <xdr:row>72</xdr:row>
      <xdr:rowOff>137414</xdr:rowOff>
    </xdr:to>
    <xdr:cxnSp macro="">
      <xdr:nvCxnSpPr>
        <xdr:cNvPr id="177" name="直線コネクタ 176">
          <a:extLst>
            <a:ext uri="{FF2B5EF4-FFF2-40B4-BE49-F238E27FC236}">
              <a16:creationId xmlns:a16="http://schemas.microsoft.com/office/drawing/2014/main" id="{B62FBA6A-6B94-4DD8-90D4-77200FEAC2DD}"/>
            </a:ext>
          </a:extLst>
        </xdr:cNvPr>
        <xdr:cNvCxnSpPr/>
      </xdr:nvCxnSpPr>
      <xdr:spPr>
        <a:xfrm flipV="1">
          <a:off x="3797300" y="12401690"/>
          <a:ext cx="838200" cy="8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85920</xdr:rowOff>
    </xdr:from>
    <xdr:ext cx="534377" cy="259045"/>
    <xdr:sp macro="" textlink="">
      <xdr:nvSpPr>
        <xdr:cNvPr id="178" name="維持補修費平均値テキスト">
          <a:extLst>
            <a:ext uri="{FF2B5EF4-FFF2-40B4-BE49-F238E27FC236}">
              <a16:creationId xmlns:a16="http://schemas.microsoft.com/office/drawing/2014/main" id="{12195549-BC9F-45B0-ADE2-B82021373B99}"/>
            </a:ext>
          </a:extLst>
        </xdr:cNvPr>
        <xdr:cNvSpPr txBox="1"/>
      </xdr:nvSpPr>
      <xdr:spPr>
        <a:xfrm>
          <a:off x="4686300" y="12944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107493</xdr:rowOff>
    </xdr:from>
    <xdr:to>
      <xdr:col>24</xdr:col>
      <xdr:colOff>114300</xdr:colOff>
      <xdr:row>76</xdr:row>
      <xdr:rowOff>37643</xdr:rowOff>
    </xdr:to>
    <xdr:sp macro="" textlink="">
      <xdr:nvSpPr>
        <xdr:cNvPr id="179" name="フローチャート: 判断 178">
          <a:extLst>
            <a:ext uri="{FF2B5EF4-FFF2-40B4-BE49-F238E27FC236}">
              <a16:creationId xmlns:a16="http://schemas.microsoft.com/office/drawing/2014/main" id="{4EB2C8D0-624B-40E1-BA65-B46C379721DC}"/>
            </a:ext>
          </a:extLst>
        </xdr:cNvPr>
        <xdr:cNvSpPr/>
      </xdr:nvSpPr>
      <xdr:spPr>
        <a:xfrm>
          <a:off x="45847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137414</xdr:rowOff>
    </xdr:from>
    <xdr:to>
      <xdr:col>19</xdr:col>
      <xdr:colOff>177800</xdr:colOff>
      <xdr:row>73</xdr:row>
      <xdr:rowOff>135166</xdr:rowOff>
    </xdr:to>
    <xdr:cxnSp macro="">
      <xdr:nvCxnSpPr>
        <xdr:cNvPr id="180" name="直線コネクタ 179">
          <a:extLst>
            <a:ext uri="{FF2B5EF4-FFF2-40B4-BE49-F238E27FC236}">
              <a16:creationId xmlns:a16="http://schemas.microsoft.com/office/drawing/2014/main" id="{3C9CAFF2-B274-4DDD-9B1D-C00F09C08801}"/>
            </a:ext>
          </a:extLst>
        </xdr:cNvPr>
        <xdr:cNvCxnSpPr/>
      </xdr:nvCxnSpPr>
      <xdr:spPr>
        <a:xfrm flipV="1">
          <a:off x="2908300" y="12481814"/>
          <a:ext cx="889000" cy="16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145402</xdr:rowOff>
    </xdr:from>
    <xdr:to>
      <xdr:col>20</xdr:col>
      <xdr:colOff>38100</xdr:colOff>
      <xdr:row>76</xdr:row>
      <xdr:rowOff>75552</xdr:rowOff>
    </xdr:to>
    <xdr:sp macro="" textlink="">
      <xdr:nvSpPr>
        <xdr:cNvPr id="181" name="フローチャート: 判断 180">
          <a:extLst>
            <a:ext uri="{FF2B5EF4-FFF2-40B4-BE49-F238E27FC236}">
              <a16:creationId xmlns:a16="http://schemas.microsoft.com/office/drawing/2014/main" id="{F0D72CAF-102D-40A7-B57F-DDB75B86A93A}"/>
            </a:ext>
          </a:extLst>
        </xdr:cNvPr>
        <xdr:cNvSpPr/>
      </xdr:nvSpPr>
      <xdr:spPr>
        <a:xfrm>
          <a:off x="3746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66679</xdr:rowOff>
    </xdr:from>
    <xdr:ext cx="534377" cy="259045"/>
    <xdr:sp macro="" textlink="">
      <xdr:nvSpPr>
        <xdr:cNvPr id="182" name="テキスト ボックス 181">
          <a:extLst>
            <a:ext uri="{FF2B5EF4-FFF2-40B4-BE49-F238E27FC236}">
              <a16:creationId xmlns:a16="http://schemas.microsoft.com/office/drawing/2014/main" id="{C4425092-47C4-4EF2-86A8-66916D1FA572}"/>
            </a:ext>
          </a:extLst>
        </xdr:cNvPr>
        <xdr:cNvSpPr txBox="1"/>
      </xdr:nvSpPr>
      <xdr:spPr>
        <a:xfrm>
          <a:off x="3530111" y="1309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135166</xdr:rowOff>
    </xdr:from>
    <xdr:to>
      <xdr:col>15</xdr:col>
      <xdr:colOff>50800</xdr:colOff>
      <xdr:row>74</xdr:row>
      <xdr:rowOff>40145</xdr:rowOff>
    </xdr:to>
    <xdr:cxnSp macro="">
      <xdr:nvCxnSpPr>
        <xdr:cNvPr id="183" name="直線コネクタ 182">
          <a:extLst>
            <a:ext uri="{FF2B5EF4-FFF2-40B4-BE49-F238E27FC236}">
              <a16:creationId xmlns:a16="http://schemas.microsoft.com/office/drawing/2014/main" id="{0A8299D6-51FF-4B9B-8BCF-6B4B93C93AA1}"/>
            </a:ext>
          </a:extLst>
        </xdr:cNvPr>
        <xdr:cNvCxnSpPr/>
      </xdr:nvCxnSpPr>
      <xdr:spPr>
        <a:xfrm flipV="1">
          <a:off x="2019300" y="12651016"/>
          <a:ext cx="889000" cy="7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72326</xdr:rowOff>
    </xdr:from>
    <xdr:to>
      <xdr:col>15</xdr:col>
      <xdr:colOff>101600</xdr:colOff>
      <xdr:row>77</xdr:row>
      <xdr:rowOff>2476</xdr:rowOff>
    </xdr:to>
    <xdr:sp macro="" textlink="">
      <xdr:nvSpPr>
        <xdr:cNvPr id="184" name="フローチャート: 判断 183">
          <a:extLst>
            <a:ext uri="{FF2B5EF4-FFF2-40B4-BE49-F238E27FC236}">
              <a16:creationId xmlns:a16="http://schemas.microsoft.com/office/drawing/2014/main" id="{9DC4C0A1-EC7D-4779-9F94-0DA23E12C487}"/>
            </a:ext>
          </a:extLst>
        </xdr:cNvPr>
        <xdr:cNvSpPr/>
      </xdr:nvSpPr>
      <xdr:spPr>
        <a:xfrm>
          <a:off x="2857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165053</xdr:rowOff>
    </xdr:from>
    <xdr:ext cx="534377" cy="259045"/>
    <xdr:sp macro="" textlink="">
      <xdr:nvSpPr>
        <xdr:cNvPr id="185" name="テキスト ボックス 184">
          <a:extLst>
            <a:ext uri="{FF2B5EF4-FFF2-40B4-BE49-F238E27FC236}">
              <a16:creationId xmlns:a16="http://schemas.microsoft.com/office/drawing/2014/main" id="{A95D8981-C98C-4C5D-B05D-8BF6E888D7D1}"/>
            </a:ext>
          </a:extLst>
        </xdr:cNvPr>
        <xdr:cNvSpPr txBox="1"/>
      </xdr:nvSpPr>
      <xdr:spPr>
        <a:xfrm>
          <a:off x="2641111" y="1319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27343</xdr:rowOff>
    </xdr:from>
    <xdr:to>
      <xdr:col>10</xdr:col>
      <xdr:colOff>114300</xdr:colOff>
      <xdr:row>74</xdr:row>
      <xdr:rowOff>40145</xdr:rowOff>
    </xdr:to>
    <xdr:cxnSp macro="">
      <xdr:nvCxnSpPr>
        <xdr:cNvPr id="186" name="直線コネクタ 185">
          <a:extLst>
            <a:ext uri="{FF2B5EF4-FFF2-40B4-BE49-F238E27FC236}">
              <a16:creationId xmlns:a16="http://schemas.microsoft.com/office/drawing/2014/main" id="{942F707D-1929-4FC9-9F6A-8DB4A5965861}"/>
            </a:ext>
          </a:extLst>
        </xdr:cNvPr>
        <xdr:cNvCxnSpPr/>
      </xdr:nvCxnSpPr>
      <xdr:spPr>
        <a:xfrm>
          <a:off x="1130300" y="12200293"/>
          <a:ext cx="889000" cy="52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133362</xdr:rowOff>
    </xdr:from>
    <xdr:to>
      <xdr:col>10</xdr:col>
      <xdr:colOff>165100</xdr:colOff>
      <xdr:row>77</xdr:row>
      <xdr:rowOff>63512</xdr:rowOff>
    </xdr:to>
    <xdr:sp macro="" textlink="">
      <xdr:nvSpPr>
        <xdr:cNvPr id="187" name="フローチャート: 判断 186">
          <a:extLst>
            <a:ext uri="{FF2B5EF4-FFF2-40B4-BE49-F238E27FC236}">
              <a16:creationId xmlns:a16="http://schemas.microsoft.com/office/drawing/2014/main" id="{62B24DA8-7E3E-45BD-B9BD-522FD1F6CAB7}"/>
            </a:ext>
          </a:extLst>
        </xdr:cNvPr>
        <xdr:cNvSpPr/>
      </xdr:nvSpPr>
      <xdr:spPr>
        <a:xfrm>
          <a:off x="1968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54639</xdr:rowOff>
    </xdr:from>
    <xdr:ext cx="469744" cy="259045"/>
    <xdr:sp macro="" textlink="">
      <xdr:nvSpPr>
        <xdr:cNvPr id="188" name="テキスト ボックス 187">
          <a:extLst>
            <a:ext uri="{FF2B5EF4-FFF2-40B4-BE49-F238E27FC236}">
              <a16:creationId xmlns:a16="http://schemas.microsoft.com/office/drawing/2014/main" id="{0C780237-85AA-4D25-8B8A-3F1F7CFA7F90}"/>
            </a:ext>
          </a:extLst>
        </xdr:cNvPr>
        <xdr:cNvSpPr txBox="1"/>
      </xdr:nvSpPr>
      <xdr:spPr>
        <a:xfrm>
          <a:off x="1784428" y="1325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60592</xdr:rowOff>
    </xdr:from>
    <xdr:to>
      <xdr:col>6</xdr:col>
      <xdr:colOff>38100</xdr:colOff>
      <xdr:row>76</xdr:row>
      <xdr:rowOff>162192</xdr:rowOff>
    </xdr:to>
    <xdr:sp macro="" textlink="">
      <xdr:nvSpPr>
        <xdr:cNvPr id="189" name="フローチャート: 判断 188">
          <a:extLst>
            <a:ext uri="{FF2B5EF4-FFF2-40B4-BE49-F238E27FC236}">
              <a16:creationId xmlns:a16="http://schemas.microsoft.com/office/drawing/2014/main" id="{7019473F-0786-42AA-A72D-6231457F3205}"/>
            </a:ext>
          </a:extLst>
        </xdr:cNvPr>
        <xdr:cNvSpPr/>
      </xdr:nvSpPr>
      <xdr:spPr>
        <a:xfrm>
          <a:off x="1079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153319</xdr:rowOff>
    </xdr:from>
    <xdr:ext cx="534377" cy="259045"/>
    <xdr:sp macro="" textlink="">
      <xdr:nvSpPr>
        <xdr:cNvPr id="190" name="テキスト ボックス 189">
          <a:extLst>
            <a:ext uri="{FF2B5EF4-FFF2-40B4-BE49-F238E27FC236}">
              <a16:creationId xmlns:a16="http://schemas.microsoft.com/office/drawing/2014/main" id="{64A3302D-F0C0-4F0A-8F26-02D65F75AE37}"/>
            </a:ext>
          </a:extLst>
        </xdr:cNvPr>
        <xdr:cNvSpPr txBox="1"/>
      </xdr:nvSpPr>
      <xdr:spPr>
        <a:xfrm>
          <a:off x="863111" y="1318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718537E2-8F3E-48DA-8E63-D32AE181B762}"/>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20E3A09A-9B67-4C48-9C22-84B4AE79105A}"/>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1DDCAD38-3D91-429D-B646-D18A8B57D147}"/>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DB3BAEFB-75AF-45A7-95E9-5F52C0ECFD63}"/>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C83D37C1-95BF-4747-977E-B62687CE93D7}"/>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6490</xdr:rowOff>
    </xdr:from>
    <xdr:to>
      <xdr:col>24</xdr:col>
      <xdr:colOff>114300</xdr:colOff>
      <xdr:row>72</xdr:row>
      <xdr:rowOff>108090</xdr:rowOff>
    </xdr:to>
    <xdr:sp macro="" textlink="">
      <xdr:nvSpPr>
        <xdr:cNvPr id="196" name="楕円 195">
          <a:extLst>
            <a:ext uri="{FF2B5EF4-FFF2-40B4-BE49-F238E27FC236}">
              <a16:creationId xmlns:a16="http://schemas.microsoft.com/office/drawing/2014/main" id="{7DDC6C13-B056-4825-A8E0-BDF6292C4517}"/>
            </a:ext>
          </a:extLst>
        </xdr:cNvPr>
        <xdr:cNvSpPr/>
      </xdr:nvSpPr>
      <xdr:spPr>
        <a:xfrm>
          <a:off x="4584700" y="123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29367</xdr:rowOff>
    </xdr:from>
    <xdr:ext cx="534377" cy="259045"/>
    <xdr:sp macro="" textlink="">
      <xdr:nvSpPr>
        <xdr:cNvPr id="197" name="維持補修費該当値テキスト">
          <a:extLst>
            <a:ext uri="{FF2B5EF4-FFF2-40B4-BE49-F238E27FC236}">
              <a16:creationId xmlns:a16="http://schemas.microsoft.com/office/drawing/2014/main" id="{09C3CE86-1F2D-4591-ABBD-92FDDC88AE1B}"/>
            </a:ext>
          </a:extLst>
        </xdr:cNvPr>
        <xdr:cNvSpPr txBox="1"/>
      </xdr:nvSpPr>
      <xdr:spPr>
        <a:xfrm>
          <a:off x="4686300" y="122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86614</xdr:rowOff>
    </xdr:from>
    <xdr:to>
      <xdr:col>20</xdr:col>
      <xdr:colOff>38100</xdr:colOff>
      <xdr:row>73</xdr:row>
      <xdr:rowOff>16764</xdr:rowOff>
    </xdr:to>
    <xdr:sp macro="" textlink="">
      <xdr:nvSpPr>
        <xdr:cNvPr id="198" name="楕円 197">
          <a:extLst>
            <a:ext uri="{FF2B5EF4-FFF2-40B4-BE49-F238E27FC236}">
              <a16:creationId xmlns:a16="http://schemas.microsoft.com/office/drawing/2014/main" id="{3B0C874A-D1B7-4BC4-8E53-2013DBCF5AF6}"/>
            </a:ext>
          </a:extLst>
        </xdr:cNvPr>
        <xdr:cNvSpPr/>
      </xdr:nvSpPr>
      <xdr:spPr>
        <a:xfrm>
          <a:off x="3746500" y="1243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33291</xdr:rowOff>
    </xdr:from>
    <xdr:ext cx="534377" cy="259045"/>
    <xdr:sp macro="" textlink="">
      <xdr:nvSpPr>
        <xdr:cNvPr id="199" name="テキスト ボックス 198">
          <a:extLst>
            <a:ext uri="{FF2B5EF4-FFF2-40B4-BE49-F238E27FC236}">
              <a16:creationId xmlns:a16="http://schemas.microsoft.com/office/drawing/2014/main" id="{D8F723FC-06B9-4C35-856A-6F878128D77C}"/>
            </a:ext>
          </a:extLst>
        </xdr:cNvPr>
        <xdr:cNvSpPr txBox="1"/>
      </xdr:nvSpPr>
      <xdr:spPr>
        <a:xfrm>
          <a:off x="3530111" y="1220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84366</xdr:rowOff>
    </xdr:from>
    <xdr:to>
      <xdr:col>15</xdr:col>
      <xdr:colOff>101600</xdr:colOff>
      <xdr:row>74</xdr:row>
      <xdr:rowOff>14516</xdr:rowOff>
    </xdr:to>
    <xdr:sp macro="" textlink="">
      <xdr:nvSpPr>
        <xdr:cNvPr id="200" name="楕円 199">
          <a:extLst>
            <a:ext uri="{FF2B5EF4-FFF2-40B4-BE49-F238E27FC236}">
              <a16:creationId xmlns:a16="http://schemas.microsoft.com/office/drawing/2014/main" id="{29FCDFDC-D2F1-4FA8-8099-4C00467DFB9E}"/>
            </a:ext>
          </a:extLst>
        </xdr:cNvPr>
        <xdr:cNvSpPr/>
      </xdr:nvSpPr>
      <xdr:spPr>
        <a:xfrm>
          <a:off x="2857500" y="126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31043</xdr:rowOff>
    </xdr:from>
    <xdr:ext cx="534377" cy="259045"/>
    <xdr:sp macro="" textlink="">
      <xdr:nvSpPr>
        <xdr:cNvPr id="201" name="テキスト ボックス 200">
          <a:extLst>
            <a:ext uri="{FF2B5EF4-FFF2-40B4-BE49-F238E27FC236}">
              <a16:creationId xmlns:a16="http://schemas.microsoft.com/office/drawing/2014/main" id="{6E07E21A-1D2C-413F-AE88-F6390BADFD5B}"/>
            </a:ext>
          </a:extLst>
        </xdr:cNvPr>
        <xdr:cNvSpPr txBox="1"/>
      </xdr:nvSpPr>
      <xdr:spPr>
        <a:xfrm>
          <a:off x="2641111" y="1237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160795</xdr:rowOff>
    </xdr:from>
    <xdr:to>
      <xdr:col>10</xdr:col>
      <xdr:colOff>165100</xdr:colOff>
      <xdr:row>74</xdr:row>
      <xdr:rowOff>90945</xdr:rowOff>
    </xdr:to>
    <xdr:sp macro="" textlink="">
      <xdr:nvSpPr>
        <xdr:cNvPr id="202" name="楕円 201">
          <a:extLst>
            <a:ext uri="{FF2B5EF4-FFF2-40B4-BE49-F238E27FC236}">
              <a16:creationId xmlns:a16="http://schemas.microsoft.com/office/drawing/2014/main" id="{D603B45A-A02F-42A7-8047-3D4895424E96}"/>
            </a:ext>
          </a:extLst>
        </xdr:cNvPr>
        <xdr:cNvSpPr/>
      </xdr:nvSpPr>
      <xdr:spPr>
        <a:xfrm>
          <a:off x="1968500" y="126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107472</xdr:rowOff>
    </xdr:from>
    <xdr:ext cx="534377" cy="259045"/>
    <xdr:sp macro="" textlink="">
      <xdr:nvSpPr>
        <xdr:cNvPr id="203" name="テキスト ボックス 202">
          <a:extLst>
            <a:ext uri="{FF2B5EF4-FFF2-40B4-BE49-F238E27FC236}">
              <a16:creationId xmlns:a16="http://schemas.microsoft.com/office/drawing/2014/main" id="{F920F7B4-BED6-464E-AD29-4FA0B1EB109E}"/>
            </a:ext>
          </a:extLst>
        </xdr:cNvPr>
        <xdr:cNvSpPr txBox="1"/>
      </xdr:nvSpPr>
      <xdr:spPr>
        <a:xfrm>
          <a:off x="1752111" y="1245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147993</xdr:rowOff>
    </xdr:from>
    <xdr:to>
      <xdr:col>6</xdr:col>
      <xdr:colOff>38100</xdr:colOff>
      <xdr:row>71</xdr:row>
      <xdr:rowOff>78143</xdr:rowOff>
    </xdr:to>
    <xdr:sp macro="" textlink="">
      <xdr:nvSpPr>
        <xdr:cNvPr id="204" name="楕円 203">
          <a:extLst>
            <a:ext uri="{FF2B5EF4-FFF2-40B4-BE49-F238E27FC236}">
              <a16:creationId xmlns:a16="http://schemas.microsoft.com/office/drawing/2014/main" id="{2B563B4E-F5D5-4445-91DF-43A3965CB0AC}"/>
            </a:ext>
          </a:extLst>
        </xdr:cNvPr>
        <xdr:cNvSpPr/>
      </xdr:nvSpPr>
      <xdr:spPr>
        <a:xfrm>
          <a:off x="1079500" y="1214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69</xdr:row>
      <xdr:rowOff>94670</xdr:rowOff>
    </xdr:from>
    <xdr:ext cx="534377" cy="259045"/>
    <xdr:sp macro="" textlink="">
      <xdr:nvSpPr>
        <xdr:cNvPr id="205" name="テキスト ボックス 204">
          <a:extLst>
            <a:ext uri="{FF2B5EF4-FFF2-40B4-BE49-F238E27FC236}">
              <a16:creationId xmlns:a16="http://schemas.microsoft.com/office/drawing/2014/main" id="{C1A08D98-F80E-4D6D-804F-AAC3A67CB0F9}"/>
            </a:ext>
          </a:extLst>
        </xdr:cNvPr>
        <xdr:cNvSpPr txBox="1"/>
      </xdr:nvSpPr>
      <xdr:spPr>
        <a:xfrm>
          <a:off x="863111" y="1192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7E5E2B44-D5D7-44E4-B693-221F4558E641}"/>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135336F-F672-4F06-A0DE-15D8B08AD23C}"/>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89772675-8CCF-4433-A9DC-8B7C5397938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A926BC4C-FF3F-4E44-8B99-14CE945AE218}"/>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EA5D40B0-D79E-4F63-A1B7-27E56E5F1CC9}"/>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AE917690-C982-4CAC-8088-5FAA77217C2C}"/>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1C0B0D35-E3B3-4F23-8333-CBBF05461A39}"/>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28A0DDDB-657C-4E6E-99E7-D688C3FACB7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988F7F49-3B4A-47E4-B46D-43355510ADD8}"/>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F28C9B66-FDEA-4034-86AE-9D2C066BDF79}"/>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971EB002-8166-4840-BCB2-1E69534022E8}"/>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2268713A-B2E7-4D03-91FA-D6FB427525C3}"/>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48D5BBB2-5A8F-42B2-83D2-845FD56E2FA2}"/>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8A306282-0AF5-40AC-9B07-21889FADAE1B}"/>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486EB9EF-DA74-48EA-8518-C5A5AD9A6A46}"/>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1E78785F-13D4-4646-9E73-4FAE1CA23A45}"/>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1590CB81-FEE2-4956-8F47-1D87190B77F6}"/>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CADF24E-C514-48FF-8CA6-4758824DA0CB}"/>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586B9E92-8555-4094-8406-EF671CABA558}"/>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16228224-3BF4-493B-A8B7-8B8F6F47715E}"/>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14BE5C71-9C8F-495F-AA61-8DBC5E1EBD88}"/>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1C84E611-D9F3-4D63-8CB4-5351C906A562}"/>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534CF99F-B252-41F1-9561-AA942A7A0DD3}"/>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4DCBD8C2-1E18-4439-9048-1508AF1AAF31}"/>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152997</xdr:rowOff>
    </xdr:from>
    <xdr:to>
      <xdr:col>24</xdr:col>
      <xdr:colOff>62865</xdr:colOff>
      <xdr:row>98</xdr:row>
      <xdr:rowOff>1727</xdr:rowOff>
    </xdr:to>
    <xdr:cxnSp macro="">
      <xdr:nvCxnSpPr>
        <xdr:cNvPr id="230" name="直線コネクタ 229">
          <a:extLst>
            <a:ext uri="{FF2B5EF4-FFF2-40B4-BE49-F238E27FC236}">
              <a16:creationId xmlns:a16="http://schemas.microsoft.com/office/drawing/2014/main" id="{C06B7B6A-834F-47B3-B9FA-DEEE85F0FE40}"/>
            </a:ext>
          </a:extLst>
        </xdr:cNvPr>
        <xdr:cNvCxnSpPr/>
      </xdr:nvCxnSpPr>
      <xdr:spPr>
        <a:xfrm flipV="1">
          <a:off x="4633595" y="15412047"/>
          <a:ext cx="1270" cy="1391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5554</xdr:rowOff>
    </xdr:from>
    <xdr:ext cx="534377" cy="259045"/>
    <xdr:sp macro="" textlink="">
      <xdr:nvSpPr>
        <xdr:cNvPr id="231" name="扶助費最小値テキスト">
          <a:extLst>
            <a:ext uri="{FF2B5EF4-FFF2-40B4-BE49-F238E27FC236}">
              <a16:creationId xmlns:a16="http://schemas.microsoft.com/office/drawing/2014/main" id="{E69B6D55-B0E8-4D60-ADD7-DC2D75A70032}"/>
            </a:ext>
          </a:extLst>
        </xdr:cNvPr>
        <xdr:cNvSpPr txBox="1"/>
      </xdr:nvSpPr>
      <xdr:spPr>
        <a:xfrm>
          <a:off x="4686300" y="168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1727</xdr:rowOff>
    </xdr:from>
    <xdr:to>
      <xdr:col>24</xdr:col>
      <xdr:colOff>152400</xdr:colOff>
      <xdr:row>98</xdr:row>
      <xdr:rowOff>1727</xdr:rowOff>
    </xdr:to>
    <xdr:cxnSp macro="">
      <xdr:nvCxnSpPr>
        <xdr:cNvPr id="232" name="直線コネクタ 231">
          <a:extLst>
            <a:ext uri="{FF2B5EF4-FFF2-40B4-BE49-F238E27FC236}">
              <a16:creationId xmlns:a16="http://schemas.microsoft.com/office/drawing/2014/main" id="{429EA177-6F3E-4872-977D-07938F8B8CCE}"/>
            </a:ext>
          </a:extLst>
        </xdr:cNvPr>
        <xdr:cNvCxnSpPr/>
      </xdr:nvCxnSpPr>
      <xdr:spPr>
        <a:xfrm>
          <a:off x="4546600" y="1680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99674</xdr:rowOff>
    </xdr:from>
    <xdr:ext cx="599010" cy="259045"/>
    <xdr:sp macro="" textlink="">
      <xdr:nvSpPr>
        <xdr:cNvPr id="233" name="扶助費最大値テキスト">
          <a:extLst>
            <a:ext uri="{FF2B5EF4-FFF2-40B4-BE49-F238E27FC236}">
              <a16:creationId xmlns:a16="http://schemas.microsoft.com/office/drawing/2014/main" id="{F4762D07-DE1B-4D56-8197-C912F81AB13F}"/>
            </a:ext>
          </a:extLst>
        </xdr:cNvPr>
        <xdr:cNvSpPr txBox="1"/>
      </xdr:nvSpPr>
      <xdr:spPr>
        <a:xfrm>
          <a:off x="4686300" y="1518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152997</xdr:rowOff>
    </xdr:from>
    <xdr:to>
      <xdr:col>24</xdr:col>
      <xdr:colOff>152400</xdr:colOff>
      <xdr:row>89</xdr:row>
      <xdr:rowOff>152997</xdr:rowOff>
    </xdr:to>
    <xdr:cxnSp macro="">
      <xdr:nvCxnSpPr>
        <xdr:cNvPr id="234" name="直線コネクタ 233">
          <a:extLst>
            <a:ext uri="{FF2B5EF4-FFF2-40B4-BE49-F238E27FC236}">
              <a16:creationId xmlns:a16="http://schemas.microsoft.com/office/drawing/2014/main" id="{6FD68D4B-9E24-49DC-BB28-E16103D1854E}"/>
            </a:ext>
          </a:extLst>
        </xdr:cNvPr>
        <xdr:cNvCxnSpPr/>
      </xdr:nvCxnSpPr>
      <xdr:spPr>
        <a:xfrm>
          <a:off x="4546600" y="1541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26936</xdr:rowOff>
    </xdr:from>
    <xdr:to>
      <xdr:col>24</xdr:col>
      <xdr:colOff>63500</xdr:colOff>
      <xdr:row>94</xdr:row>
      <xdr:rowOff>17780</xdr:rowOff>
    </xdr:to>
    <xdr:cxnSp macro="">
      <xdr:nvCxnSpPr>
        <xdr:cNvPr id="235" name="直線コネクタ 234">
          <a:extLst>
            <a:ext uri="{FF2B5EF4-FFF2-40B4-BE49-F238E27FC236}">
              <a16:creationId xmlns:a16="http://schemas.microsoft.com/office/drawing/2014/main" id="{25F03FBB-A8F9-4D44-8FBB-268948865A71}"/>
            </a:ext>
          </a:extLst>
        </xdr:cNvPr>
        <xdr:cNvCxnSpPr/>
      </xdr:nvCxnSpPr>
      <xdr:spPr>
        <a:xfrm>
          <a:off x="3797300" y="15971786"/>
          <a:ext cx="838200" cy="16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14343</xdr:rowOff>
    </xdr:from>
    <xdr:ext cx="534377" cy="259045"/>
    <xdr:sp macro="" textlink="">
      <xdr:nvSpPr>
        <xdr:cNvPr id="236" name="扶助費平均値テキスト">
          <a:extLst>
            <a:ext uri="{FF2B5EF4-FFF2-40B4-BE49-F238E27FC236}">
              <a16:creationId xmlns:a16="http://schemas.microsoft.com/office/drawing/2014/main" id="{33275245-3CE3-42E9-B3C2-92F81F04B9E4}"/>
            </a:ext>
          </a:extLst>
        </xdr:cNvPr>
        <xdr:cNvSpPr txBox="1"/>
      </xdr:nvSpPr>
      <xdr:spPr>
        <a:xfrm>
          <a:off x="4686300" y="16130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35916</xdr:rowOff>
    </xdr:from>
    <xdr:to>
      <xdr:col>24</xdr:col>
      <xdr:colOff>114300</xdr:colOff>
      <xdr:row>94</xdr:row>
      <xdr:rowOff>137516</xdr:rowOff>
    </xdr:to>
    <xdr:sp macro="" textlink="">
      <xdr:nvSpPr>
        <xdr:cNvPr id="237" name="フローチャート: 判断 236">
          <a:extLst>
            <a:ext uri="{FF2B5EF4-FFF2-40B4-BE49-F238E27FC236}">
              <a16:creationId xmlns:a16="http://schemas.microsoft.com/office/drawing/2014/main" id="{B56107FA-F9D9-4C9C-BD18-EC40EF36BF51}"/>
            </a:ext>
          </a:extLst>
        </xdr:cNvPr>
        <xdr:cNvSpPr/>
      </xdr:nvSpPr>
      <xdr:spPr>
        <a:xfrm>
          <a:off x="4584700" y="1615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26936</xdr:rowOff>
    </xdr:from>
    <xdr:to>
      <xdr:col>19</xdr:col>
      <xdr:colOff>177800</xdr:colOff>
      <xdr:row>95</xdr:row>
      <xdr:rowOff>131547</xdr:rowOff>
    </xdr:to>
    <xdr:cxnSp macro="">
      <xdr:nvCxnSpPr>
        <xdr:cNvPr id="238" name="直線コネクタ 237">
          <a:extLst>
            <a:ext uri="{FF2B5EF4-FFF2-40B4-BE49-F238E27FC236}">
              <a16:creationId xmlns:a16="http://schemas.microsoft.com/office/drawing/2014/main" id="{458B9946-FEFE-4A8D-9E36-F5176C6EA9A6}"/>
            </a:ext>
          </a:extLst>
        </xdr:cNvPr>
        <xdr:cNvCxnSpPr/>
      </xdr:nvCxnSpPr>
      <xdr:spPr>
        <a:xfrm flipV="1">
          <a:off x="2908300" y="15971786"/>
          <a:ext cx="889000" cy="44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77699</xdr:rowOff>
    </xdr:from>
    <xdr:to>
      <xdr:col>20</xdr:col>
      <xdr:colOff>38100</xdr:colOff>
      <xdr:row>94</xdr:row>
      <xdr:rowOff>7849</xdr:rowOff>
    </xdr:to>
    <xdr:sp macro="" textlink="">
      <xdr:nvSpPr>
        <xdr:cNvPr id="239" name="フローチャート: 判断 238">
          <a:extLst>
            <a:ext uri="{FF2B5EF4-FFF2-40B4-BE49-F238E27FC236}">
              <a16:creationId xmlns:a16="http://schemas.microsoft.com/office/drawing/2014/main" id="{F7274BEC-987A-4121-9583-6B66C116C4F7}"/>
            </a:ext>
          </a:extLst>
        </xdr:cNvPr>
        <xdr:cNvSpPr/>
      </xdr:nvSpPr>
      <xdr:spPr>
        <a:xfrm>
          <a:off x="3746500" y="160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170426</xdr:rowOff>
    </xdr:from>
    <xdr:ext cx="599010" cy="259045"/>
    <xdr:sp macro="" textlink="">
      <xdr:nvSpPr>
        <xdr:cNvPr id="240" name="テキスト ボックス 239">
          <a:extLst>
            <a:ext uri="{FF2B5EF4-FFF2-40B4-BE49-F238E27FC236}">
              <a16:creationId xmlns:a16="http://schemas.microsoft.com/office/drawing/2014/main" id="{587397A6-6F93-4F10-9C87-930399049E3A}"/>
            </a:ext>
          </a:extLst>
        </xdr:cNvPr>
        <xdr:cNvSpPr txBox="1"/>
      </xdr:nvSpPr>
      <xdr:spPr>
        <a:xfrm>
          <a:off x="3497795" y="1611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131547</xdr:rowOff>
    </xdr:from>
    <xdr:to>
      <xdr:col>15</xdr:col>
      <xdr:colOff>50800</xdr:colOff>
      <xdr:row>96</xdr:row>
      <xdr:rowOff>4178</xdr:rowOff>
    </xdr:to>
    <xdr:cxnSp macro="">
      <xdr:nvCxnSpPr>
        <xdr:cNvPr id="241" name="直線コネクタ 240">
          <a:extLst>
            <a:ext uri="{FF2B5EF4-FFF2-40B4-BE49-F238E27FC236}">
              <a16:creationId xmlns:a16="http://schemas.microsoft.com/office/drawing/2014/main" id="{A31146BC-95BA-487E-8954-D4B755B845A1}"/>
            </a:ext>
          </a:extLst>
        </xdr:cNvPr>
        <xdr:cNvCxnSpPr/>
      </xdr:nvCxnSpPr>
      <xdr:spPr>
        <a:xfrm flipV="1">
          <a:off x="2019300" y="16419297"/>
          <a:ext cx="889000" cy="4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29845</xdr:rowOff>
    </xdr:from>
    <xdr:to>
      <xdr:col>15</xdr:col>
      <xdr:colOff>101600</xdr:colOff>
      <xdr:row>95</xdr:row>
      <xdr:rowOff>131445</xdr:rowOff>
    </xdr:to>
    <xdr:sp macro="" textlink="">
      <xdr:nvSpPr>
        <xdr:cNvPr id="242" name="フローチャート: 判断 241">
          <a:extLst>
            <a:ext uri="{FF2B5EF4-FFF2-40B4-BE49-F238E27FC236}">
              <a16:creationId xmlns:a16="http://schemas.microsoft.com/office/drawing/2014/main" id="{AD3DB075-F671-498F-90D8-8094B3A8D695}"/>
            </a:ext>
          </a:extLst>
        </xdr:cNvPr>
        <xdr:cNvSpPr/>
      </xdr:nvSpPr>
      <xdr:spPr>
        <a:xfrm>
          <a:off x="2857500" y="1631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147972</xdr:rowOff>
    </xdr:from>
    <xdr:ext cx="534377" cy="259045"/>
    <xdr:sp macro="" textlink="">
      <xdr:nvSpPr>
        <xdr:cNvPr id="243" name="テキスト ボックス 242">
          <a:extLst>
            <a:ext uri="{FF2B5EF4-FFF2-40B4-BE49-F238E27FC236}">
              <a16:creationId xmlns:a16="http://schemas.microsoft.com/office/drawing/2014/main" id="{E488E54D-B1AB-4B1B-9E8A-A892842F3C70}"/>
            </a:ext>
          </a:extLst>
        </xdr:cNvPr>
        <xdr:cNvSpPr txBox="1"/>
      </xdr:nvSpPr>
      <xdr:spPr>
        <a:xfrm>
          <a:off x="2641111" y="1609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4178</xdr:rowOff>
    </xdr:from>
    <xdr:to>
      <xdr:col>10</xdr:col>
      <xdr:colOff>114300</xdr:colOff>
      <xdr:row>96</xdr:row>
      <xdr:rowOff>65494</xdr:rowOff>
    </xdr:to>
    <xdr:cxnSp macro="">
      <xdr:nvCxnSpPr>
        <xdr:cNvPr id="244" name="直線コネクタ 243">
          <a:extLst>
            <a:ext uri="{FF2B5EF4-FFF2-40B4-BE49-F238E27FC236}">
              <a16:creationId xmlns:a16="http://schemas.microsoft.com/office/drawing/2014/main" id="{6034E2E4-9FEE-46F6-9AD5-7D9B659B14CD}"/>
            </a:ext>
          </a:extLst>
        </xdr:cNvPr>
        <xdr:cNvCxnSpPr/>
      </xdr:nvCxnSpPr>
      <xdr:spPr>
        <a:xfrm flipV="1">
          <a:off x="1130300" y="16463378"/>
          <a:ext cx="889000" cy="6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52197</xdr:rowOff>
    </xdr:from>
    <xdr:to>
      <xdr:col>10</xdr:col>
      <xdr:colOff>165100</xdr:colOff>
      <xdr:row>95</xdr:row>
      <xdr:rowOff>153797</xdr:rowOff>
    </xdr:to>
    <xdr:sp macro="" textlink="">
      <xdr:nvSpPr>
        <xdr:cNvPr id="245" name="フローチャート: 判断 244">
          <a:extLst>
            <a:ext uri="{FF2B5EF4-FFF2-40B4-BE49-F238E27FC236}">
              <a16:creationId xmlns:a16="http://schemas.microsoft.com/office/drawing/2014/main" id="{E7653C96-6AE6-4097-AFD9-5FBA6396AB56}"/>
            </a:ext>
          </a:extLst>
        </xdr:cNvPr>
        <xdr:cNvSpPr/>
      </xdr:nvSpPr>
      <xdr:spPr>
        <a:xfrm>
          <a:off x="19685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170324</xdr:rowOff>
    </xdr:from>
    <xdr:ext cx="534377" cy="259045"/>
    <xdr:sp macro="" textlink="">
      <xdr:nvSpPr>
        <xdr:cNvPr id="246" name="テキスト ボックス 245">
          <a:extLst>
            <a:ext uri="{FF2B5EF4-FFF2-40B4-BE49-F238E27FC236}">
              <a16:creationId xmlns:a16="http://schemas.microsoft.com/office/drawing/2014/main" id="{7E5703F3-7013-4E0F-939C-C85B5CF5EB18}"/>
            </a:ext>
          </a:extLst>
        </xdr:cNvPr>
        <xdr:cNvSpPr txBox="1"/>
      </xdr:nvSpPr>
      <xdr:spPr>
        <a:xfrm>
          <a:off x="1752111" y="161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63615</xdr:rowOff>
    </xdr:from>
    <xdr:to>
      <xdr:col>6</xdr:col>
      <xdr:colOff>38100</xdr:colOff>
      <xdr:row>95</xdr:row>
      <xdr:rowOff>165215</xdr:rowOff>
    </xdr:to>
    <xdr:sp macro="" textlink="">
      <xdr:nvSpPr>
        <xdr:cNvPr id="247" name="フローチャート: 判断 246">
          <a:extLst>
            <a:ext uri="{FF2B5EF4-FFF2-40B4-BE49-F238E27FC236}">
              <a16:creationId xmlns:a16="http://schemas.microsoft.com/office/drawing/2014/main" id="{1B11C594-62CB-42F0-8F30-D161F1CB55A5}"/>
            </a:ext>
          </a:extLst>
        </xdr:cNvPr>
        <xdr:cNvSpPr/>
      </xdr:nvSpPr>
      <xdr:spPr>
        <a:xfrm>
          <a:off x="1079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10292</xdr:rowOff>
    </xdr:from>
    <xdr:ext cx="534377" cy="259045"/>
    <xdr:sp macro="" textlink="">
      <xdr:nvSpPr>
        <xdr:cNvPr id="248" name="テキスト ボックス 247">
          <a:extLst>
            <a:ext uri="{FF2B5EF4-FFF2-40B4-BE49-F238E27FC236}">
              <a16:creationId xmlns:a16="http://schemas.microsoft.com/office/drawing/2014/main" id="{A5EE35FC-75EA-4D60-9D8C-78E914E057CE}"/>
            </a:ext>
          </a:extLst>
        </xdr:cNvPr>
        <xdr:cNvSpPr txBox="1"/>
      </xdr:nvSpPr>
      <xdr:spPr>
        <a:xfrm>
          <a:off x="863111" y="161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66E1BBFC-12A8-47D8-9CAC-D15510E60499}"/>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A6B71D83-29B3-4793-844D-5A88CA5DE092}"/>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A270195A-1106-4391-B388-144CAD915BB1}"/>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B96B757B-2C79-48B4-93B0-70A4FD33FD34}"/>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FA8DC47-449C-4D13-AD55-18718372E3CB}"/>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138430</xdr:rowOff>
    </xdr:from>
    <xdr:to>
      <xdr:col>24</xdr:col>
      <xdr:colOff>114300</xdr:colOff>
      <xdr:row>94</xdr:row>
      <xdr:rowOff>68580</xdr:rowOff>
    </xdr:to>
    <xdr:sp macro="" textlink="">
      <xdr:nvSpPr>
        <xdr:cNvPr id="254" name="楕円 253">
          <a:extLst>
            <a:ext uri="{FF2B5EF4-FFF2-40B4-BE49-F238E27FC236}">
              <a16:creationId xmlns:a16="http://schemas.microsoft.com/office/drawing/2014/main" id="{F3786962-896A-41E7-AA1B-B46B521468E8}"/>
            </a:ext>
          </a:extLst>
        </xdr:cNvPr>
        <xdr:cNvSpPr/>
      </xdr:nvSpPr>
      <xdr:spPr>
        <a:xfrm>
          <a:off x="4584700" y="160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161307</xdr:rowOff>
    </xdr:from>
    <xdr:ext cx="534377" cy="259045"/>
    <xdr:sp macro="" textlink="">
      <xdr:nvSpPr>
        <xdr:cNvPr id="255" name="扶助費該当値テキスト">
          <a:extLst>
            <a:ext uri="{FF2B5EF4-FFF2-40B4-BE49-F238E27FC236}">
              <a16:creationId xmlns:a16="http://schemas.microsoft.com/office/drawing/2014/main" id="{59AB5AC1-E299-4B41-8B99-3A6E5A83D907}"/>
            </a:ext>
          </a:extLst>
        </xdr:cNvPr>
        <xdr:cNvSpPr txBox="1"/>
      </xdr:nvSpPr>
      <xdr:spPr>
        <a:xfrm>
          <a:off x="4686300" y="1593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147586</xdr:rowOff>
    </xdr:from>
    <xdr:to>
      <xdr:col>20</xdr:col>
      <xdr:colOff>38100</xdr:colOff>
      <xdr:row>93</xdr:row>
      <xdr:rowOff>77736</xdr:rowOff>
    </xdr:to>
    <xdr:sp macro="" textlink="">
      <xdr:nvSpPr>
        <xdr:cNvPr id="256" name="楕円 255">
          <a:extLst>
            <a:ext uri="{FF2B5EF4-FFF2-40B4-BE49-F238E27FC236}">
              <a16:creationId xmlns:a16="http://schemas.microsoft.com/office/drawing/2014/main" id="{88524C25-AEE0-406E-8BCD-182338BC033B}"/>
            </a:ext>
          </a:extLst>
        </xdr:cNvPr>
        <xdr:cNvSpPr/>
      </xdr:nvSpPr>
      <xdr:spPr>
        <a:xfrm>
          <a:off x="3746500" y="1592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94263</xdr:rowOff>
    </xdr:from>
    <xdr:ext cx="599010" cy="259045"/>
    <xdr:sp macro="" textlink="">
      <xdr:nvSpPr>
        <xdr:cNvPr id="257" name="テキスト ボックス 256">
          <a:extLst>
            <a:ext uri="{FF2B5EF4-FFF2-40B4-BE49-F238E27FC236}">
              <a16:creationId xmlns:a16="http://schemas.microsoft.com/office/drawing/2014/main" id="{1F7FC398-2800-4B04-B3F3-42A1D3FC4E79}"/>
            </a:ext>
          </a:extLst>
        </xdr:cNvPr>
        <xdr:cNvSpPr txBox="1"/>
      </xdr:nvSpPr>
      <xdr:spPr>
        <a:xfrm>
          <a:off x="3497795" y="1569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80747</xdr:rowOff>
    </xdr:from>
    <xdr:to>
      <xdr:col>15</xdr:col>
      <xdr:colOff>101600</xdr:colOff>
      <xdr:row>96</xdr:row>
      <xdr:rowOff>10897</xdr:rowOff>
    </xdr:to>
    <xdr:sp macro="" textlink="">
      <xdr:nvSpPr>
        <xdr:cNvPr id="258" name="楕円 257">
          <a:extLst>
            <a:ext uri="{FF2B5EF4-FFF2-40B4-BE49-F238E27FC236}">
              <a16:creationId xmlns:a16="http://schemas.microsoft.com/office/drawing/2014/main" id="{27B38F7C-A62F-4E2A-AC2B-8F66F090A14B}"/>
            </a:ext>
          </a:extLst>
        </xdr:cNvPr>
        <xdr:cNvSpPr/>
      </xdr:nvSpPr>
      <xdr:spPr>
        <a:xfrm>
          <a:off x="2857500" y="1636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2024</xdr:rowOff>
    </xdr:from>
    <xdr:ext cx="534377" cy="259045"/>
    <xdr:sp macro="" textlink="">
      <xdr:nvSpPr>
        <xdr:cNvPr id="259" name="テキスト ボックス 258">
          <a:extLst>
            <a:ext uri="{FF2B5EF4-FFF2-40B4-BE49-F238E27FC236}">
              <a16:creationId xmlns:a16="http://schemas.microsoft.com/office/drawing/2014/main" id="{73016380-4892-4C9E-B957-741F8EDEFD35}"/>
            </a:ext>
          </a:extLst>
        </xdr:cNvPr>
        <xdr:cNvSpPr txBox="1"/>
      </xdr:nvSpPr>
      <xdr:spPr>
        <a:xfrm>
          <a:off x="2641111" y="1646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124828</xdr:rowOff>
    </xdr:from>
    <xdr:to>
      <xdr:col>10</xdr:col>
      <xdr:colOff>165100</xdr:colOff>
      <xdr:row>96</xdr:row>
      <xdr:rowOff>54978</xdr:rowOff>
    </xdr:to>
    <xdr:sp macro="" textlink="">
      <xdr:nvSpPr>
        <xdr:cNvPr id="260" name="楕円 259">
          <a:extLst>
            <a:ext uri="{FF2B5EF4-FFF2-40B4-BE49-F238E27FC236}">
              <a16:creationId xmlns:a16="http://schemas.microsoft.com/office/drawing/2014/main" id="{57D8954D-B7E7-470C-BF46-8CA02578828B}"/>
            </a:ext>
          </a:extLst>
        </xdr:cNvPr>
        <xdr:cNvSpPr/>
      </xdr:nvSpPr>
      <xdr:spPr>
        <a:xfrm>
          <a:off x="1968500" y="164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46105</xdr:rowOff>
    </xdr:from>
    <xdr:ext cx="534377" cy="259045"/>
    <xdr:sp macro="" textlink="">
      <xdr:nvSpPr>
        <xdr:cNvPr id="261" name="テキスト ボックス 260">
          <a:extLst>
            <a:ext uri="{FF2B5EF4-FFF2-40B4-BE49-F238E27FC236}">
              <a16:creationId xmlns:a16="http://schemas.microsoft.com/office/drawing/2014/main" id="{B4153C67-69AE-4C42-A210-97D44DDDB404}"/>
            </a:ext>
          </a:extLst>
        </xdr:cNvPr>
        <xdr:cNvSpPr txBox="1"/>
      </xdr:nvSpPr>
      <xdr:spPr>
        <a:xfrm>
          <a:off x="1752111" y="1650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14694</xdr:rowOff>
    </xdr:from>
    <xdr:to>
      <xdr:col>6</xdr:col>
      <xdr:colOff>38100</xdr:colOff>
      <xdr:row>96</xdr:row>
      <xdr:rowOff>116294</xdr:rowOff>
    </xdr:to>
    <xdr:sp macro="" textlink="">
      <xdr:nvSpPr>
        <xdr:cNvPr id="262" name="楕円 261">
          <a:extLst>
            <a:ext uri="{FF2B5EF4-FFF2-40B4-BE49-F238E27FC236}">
              <a16:creationId xmlns:a16="http://schemas.microsoft.com/office/drawing/2014/main" id="{E89F49EB-D333-4776-93BF-631B16B0BC32}"/>
            </a:ext>
          </a:extLst>
        </xdr:cNvPr>
        <xdr:cNvSpPr/>
      </xdr:nvSpPr>
      <xdr:spPr>
        <a:xfrm>
          <a:off x="1079500" y="1647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107421</xdr:rowOff>
    </xdr:from>
    <xdr:ext cx="534377" cy="259045"/>
    <xdr:sp macro="" textlink="">
      <xdr:nvSpPr>
        <xdr:cNvPr id="263" name="テキスト ボックス 262">
          <a:extLst>
            <a:ext uri="{FF2B5EF4-FFF2-40B4-BE49-F238E27FC236}">
              <a16:creationId xmlns:a16="http://schemas.microsoft.com/office/drawing/2014/main" id="{A85C8B69-2B42-49B8-A578-02AB2DB6C439}"/>
            </a:ext>
          </a:extLst>
        </xdr:cNvPr>
        <xdr:cNvSpPr txBox="1"/>
      </xdr:nvSpPr>
      <xdr:spPr>
        <a:xfrm>
          <a:off x="863111" y="1656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BB8A5D64-143F-48DF-8557-A12BA24281A5}"/>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C97D66F2-6A26-4EC1-AC2A-D733C0869D13}"/>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62C663D6-33F3-49F2-8C80-843510F03A65}"/>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988A3DCA-E234-4F62-B973-08F211129C2C}"/>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C188E3AE-33C1-46C6-B9D7-43EA5459B9A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A233F97F-0070-4CE4-A232-4F66E5E26EC8}"/>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37472A2E-B6ED-4DF4-AA7D-99832030DF8C}"/>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4B0A15BE-3B7B-4D7A-AE7B-74161763762A}"/>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DB2918E6-048E-4E1C-B9FE-1B69DB252F75}"/>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2D6F9CEF-B33E-4D0C-B99F-D4C0DE93EC4A}"/>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2DC90B8E-3D79-416D-81CD-3D9D06144021}"/>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1647FB91-EC1C-4DA9-85FB-F7A8778C0F45}"/>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63C6BB35-07EC-4C49-8F02-D4B15E526C77}"/>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ADC1A99-925A-42C2-8DEA-BC55DA9B98AA}"/>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7F7974AF-8BC4-40F2-BFEC-89E5869C6158}"/>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1B098DF3-6C2D-4F29-9ABD-452375A6EB5F}"/>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3ED15777-B169-4B43-BCEA-94B2F81BD201}"/>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99FAC40-4C4D-47FD-B46B-7DBE03112523}"/>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45D34F4C-4481-4025-8C11-64E5635A6201}"/>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374766BA-09F8-4402-A0AF-D9E7D6F84717}"/>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F5347ED5-7FCA-4279-9AEB-A53BC102FEAB}"/>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166944</xdr:rowOff>
    </xdr:from>
    <xdr:to>
      <xdr:col>54</xdr:col>
      <xdr:colOff>189865</xdr:colOff>
      <xdr:row>36</xdr:row>
      <xdr:rowOff>142942</xdr:rowOff>
    </xdr:to>
    <xdr:cxnSp macro="">
      <xdr:nvCxnSpPr>
        <xdr:cNvPr id="285" name="直線コネクタ 284">
          <a:extLst>
            <a:ext uri="{FF2B5EF4-FFF2-40B4-BE49-F238E27FC236}">
              <a16:creationId xmlns:a16="http://schemas.microsoft.com/office/drawing/2014/main" id="{E153E20E-D1CC-4787-90EF-6663C81843B7}"/>
            </a:ext>
          </a:extLst>
        </xdr:cNvPr>
        <xdr:cNvCxnSpPr/>
      </xdr:nvCxnSpPr>
      <xdr:spPr>
        <a:xfrm flipV="1">
          <a:off x="10475595" y="5310444"/>
          <a:ext cx="1270" cy="1004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146769</xdr:rowOff>
    </xdr:from>
    <xdr:ext cx="534377" cy="259045"/>
    <xdr:sp macro="" textlink="">
      <xdr:nvSpPr>
        <xdr:cNvPr id="286" name="補助費等最小値テキスト">
          <a:extLst>
            <a:ext uri="{FF2B5EF4-FFF2-40B4-BE49-F238E27FC236}">
              <a16:creationId xmlns:a16="http://schemas.microsoft.com/office/drawing/2014/main" id="{2B377F18-0F19-4DC0-938E-9CF61FB02776}"/>
            </a:ext>
          </a:extLst>
        </xdr:cNvPr>
        <xdr:cNvSpPr txBox="1"/>
      </xdr:nvSpPr>
      <xdr:spPr>
        <a:xfrm>
          <a:off x="10528300" y="631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142942</xdr:rowOff>
    </xdr:from>
    <xdr:to>
      <xdr:col>55</xdr:col>
      <xdr:colOff>88900</xdr:colOff>
      <xdr:row>36</xdr:row>
      <xdr:rowOff>142942</xdr:rowOff>
    </xdr:to>
    <xdr:cxnSp macro="">
      <xdr:nvCxnSpPr>
        <xdr:cNvPr id="287" name="直線コネクタ 286">
          <a:extLst>
            <a:ext uri="{FF2B5EF4-FFF2-40B4-BE49-F238E27FC236}">
              <a16:creationId xmlns:a16="http://schemas.microsoft.com/office/drawing/2014/main" id="{B61954B5-BAD1-4D13-9B87-2F9D4679BE72}"/>
            </a:ext>
          </a:extLst>
        </xdr:cNvPr>
        <xdr:cNvCxnSpPr/>
      </xdr:nvCxnSpPr>
      <xdr:spPr>
        <a:xfrm>
          <a:off x="10388600" y="631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113621</xdr:rowOff>
    </xdr:from>
    <xdr:ext cx="599010" cy="259045"/>
    <xdr:sp macro="" textlink="">
      <xdr:nvSpPr>
        <xdr:cNvPr id="288" name="補助費等最大値テキスト">
          <a:extLst>
            <a:ext uri="{FF2B5EF4-FFF2-40B4-BE49-F238E27FC236}">
              <a16:creationId xmlns:a16="http://schemas.microsoft.com/office/drawing/2014/main" id="{9EB1E752-8C16-464B-BEFE-7024B8647323}"/>
            </a:ext>
          </a:extLst>
        </xdr:cNvPr>
        <xdr:cNvSpPr txBox="1"/>
      </xdr:nvSpPr>
      <xdr:spPr>
        <a:xfrm>
          <a:off x="10528300" y="50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166944</xdr:rowOff>
    </xdr:from>
    <xdr:to>
      <xdr:col>55</xdr:col>
      <xdr:colOff>88900</xdr:colOff>
      <xdr:row>30</xdr:row>
      <xdr:rowOff>166944</xdr:rowOff>
    </xdr:to>
    <xdr:cxnSp macro="">
      <xdr:nvCxnSpPr>
        <xdr:cNvPr id="289" name="直線コネクタ 288">
          <a:extLst>
            <a:ext uri="{FF2B5EF4-FFF2-40B4-BE49-F238E27FC236}">
              <a16:creationId xmlns:a16="http://schemas.microsoft.com/office/drawing/2014/main" id="{2AD0E573-AEF8-4646-8087-F4FE3AA25AD0}"/>
            </a:ext>
          </a:extLst>
        </xdr:cNvPr>
        <xdr:cNvCxnSpPr/>
      </xdr:nvCxnSpPr>
      <xdr:spPr>
        <a:xfrm>
          <a:off x="10388600" y="531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31106</xdr:rowOff>
    </xdr:from>
    <xdr:to>
      <xdr:col>55</xdr:col>
      <xdr:colOff>0</xdr:colOff>
      <xdr:row>33</xdr:row>
      <xdr:rowOff>169743</xdr:rowOff>
    </xdr:to>
    <xdr:cxnSp macro="">
      <xdr:nvCxnSpPr>
        <xdr:cNvPr id="290" name="直線コネクタ 289">
          <a:extLst>
            <a:ext uri="{FF2B5EF4-FFF2-40B4-BE49-F238E27FC236}">
              <a16:creationId xmlns:a16="http://schemas.microsoft.com/office/drawing/2014/main" id="{D184E23D-2756-4F81-964C-E0E8887659C0}"/>
            </a:ext>
          </a:extLst>
        </xdr:cNvPr>
        <xdr:cNvCxnSpPr/>
      </xdr:nvCxnSpPr>
      <xdr:spPr>
        <a:xfrm flipV="1">
          <a:off x="9639300" y="5688956"/>
          <a:ext cx="838200" cy="13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170142</xdr:rowOff>
    </xdr:from>
    <xdr:ext cx="599010" cy="259045"/>
    <xdr:sp macro="" textlink="">
      <xdr:nvSpPr>
        <xdr:cNvPr id="291" name="補助費等平均値テキスト">
          <a:extLst>
            <a:ext uri="{FF2B5EF4-FFF2-40B4-BE49-F238E27FC236}">
              <a16:creationId xmlns:a16="http://schemas.microsoft.com/office/drawing/2014/main" id="{A80F01A1-3FEF-4837-A2C0-2D456123A6C6}"/>
            </a:ext>
          </a:extLst>
        </xdr:cNvPr>
        <xdr:cNvSpPr txBox="1"/>
      </xdr:nvSpPr>
      <xdr:spPr>
        <a:xfrm>
          <a:off x="10528300" y="58279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20265</xdr:rowOff>
    </xdr:from>
    <xdr:to>
      <xdr:col>55</xdr:col>
      <xdr:colOff>50800</xdr:colOff>
      <xdr:row>34</xdr:row>
      <xdr:rowOff>121865</xdr:rowOff>
    </xdr:to>
    <xdr:sp macro="" textlink="">
      <xdr:nvSpPr>
        <xdr:cNvPr id="292" name="フローチャート: 判断 291">
          <a:extLst>
            <a:ext uri="{FF2B5EF4-FFF2-40B4-BE49-F238E27FC236}">
              <a16:creationId xmlns:a16="http://schemas.microsoft.com/office/drawing/2014/main" id="{4BC4574B-B957-4557-A4B7-AB78AA3EE828}"/>
            </a:ext>
          </a:extLst>
        </xdr:cNvPr>
        <xdr:cNvSpPr/>
      </xdr:nvSpPr>
      <xdr:spPr>
        <a:xfrm>
          <a:off x="10426700" y="584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143568</xdr:rowOff>
    </xdr:from>
    <xdr:to>
      <xdr:col>50</xdr:col>
      <xdr:colOff>114300</xdr:colOff>
      <xdr:row>33</xdr:row>
      <xdr:rowOff>169743</xdr:rowOff>
    </xdr:to>
    <xdr:cxnSp macro="">
      <xdr:nvCxnSpPr>
        <xdr:cNvPr id="293" name="直線コネクタ 292">
          <a:extLst>
            <a:ext uri="{FF2B5EF4-FFF2-40B4-BE49-F238E27FC236}">
              <a16:creationId xmlns:a16="http://schemas.microsoft.com/office/drawing/2014/main" id="{12EF0F90-1797-46D1-9F8A-FB4B179518A8}"/>
            </a:ext>
          </a:extLst>
        </xdr:cNvPr>
        <xdr:cNvCxnSpPr/>
      </xdr:nvCxnSpPr>
      <xdr:spPr>
        <a:xfrm>
          <a:off x="8750300" y="5458518"/>
          <a:ext cx="889000" cy="36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77173</xdr:rowOff>
    </xdr:from>
    <xdr:to>
      <xdr:col>50</xdr:col>
      <xdr:colOff>165100</xdr:colOff>
      <xdr:row>35</xdr:row>
      <xdr:rowOff>7323</xdr:rowOff>
    </xdr:to>
    <xdr:sp macro="" textlink="">
      <xdr:nvSpPr>
        <xdr:cNvPr id="294" name="フローチャート: 判断 293">
          <a:extLst>
            <a:ext uri="{FF2B5EF4-FFF2-40B4-BE49-F238E27FC236}">
              <a16:creationId xmlns:a16="http://schemas.microsoft.com/office/drawing/2014/main" id="{EBB284C1-14CE-4AFC-A28B-B207E3CF009D}"/>
            </a:ext>
          </a:extLst>
        </xdr:cNvPr>
        <xdr:cNvSpPr/>
      </xdr:nvSpPr>
      <xdr:spPr>
        <a:xfrm>
          <a:off x="9588500" y="590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169900</xdr:rowOff>
    </xdr:from>
    <xdr:ext cx="599010" cy="259045"/>
    <xdr:sp macro="" textlink="">
      <xdr:nvSpPr>
        <xdr:cNvPr id="295" name="テキスト ボックス 294">
          <a:extLst>
            <a:ext uri="{FF2B5EF4-FFF2-40B4-BE49-F238E27FC236}">
              <a16:creationId xmlns:a16="http://schemas.microsoft.com/office/drawing/2014/main" id="{5C91034F-91DC-41AE-A0FC-3BF62F048580}"/>
            </a:ext>
          </a:extLst>
        </xdr:cNvPr>
        <xdr:cNvSpPr txBox="1"/>
      </xdr:nvSpPr>
      <xdr:spPr>
        <a:xfrm>
          <a:off x="9339795" y="5999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143568</xdr:rowOff>
    </xdr:from>
    <xdr:to>
      <xdr:col>45</xdr:col>
      <xdr:colOff>177800</xdr:colOff>
      <xdr:row>34</xdr:row>
      <xdr:rowOff>135178</xdr:rowOff>
    </xdr:to>
    <xdr:cxnSp macro="">
      <xdr:nvCxnSpPr>
        <xdr:cNvPr id="296" name="直線コネクタ 295">
          <a:extLst>
            <a:ext uri="{FF2B5EF4-FFF2-40B4-BE49-F238E27FC236}">
              <a16:creationId xmlns:a16="http://schemas.microsoft.com/office/drawing/2014/main" id="{5C809B6B-E7CF-4C1D-9E40-E181F2689508}"/>
            </a:ext>
          </a:extLst>
        </xdr:cNvPr>
        <xdr:cNvCxnSpPr/>
      </xdr:nvCxnSpPr>
      <xdr:spPr>
        <a:xfrm flipV="1">
          <a:off x="7861300" y="5458518"/>
          <a:ext cx="889000" cy="50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162244</xdr:rowOff>
    </xdr:from>
    <xdr:to>
      <xdr:col>46</xdr:col>
      <xdr:colOff>38100</xdr:colOff>
      <xdr:row>32</xdr:row>
      <xdr:rowOff>92394</xdr:rowOff>
    </xdr:to>
    <xdr:sp macro="" textlink="">
      <xdr:nvSpPr>
        <xdr:cNvPr id="297" name="フローチャート: 判断 296">
          <a:extLst>
            <a:ext uri="{FF2B5EF4-FFF2-40B4-BE49-F238E27FC236}">
              <a16:creationId xmlns:a16="http://schemas.microsoft.com/office/drawing/2014/main" id="{44221884-AEE1-4581-A59F-8CC37B5A7B03}"/>
            </a:ext>
          </a:extLst>
        </xdr:cNvPr>
        <xdr:cNvSpPr/>
      </xdr:nvSpPr>
      <xdr:spPr>
        <a:xfrm>
          <a:off x="8699500" y="54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83521</xdr:rowOff>
    </xdr:from>
    <xdr:ext cx="599010" cy="259045"/>
    <xdr:sp macro="" textlink="">
      <xdr:nvSpPr>
        <xdr:cNvPr id="298" name="テキスト ボックス 297">
          <a:extLst>
            <a:ext uri="{FF2B5EF4-FFF2-40B4-BE49-F238E27FC236}">
              <a16:creationId xmlns:a16="http://schemas.microsoft.com/office/drawing/2014/main" id="{41FD8BCF-69B8-4100-BE71-32D20A0434C4}"/>
            </a:ext>
          </a:extLst>
        </xdr:cNvPr>
        <xdr:cNvSpPr txBox="1"/>
      </xdr:nvSpPr>
      <xdr:spPr>
        <a:xfrm>
          <a:off x="8450795" y="556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135178</xdr:rowOff>
    </xdr:from>
    <xdr:to>
      <xdr:col>41</xdr:col>
      <xdr:colOff>50800</xdr:colOff>
      <xdr:row>35</xdr:row>
      <xdr:rowOff>22222</xdr:rowOff>
    </xdr:to>
    <xdr:cxnSp macro="">
      <xdr:nvCxnSpPr>
        <xdr:cNvPr id="299" name="直線コネクタ 298">
          <a:extLst>
            <a:ext uri="{FF2B5EF4-FFF2-40B4-BE49-F238E27FC236}">
              <a16:creationId xmlns:a16="http://schemas.microsoft.com/office/drawing/2014/main" id="{FCCB7E80-361B-488D-8994-5BAB31856327}"/>
            </a:ext>
          </a:extLst>
        </xdr:cNvPr>
        <xdr:cNvCxnSpPr/>
      </xdr:nvCxnSpPr>
      <xdr:spPr>
        <a:xfrm flipV="1">
          <a:off x="6972300" y="5964478"/>
          <a:ext cx="889000" cy="5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21957</xdr:rowOff>
    </xdr:from>
    <xdr:to>
      <xdr:col>41</xdr:col>
      <xdr:colOff>101600</xdr:colOff>
      <xdr:row>35</xdr:row>
      <xdr:rowOff>123557</xdr:rowOff>
    </xdr:to>
    <xdr:sp macro="" textlink="">
      <xdr:nvSpPr>
        <xdr:cNvPr id="300" name="フローチャート: 判断 299">
          <a:extLst>
            <a:ext uri="{FF2B5EF4-FFF2-40B4-BE49-F238E27FC236}">
              <a16:creationId xmlns:a16="http://schemas.microsoft.com/office/drawing/2014/main" id="{9111B36D-27F0-45EC-9079-879D7FF70595}"/>
            </a:ext>
          </a:extLst>
        </xdr:cNvPr>
        <xdr:cNvSpPr/>
      </xdr:nvSpPr>
      <xdr:spPr>
        <a:xfrm>
          <a:off x="7810500" y="602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114684</xdr:rowOff>
    </xdr:from>
    <xdr:ext cx="599010" cy="259045"/>
    <xdr:sp macro="" textlink="">
      <xdr:nvSpPr>
        <xdr:cNvPr id="301" name="テキスト ボックス 300">
          <a:extLst>
            <a:ext uri="{FF2B5EF4-FFF2-40B4-BE49-F238E27FC236}">
              <a16:creationId xmlns:a16="http://schemas.microsoft.com/office/drawing/2014/main" id="{E9C6443D-BDD4-4C8B-95B5-C80C84315AC8}"/>
            </a:ext>
          </a:extLst>
        </xdr:cNvPr>
        <xdr:cNvSpPr txBox="1"/>
      </xdr:nvSpPr>
      <xdr:spPr>
        <a:xfrm>
          <a:off x="7561795" y="611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165028</xdr:rowOff>
    </xdr:from>
    <xdr:to>
      <xdr:col>36</xdr:col>
      <xdr:colOff>165100</xdr:colOff>
      <xdr:row>35</xdr:row>
      <xdr:rowOff>95178</xdr:rowOff>
    </xdr:to>
    <xdr:sp macro="" textlink="">
      <xdr:nvSpPr>
        <xdr:cNvPr id="302" name="フローチャート: 判断 301">
          <a:extLst>
            <a:ext uri="{FF2B5EF4-FFF2-40B4-BE49-F238E27FC236}">
              <a16:creationId xmlns:a16="http://schemas.microsoft.com/office/drawing/2014/main" id="{B927C628-974E-4659-B8FE-2905F986C625}"/>
            </a:ext>
          </a:extLst>
        </xdr:cNvPr>
        <xdr:cNvSpPr/>
      </xdr:nvSpPr>
      <xdr:spPr>
        <a:xfrm>
          <a:off x="6921500" y="59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86305</xdr:rowOff>
    </xdr:from>
    <xdr:ext cx="599010" cy="259045"/>
    <xdr:sp macro="" textlink="">
      <xdr:nvSpPr>
        <xdr:cNvPr id="303" name="テキスト ボックス 302">
          <a:extLst>
            <a:ext uri="{FF2B5EF4-FFF2-40B4-BE49-F238E27FC236}">
              <a16:creationId xmlns:a16="http://schemas.microsoft.com/office/drawing/2014/main" id="{B6A25ECC-1F6B-40DE-BF96-1485F9E51DE3}"/>
            </a:ext>
          </a:extLst>
        </xdr:cNvPr>
        <xdr:cNvSpPr txBox="1"/>
      </xdr:nvSpPr>
      <xdr:spPr>
        <a:xfrm>
          <a:off x="6672795" y="608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14D66C59-7371-4291-A904-CD571CB3B54A}"/>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CB99B7C7-D9B0-4948-A92C-3F7F95864E8A}"/>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54C9621B-59C2-44C3-B569-73C29F04DF6F}"/>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DF4CEEA5-47F7-4EBA-BAD5-915F4C60D215}"/>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D2AE7AE5-4E6B-47A0-8D1A-FF2516504D4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151756</xdr:rowOff>
    </xdr:from>
    <xdr:to>
      <xdr:col>55</xdr:col>
      <xdr:colOff>50800</xdr:colOff>
      <xdr:row>33</xdr:row>
      <xdr:rowOff>81906</xdr:rowOff>
    </xdr:to>
    <xdr:sp macro="" textlink="">
      <xdr:nvSpPr>
        <xdr:cNvPr id="309" name="楕円 308">
          <a:extLst>
            <a:ext uri="{FF2B5EF4-FFF2-40B4-BE49-F238E27FC236}">
              <a16:creationId xmlns:a16="http://schemas.microsoft.com/office/drawing/2014/main" id="{4C78579C-5DAC-4748-87C9-38DC8FD77D5A}"/>
            </a:ext>
          </a:extLst>
        </xdr:cNvPr>
        <xdr:cNvSpPr/>
      </xdr:nvSpPr>
      <xdr:spPr>
        <a:xfrm>
          <a:off x="10426700" y="563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3183</xdr:rowOff>
    </xdr:from>
    <xdr:ext cx="599010" cy="259045"/>
    <xdr:sp macro="" textlink="">
      <xdr:nvSpPr>
        <xdr:cNvPr id="310" name="補助費等該当値テキスト">
          <a:extLst>
            <a:ext uri="{FF2B5EF4-FFF2-40B4-BE49-F238E27FC236}">
              <a16:creationId xmlns:a16="http://schemas.microsoft.com/office/drawing/2014/main" id="{7977EF55-94BD-4E49-B5DF-820BB2BFF03E}"/>
            </a:ext>
          </a:extLst>
        </xdr:cNvPr>
        <xdr:cNvSpPr txBox="1"/>
      </xdr:nvSpPr>
      <xdr:spPr>
        <a:xfrm>
          <a:off x="10528300" y="548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118943</xdr:rowOff>
    </xdr:from>
    <xdr:to>
      <xdr:col>50</xdr:col>
      <xdr:colOff>165100</xdr:colOff>
      <xdr:row>34</xdr:row>
      <xdr:rowOff>49093</xdr:rowOff>
    </xdr:to>
    <xdr:sp macro="" textlink="">
      <xdr:nvSpPr>
        <xdr:cNvPr id="311" name="楕円 310">
          <a:extLst>
            <a:ext uri="{FF2B5EF4-FFF2-40B4-BE49-F238E27FC236}">
              <a16:creationId xmlns:a16="http://schemas.microsoft.com/office/drawing/2014/main" id="{9B3F4E55-4EDC-43B3-A24A-5CB0C3474A04}"/>
            </a:ext>
          </a:extLst>
        </xdr:cNvPr>
        <xdr:cNvSpPr/>
      </xdr:nvSpPr>
      <xdr:spPr>
        <a:xfrm>
          <a:off x="9588500" y="577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65620</xdr:rowOff>
    </xdr:from>
    <xdr:ext cx="599010" cy="259045"/>
    <xdr:sp macro="" textlink="">
      <xdr:nvSpPr>
        <xdr:cNvPr id="312" name="テキスト ボックス 311">
          <a:extLst>
            <a:ext uri="{FF2B5EF4-FFF2-40B4-BE49-F238E27FC236}">
              <a16:creationId xmlns:a16="http://schemas.microsoft.com/office/drawing/2014/main" id="{EFED3DD3-58CF-46C3-9684-5434ED77FDF5}"/>
            </a:ext>
          </a:extLst>
        </xdr:cNvPr>
        <xdr:cNvSpPr txBox="1"/>
      </xdr:nvSpPr>
      <xdr:spPr>
        <a:xfrm>
          <a:off x="9339795" y="5552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92768</xdr:rowOff>
    </xdr:from>
    <xdr:to>
      <xdr:col>46</xdr:col>
      <xdr:colOff>38100</xdr:colOff>
      <xdr:row>32</xdr:row>
      <xdr:rowOff>22918</xdr:rowOff>
    </xdr:to>
    <xdr:sp macro="" textlink="">
      <xdr:nvSpPr>
        <xdr:cNvPr id="313" name="楕円 312">
          <a:extLst>
            <a:ext uri="{FF2B5EF4-FFF2-40B4-BE49-F238E27FC236}">
              <a16:creationId xmlns:a16="http://schemas.microsoft.com/office/drawing/2014/main" id="{C26E735C-24B6-4015-B6CE-AF43115CD51D}"/>
            </a:ext>
          </a:extLst>
        </xdr:cNvPr>
        <xdr:cNvSpPr/>
      </xdr:nvSpPr>
      <xdr:spPr>
        <a:xfrm>
          <a:off x="8699500" y="540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39445</xdr:rowOff>
    </xdr:from>
    <xdr:ext cx="599010" cy="259045"/>
    <xdr:sp macro="" textlink="">
      <xdr:nvSpPr>
        <xdr:cNvPr id="314" name="テキスト ボックス 313">
          <a:extLst>
            <a:ext uri="{FF2B5EF4-FFF2-40B4-BE49-F238E27FC236}">
              <a16:creationId xmlns:a16="http://schemas.microsoft.com/office/drawing/2014/main" id="{F8921135-51A9-44AE-ADEC-D3FD232B805E}"/>
            </a:ext>
          </a:extLst>
        </xdr:cNvPr>
        <xdr:cNvSpPr txBox="1"/>
      </xdr:nvSpPr>
      <xdr:spPr>
        <a:xfrm>
          <a:off x="8450795" y="518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84378</xdr:rowOff>
    </xdr:from>
    <xdr:to>
      <xdr:col>41</xdr:col>
      <xdr:colOff>101600</xdr:colOff>
      <xdr:row>35</xdr:row>
      <xdr:rowOff>14528</xdr:rowOff>
    </xdr:to>
    <xdr:sp macro="" textlink="">
      <xdr:nvSpPr>
        <xdr:cNvPr id="315" name="楕円 314">
          <a:extLst>
            <a:ext uri="{FF2B5EF4-FFF2-40B4-BE49-F238E27FC236}">
              <a16:creationId xmlns:a16="http://schemas.microsoft.com/office/drawing/2014/main" id="{6421A3D5-1310-4D98-BED6-B52C6902BE03}"/>
            </a:ext>
          </a:extLst>
        </xdr:cNvPr>
        <xdr:cNvSpPr/>
      </xdr:nvSpPr>
      <xdr:spPr>
        <a:xfrm>
          <a:off x="7810500" y="59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31055</xdr:rowOff>
    </xdr:from>
    <xdr:ext cx="599010" cy="259045"/>
    <xdr:sp macro="" textlink="">
      <xdr:nvSpPr>
        <xdr:cNvPr id="316" name="テキスト ボックス 315">
          <a:extLst>
            <a:ext uri="{FF2B5EF4-FFF2-40B4-BE49-F238E27FC236}">
              <a16:creationId xmlns:a16="http://schemas.microsoft.com/office/drawing/2014/main" id="{D2E2946B-AEFB-485D-A8FE-8E97880EFF9F}"/>
            </a:ext>
          </a:extLst>
        </xdr:cNvPr>
        <xdr:cNvSpPr txBox="1"/>
      </xdr:nvSpPr>
      <xdr:spPr>
        <a:xfrm>
          <a:off x="7561795" y="568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142872</xdr:rowOff>
    </xdr:from>
    <xdr:to>
      <xdr:col>36</xdr:col>
      <xdr:colOff>165100</xdr:colOff>
      <xdr:row>35</xdr:row>
      <xdr:rowOff>73022</xdr:rowOff>
    </xdr:to>
    <xdr:sp macro="" textlink="">
      <xdr:nvSpPr>
        <xdr:cNvPr id="317" name="楕円 316">
          <a:extLst>
            <a:ext uri="{FF2B5EF4-FFF2-40B4-BE49-F238E27FC236}">
              <a16:creationId xmlns:a16="http://schemas.microsoft.com/office/drawing/2014/main" id="{52FA244F-163A-4053-B2F6-E1644F917D5E}"/>
            </a:ext>
          </a:extLst>
        </xdr:cNvPr>
        <xdr:cNvSpPr/>
      </xdr:nvSpPr>
      <xdr:spPr>
        <a:xfrm>
          <a:off x="6921500" y="597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89549</xdr:rowOff>
    </xdr:from>
    <xdr:ext cx="599010" cy="259045"/>
    <xdr:sp macro="" textlink="">
      <xdr:nvSpPr>
        <xdr:cNvPr id="318" name="テキスト ボックス 317">
          <a:extLst>
            <a:ext uri="{FF2B5EF4-FFF2-40B4-BE49-F238E27FC236}">
              <a16:creationId xmlns:a16="http://schemas.microsoft.com/office/drawing/2014/main" id="{AEFCBFA9-0FD8-4080-B750-4D754781ACBF}"/>
            </a:ext>
          </a:extLst>
        </xdr:cNvPr>
        <xdr:cNvSpPr txBox="1"/>
      </xdr:nvSpPr>
      <xdr:spPr>
        <a:xfrm>
          <a:off x="6672795" y="57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EFAA6BD0-EB5F-4BFF-89F3-F52B2939D115}"/>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E9CC91AC-A753-4947-89E5-AB55433B705C}"/>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6472B186-667E-45A8-9730-4A81334CB929}"/>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14B3828D-8B87-47AB-AB04-6F12A1BB3DB5}"/>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F6BFBEC4-5333-4735-9CC9-993B51EECC85}"/>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A1946915-670E-4998-8C2C-07D2FF9FEA1C}"/>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4934E543-0FFA-48BF-92D8-04A7CB9E7379}"/>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F4B3BF17-3EF7-4820-8FDE-DCF9EBD53AC4}"/>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B920737D-49C0-4301-BF3E-528B7C0B85AF}"/>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AED6BA21-B549-4075-8DC4-9E37313BA0DF}"/>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FF6730A4-6F65-4463-9FD3-D57ECC1A1482}"/>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ABA03368-30DA-4316-97CC-E114EC69F299}"/>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138E4BA5-D8D9-426D-94D2-C0F130284C04}"/>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5624FAED-77AD-484C-B348-45629B3E2C4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EEAA3CD3-C312-4605-83A0-EEB056402BFE}"/>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4F6AC749-A76D-4A3B-B701-717B600B95A5}"/>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C1BA8AD9-EDBB-41B2-B91E-0DD22D1973F9}"/>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AFFF0BE0-8E00-4E59-B2F1-77A1B9E101FE}"/>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BA69B321-1235-4BF7-8C11-3C6D044A0A98}"/>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2148758E-124F-46A6-A39F-96FFDC90ADB8}"/>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22DAC3-E7E6-476C-8F92-A93218E13906}"/>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92A250E5-C937-484C-8DD8-600D687BF0C5}"/>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5BC2EA94-3A4D-4856-87E2-57740CCA0827}"/>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10A0C89E-AA24-42AD-8ABB-886101AAE1BC}"/>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65A4681E-7D97-4D2D-B9B0-0523B946E679}"/>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128606</xdr:rowOff>
    </xdr:from>
    <xdr:to>
      <xdr:col>54</xdr:col>
      <xdr:colOff>189865</xdr:colOff>
      <xdr:row>59</xdr:row>
      <xdr:rowOff>11077</xdr:rowOff>
    </xdr:to>
    <xdr:cxnSp macro="">
      <xdr:nvCxnSpPr>
        <xdr:cNvPr id="344" name="直線コネクタ 343">
          <a:extLst>
            <a:ext uri="{FF2B5EF4-FFF2-40B4-BE49-F238E27FC236}">
              <a16:creationId xmlns:a16="http://schemas.microsoft.com/office/drawing/2014/main" id="{799251BA-7BB0-4979-832F-BF6F8C9EF037}"/>
            </a:ext>
          </a:extLst>
        </xdr:cNvPr>
        <xdr:cNvCxnSpPr/>
      </xdr:nvCxnSpPr>
      <xdr:spPr>
        <a:xfrm flipV="1">
          <a:off x="10475595" y="8529656"/>
          <a:ext cx="1270" cy="1596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14904</xdr:rowOff>
    </xdr:from>
    <xdr:ext cx="534377" cy="259045"/>
    <xdr:sp macro="" textlink="">
      <xdr:nvSpPr>
        <xdr:cNvPr id="345" name="普通建設事業費最小値テキスト">
          <a:extLst>
            <a:ext uri="{FF2B5EF4-FFF2-40B4-BE49-F238E27FC236}">
              <a16:creationId xmlns:a16="http://schemas.microsoft.com/office/drawing/2014/main" id="{D420008C-2134-4DF4-9EE1-FCEA51E1A33F}"/>
            </a:ext>
          </a:extLst>
        </xdr:cNvPr>
        <xdr:cNvSpPr txBox="1"/>
      </xdr:nvSpPr>
      <xdr:spPr>
        <a:xfrm>
          <a:off x="10528300" y="1013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11077</xdr:rowOff>
    </xdr:from>
    <xdr:to>
      <xdr:col>55</xdr:col>
      <xdr:colOff>88900</xdr:colOff>
      <xdr:row>59</xdr:row>
      <xdr:rowOff>11077</xdr:rowOff>
    </xdr:to>
    <xdr:cxnSp macro="">
      <xdr:nvCxnSpPr>
        <xdr:cNvPr id="346" name="直線コネクタ 345">
          <a:extLst>
            <a:ext uri="{FF2B5EF4-FFF2-40B4-BE49-F238E27FC236}">
              <a16:creationId xmlns:a16="http://schemas.microsoft.com/office/drawing/2014/main" id="{6DCA79EC-068E-4BCE-B66B-B49CDF8FE7EF}"/>
            </a:ext>
          </a:extLst>
        </xdr:cNvPr>
        <xdr:cNvCxnSpPr/>
      </xdr:nvCxnSpPr>
      <xdr:spPr>
        <a:xfrm>
          <a:off x="10388600" y="1012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75283</xdr:rowOff>
    </xdr:from>
    <xdr:ext cx="599010" cy="259045"/>
    <xdr:sp macro="" textlink="">
      <xdr:nvSpPr>
        <xdr:cNvPr id="347" name="普通建設事業費最大値テキスト">
          <a:extLst>
            <a:ext uri="{FF2B5EF4-FFF2-40B4-BE49-F238E27FC236}">
              <a16:creationId xmlns:a16="http://schemas.microsoft.com/office/drawing/2014/main" id="{5261F746-D29A-44E5-AB74-193CC61033A3}"/>
            </a:ext>
          </a:extLst>
        </xdr:cNvPr>
        <xdr:cNvSpPr txBox="1"/>
      </xdr:nvSpPr>
      <xdr:spPr>
        <a:xfrm>
          <a:off x="10528300" y="830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128606</xdr:rowOff>
    </xdr:from>
    <xdr:to>
      <xdr:col>55</xdr:col>
      <xdr:colOff>88900</xdr:colOff>
      <xdr:row>49</xdr:row>
      <xdr:rowOff>128606</xdr:rowOff>
    </xdr:to>
    <xdr:cxnSp macro="">
      <xdr:nvCxnSpPr>
        <xdr:cNvPr id="348" name="直線コネクタ 347">
          <a:extLst>
            <a:ext uri="{FF2B5EF4-FFF2-40B4-BE49-F238E27FC236}">
              <a16:creationId xmlns:a16="http://schemas.microsoft.com/office/drawing/2014/main" id="{712B8376-CC57-4281-944F-1A6E0A24B56E}"/>
            </a:ext>
          </a:extLst>
        </xdr:cNvPr>
        <xdr:cNvCxnSpPr/>
      </xdr:nvCxnSpPr>
      <xdr:spPr>
        <a:xfrm>
          <a:off x="10388600" y="852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802</xdr:rowOff>
    </xdr:from>
    <xdr:to>
      <xdr:col>55</xdr:col>
      <xdr:colOff>0</xdr:colOff>
      <xdr:row>57</xdr:row>
      <xdr:rowOff>49347</xdr:rowOff>
    </xdr:to>
    <xdr:cxnSp macro="">
      <xdr:nvCxnSpPr>
        <xdr:cNvPr id="349" name="直線コネクタ 348">
          <a:extLst>
            <a:ext uri="{FF2B5EF4-FFF2-40B4-BE49-F238E27FC236}">
              <a16:creationId xmlns:a16="http://schemas.microsoft.com/office/drawing/2014/main" id="{88E5F401-4DF7-41AD-BBFF-7EC2B53ACA48}"/>
            </a:ext>
          </a:extLst>
        </xdr:cNvPr>
        <xdr:cNvCxnSpPr/>
      </xdr:nvCxnSpPr>
      <xdr:spPr>
        <a:xfrm>
          <a:off x="9639300" y="9773452"/>
          <a:ext cx="838200" cy="4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8434</xdr:rowOff>
    </xdr:from>
    <xdr:ext cx="599010" cy="259045"/>
    <xdr:sp macro="" textlink="">
      <xdr:nvSpPr>
        <xdr:cNvPr id="350" name="普通建設事業費平均値テキスト">
          <a:extLst>
            <a:ext uri="{FF2B5EF4-FFF2-40B4-BE49-F238E27FC236}">
              <a16:creationId xmlns:a16="http://schemas.microsoft.com/office/drawing/2014/main" id="{81367B49-2208-4B48-A310-BBE8FFED1933}"/>
            </a:ext>
          </a:extLst>
        </xdr:cNvPr>
        <xdr:cNvSpPr txBox="1"/>
      </xdr:nvSpPr>
      <xdr:spPr>
        <a:xfrm>
          <a:off x="10528300" y="96096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157007</xdr:rowOff>
    </xdr:from>
    <xdr:to>
      <xdr:col>55</xdr:col>
      <xdr:colOff>50800</xdr:colOff>
      <xdr:row>57</xdr:row>
      <xdr:rowOff>87157</xdr:rowOff>
    </xdr:to>
    <xdr:sp macro="" textlink="">
      <xdr:nvSpPr>
        <xdr:cNvPr id="351" name="フローチャート: 判断 350">
          <a:extLst>
            <a:ext uri="{FF2B5EF4-FFF2-40B4-BE49-F238E27FC236}">
              <a16:creationId xmlns:a16="http://schemas.microsoft.com/office/drawing/2014/main" id="{91DDDE56-F91F-4294-8AF9-7FEDC35644BD}"/>
            </a:ext>
          </a:extLst>
        </xdr:cNvPr>
        <xdr:cNvSpPr/>
      </xdr:nvSpPr>
      <xdr:spPr>
        <a:xfrm>
          <a:off x="10426700" y="975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802</xdr:rowOff>
    </xdr:from>
    <xdr:to>
      <xdr:col>50</xdr:col>
      <xdr:colOff>114300</xdr:colOff>
      <xdr:row>57</xdr:row>
      <xdr:rowOff>28447</xdr:rowOff>
    </xdr:to>
    <xdr:cxnSp macro="">
      <xdr:nvCxnSpPr>
        <xdr:cNvPr id="352" name="直線コネクタ 351">
          <a:extLst>
            <a:ext uri="{FF2B5EF4-FFF2-40B4-BE49-F238E27FC236}">
              <a16:creationId xmlns:a16="http://schemas.microsoft.com/office/drawing/2014/main" id="{8C201951-1CAA-4E70-818E-5765203F1D06}"/>
            </a:ext>
          </a:extLst>
        </xdr:cNvPr>
        <xdr:cNvCxnSpPr/>
      </xdr:nvCxnSpPr>
      <xdr:spPr>
        <a:xfrm flipV="1">
          <a:off x="8750300" y="9773452"/>
          <a:ext cx="889000" cy="2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15941</xdr:rowOff>
    </xdr:from>
    <xdr:to>
      <xdr:col>50</xdr:col>
      <xdr:colOff>165100</xdr:colOff>
      <xdr:row>57</xdr:row>
      <xdr:rowOff>117541</xdr:rowOff>
    </xdr:to>
    <xdr:sp macro="" textlink="">
      <xdr:nvSpPr>
        <xdr:cNvPr id="353" name="フローチャート: 判断 352">
          <a:extLst>
            <a:ext uri="{FF2B5EF4-FFF2-40B4-BE49-F238E27FC236}">
              <a16:creationId xmlns:a16="http://schemas.microsoft.com/office/drawing/2014/main" id="{6AC4EC60-48F4-4FFF-A354-7239C45754F4}"/>
            </a:ext>
          </a:extLst>
        </xdr:cNvPr>
        <xdr:cNvSpPr/>
      </xdr:nvSpPr>
      <xdr:spPr>
        <a:xfrm>
          <a:off x="9588500" y="97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108668</xdr:rowOff>
    </xdr:from>
    <xdr:ext cx="599010" cy="259045"/>
    <xdr:sp macro="" textlink="">
      <xdr:nvSpPr>
        <xdr:cNvPr id="354" name="テキスト ボックス 353">
          <a:extLst>
            <a:ext uri="{FF2B5EF4-FFF2-40B4-BE49-F238E27FC236}">
              <a16:creationId xmlns:a16="http://schemas.microsoft.com/office/drawing/2014/main" id="{806E441B-A7E8-4F73-B325-84CB208BA7CE}"/>
            </a:ext>
          </a:extLst>
        </xdr:cNvPr>
        <xdr:cNvSpPr txBox="1"/>
      </xdr:nvSpPr>
      <xdr:spPr>
        <a:xfrm>
          <a:off x="9339795" y="98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28447</xdr:rowOff>
    </xdr:from>
    <xdr:to>
      <xdr:col>45</xdr:col>
      <xdr:colOff>177800</xdr:colOff>
      <xdr:row>57</xdr:row>
      <xdr:rowOff>42251</xdr:rowOff>
    </xdr:to>
    <xdr:cxnSp macro="">
      <xdr:nvCxnSpPr>
        <xdr:cNvPr id="355" name="直線コネクタ 354">
          <a:extLst>
            <a:ext uri="{FF2B5EF4-FFF2-40B4-BE49-F238E27FC236}">
              <a16:creationId xmlns:a16="http://schemas.microsoft.com/office/drawing/2014/main" id="{8C69F1E2-085B-461F-9A02-68570177359B}"/>
            </a:ext>
          </a:extLst>
        </xdr:cNvPr>
        <xdr:cNvCxnSpPr/>
      </xdr:nvCxnSpPr>
      <xdr:spPr>
        <a:xfrm flipV="1">
          <a:off x="7861300" y="9801097"/>
          <a:ext cx="889000" cy="1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169556</xdr:rowOff>
    </xdr:from>
    <xdr:to>
      <xdr:col>46</xdr:col>
      <xdr:colOff>38100</xdr:colOff>
      <xdr:row>57</xdr:row>
      <xdr:rowOff>99706</xdr:rowOff>
    </xdr:to>
    <xdr:sp macro="" textlink="">
      <xdr:nvSpPr>
        <xdr:cNvPr id="356" name="フローチャート: 判断 355">
          <a:extLst>
            <a:ext uri="{FF2B5EF4-FFF2-40B4-BE49-F238E27FC236}">
              <a16:creationId xmlns:a16="http://schemas.microsoft.com/office/drawing/2014/main" id="{1EEEDAB6-0ABE-4CF0-8809-B7EAFE42E999}"/>
            </a:ext>
          </a:extLst>
        </xdr:cNvPr>
        <xdr:cNvSpPr/>
      </xdr:nvSpPr>
      <xdr:spPr>
        <a:xfrm>
          <a:off x="8699500" y="977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90833</xdr:rowOff>
    </xdr:from>
    <xdr:ext cx="599010" cy="259045"/>
    <xdr:sp macro="" textlink="">
      <xdr:nvSpPr>
        <xdr:cNvPr id="357" name="テキスト ボックス 356">
          <a:extLst>
            <a:ext uri="{FF2B5EF4-FFF2-40B4-BE49-F238E27FC236}">
              <a16:creationId xmlns:a16="http://schemas.microsoft.com/office/drawing/2014/main" id="{1682CE0C-595D-49BD-8664-8E4F3765C21C}"/>
            </a:ext>
          </a:extLst>
        </xdr:cNvPr>
        <xdr:cNvSpPr txBox="1"/>
      </xdr:nvSpPr>
      <xdr:spPr>
        <a:xfrm>
          <a:off x="8450795" y="986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42251</xdr:rowOff>
    </xdr:from>
    <xdr:to>
      <xdr:col>41</xdr:col>
      <xdr:colOff>50800</xdr:colOff>
      <xdr:row>57</xdr:row>
      <xdr:rowOff>61702</xdr:rowOff>
    </xdr:to>
    <xdr:cxnSp macro="">
      <xdr:nvCxnSpPr>
        <xdr:cNvPr id="358" name="直線コネクタ 357">
          <a:extLst>
            <a:ext uri="{FF2B5EF4-FFF2-40B4-BE49-F238E27FC236}">
              <a16:creationId xmlns:a16="http://schemas.microsoft.com/office/drawing/2014/main" id="{6A88C5DF-82D1-4BDF-9D6E-5B52158EE121}"/>
            </a:ext>
          </a:extLst>
        </xdr:cNvPr>
        <xdr:cNvCxnSpPr/>
      </xdr:nvCxnSpPr>
      <xdr:spPr>
        <a:xfrm flipV="1">
          <a:off x="6972300" y="9814901"/>
          <a:ext cx="889000" cy="1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4801</xdr:rowOff>
    </xdr:from>
    <xdr:to>
      <xdr:col>41</xdr:col>
      <xdr:colOff>101600</xdr:colOff>
      <xdr:row>57</xdr:row>
      <xdr:rowOff>106401</xdr:rowOff>
    </xdr:to>
    <xdr:sp macro="" textlink="">
      <xdr:nvSpPr>
        <xdr:cNvPr id="359" name="フローチャート: 判断 358">
          <a:extLst>
            <a:ext uri="{FF2B5EF4-FFF2-40B4-BE49-F238E27FC236}">
              <a16:creationId xmlns:a16="http://schemas.microsoft.com/office/drawing/2014/main" id="{D00654B7-5CDD-49CC-8E67-625AFE53CA76}"/>
            </a:ext>
          </a:extLst>
        </xdr:cNvPr>
        <xdr:cNvSpPr/>
      </xdr:nvSpPr>
      <xdr:spPr>
        <a:xfrm>
          <a:off x="7810500" y="977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97528</xdr:rowOff>
    </xdr:from>
    <xdr:ext cx="599010" cy="259045"/>
    <xdr:sp macro="" textlink="">
      <xdr:nvSpPr>
        <xdr:cNvPr id="360" name="テキスト ボックス 359">
          <a:extLst>
            <a:ext uri="{FF2B5EF4-FFF2-40B4-BE49-F238E27FC236}">
              <a16:creationId xmlns:a16="http://schemas.microsoft.com/office/drawing/2014/main" id="{B26242B5-7283-4ACB-8787-BB90BDDC1360}"/>
            </a:ext>
          </a:extLst>
        </xdr:cNvPr>
        <xdr:cNvSpPr txBox="1"/>
      </xdr:nvSpPr>
      <xdr:spPr>
        <a:xfrm>
          <a:off x="7561795" y="9870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15258</xdr:rowOff>
    </xdr:from>
    <xdr:to>
      <xdr:col>36</xdr:col>
      <xdr:colOff>165100</xdr:colOff>
      <xdr:row>57</xdr:row>
      <xdr:rowOff>116858</xdr:rowOff>
    </xdr:to>
    <xdr:sp macro="" textlink="">
      <xdr:nvSpPr>
        <xdr:cNvPr id="361" name="フローチャート: 判断 360">
          <a:extLst>
            <a:ext uri="{FF2B5EF4-FFF2-40B4-BE49-F238E27FC236}">
              <a16:creationId xmlns:a16="http://schemas.microsoft.com/office/drawing/2014/main" id="{2E0496DF-36C2-43E9-B766-AF40A8DB4D3F}"/>
            </a:ext>
          </a:extLst>
        </xdr:cNvPr>
        <xdr:cNvSpPr/>
      </xdr:nvSpPr>
      <xdr:spPr>
        <a:xfrm>
          <a:off x="6921500" y="97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107985</xdr:rowOff>
    </xdr:from>
    <xdr:ext cx="599010" cy="259045"/>
    <xdr:sp macro="" textlink="">
      <xdr:nvSpPr>
        <xdr:cNvPr id="362" name="テキスト ボックス 361">
          <a:extLst>
            <a:ext uri="{FF2B5EF4-FFF2-40B4-BE49-F238E27FC236}">
              <a16:creationId xmlns:a16="http://schemas.microsoft.com/office/drawing/2014/main" id="{736FE286-B5E2-442C-A731-7A8438C5CCC1}"/>
            </a:ext>
          </a:extLst>
        </xdr:cNvPr>
        <xdr:cNvSpPr txBox="1"/>
      </xdr:nvSpPr>
      <xdr:spPr>
        <a:xfrm>
          <a:off x="6672795" y="988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5EED96E0-312C-416C-80F8-E25CFA0D2CAD}"/>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974C33BA-3B6F-4E61-B7A5-B49FC133B3D6}"/>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2D07B5F8-4DEC-4278-82F1-A91829E81208}"/>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4DA0F3E2-10EF-4CC2-B816-865191834E4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B908097A-D110-4C7D-9316-F49B7AFE38D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169997</xdr:rowOff>
    </xdr:from>
    <xdr:to>
      <xdr:col>55</xdr:col>
      <xdr:colOff>50800</xdr:colOff>
      <xdr:row>57</xdr:row>
      <xdr:rowOff>100147</xdr:rowOff>
    </xdr:to>
    <xdr:sp macro="" textlink="">
      <xdr:nvSpPr>
        <xdr:cNvPr id="368" name="楕円 367">
          <a:extLst>
            <a:ext uri="{FF2B5EF4-FFF2-40B4-BE49-F238E27FC236}">
              <a16:creationId xmlns:a16="http://schemas.microsoft.com/office/drawing/2014/main" id="{44075987-A7C1-4DC4-B902-A1B2EF02FA13}"/>
            </a:ext>
          </a:extLst>
        </xdr:cNvPr>
        <xdr:cNvSpPr/>
      </xdr:nvSpPr>
      <xdr:spPr>
        <a:xfrm>
          <a:off x="10426700" y="977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148424</xdr:rowOff>
    </xdr:from>
    <xdr:ext cx="599010" cy="259045"/>
    <xdr:sp macro="" textlink="">
      <xdr:nvSpPr>
        <xdr:cNvPr id="369" name="普通建設事業費該当値テキスト">
          <a:extLst>
            <a:ext uri="{FF2B5EF4-FFF2-40B4-BE49-F238E27FC236}">
              <a16:creationId xmlns:a16="http://schemas.microsoft.com/office/drawing/2014/main" id="{DFE4238C-941F-4A6E-A88E-8F4BA7A11125}"/>
            </a:ext>
          </a:extLst>
        </xdr:cNvPr>
        <xdr:cNvSpPr txBox="1"/>
      </xdr:nvSpPr>
      <xdr:spPr>
        <a:xfrm>
          <a:off x="10528300" y="974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121452</xdr:rowOff>
    </xdr:from>
    <xdr:to>
      <xdr:col>50</xdr:col>
      <xdr:colOff>165100</xdr:colOff>
      <xdr:row>57</xdr:row>
      <xdr:rowOff>51602</xdr:rowOff>
    </xdr:to>
    <xdr:sp macro="" textlink="">
      <xdr:nvSpPr>
        <xdr:cNvPr id="370" name="楕円 369">
          <a:extLst>
            <a:ext uri="{FF2B5EF4-FFF2-40B4-BE49-F238E27FC236}">
              <a16:creationId xmlns:a16="http://schemas.microsoft.com/office/drawing/2014/main" id="{E620EC71-B7F4-402D-BDC1-307529A47517}"/>
            </a:ext>
          </a:extLst>
        </xdr:cNvPr>
        <xdr:cNvSpPr/>
      </xdr:nvSpPr>
      <xdr:spPr>
        <a:xfrm>
          <a:off x="9588500" y="972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68129</xdr:rowOff>
    </xdr:from>
    <xdr:ext cx="599010" cy="259045"/>
    <xdr:sp macro="" textlink="">
      <xdr:nvSpPr>
        <xdr:cNvPr id="371" name="テキスト ボックス 370">
          <a:extLst>
            <a:ext uri="{FF2B5EF4-FFF2-40B4-BE49-F238E27FC236}">
              <a16:creationId xmlns:a16="http://schemas.microsoft.com/office/drawing/2014/main" id="{301C2A66-1637-4B33-A0D5-7C1BF77BB423}"/>
            </a:ext>
          </a:extLst>
        </xdr:cNvPr>
        <xdr:cNvSpPr txBox="1"/>
      </xdr:nvSpPr>
      <xdr:spPr>
        <a:xfrm>
          <a:off x="9339795" y="949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149097</xdr:rowOff>
    </xdr:from>
    <xdr:to>
      <xdr:col>46</xdr:col>
      <xdr:colOff>38100</xdr:colOff>
      <xdr:row>57</xdr:row>
      <xdr:rowOff>79247</xdr:rowOff>
    </xdr:to>
    <xdr:sp macro="" textlink="">
      <xdr:nvSpPr>
        <xdr:cNvPr id="372" name="楕円 371">
          <a:extLst>
            <a:ext uri="{FF2B5EF4-FFF2-40B4-BE49-F238E27FC236}">
              <a16:creationId xmlns:a16="http://schemas.microsoft.com/office/drawing/2014/main" id="{75AE7EB4-7F13-40B9-8DCA-FA13D259394E}"/>
            </a:ext>
          </a:extLst>
        </xdr:cNvPr>
        <xdr:cNvSpPr/>
      </xdr:nvSpPr>
      <xdr:spPr>
        <a:xfrm>
          <a:off x="8699500" y="97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95774</xdr:rowOff>
    </xdr:from>
    <xdr:ext cx="599010" cy="259045"/>
    <xdr:sp macro="" textlink="">
      <xdr:nvSpPr>
        <xdr:cNvPr id="373" name="テキスト ボックス 372">
          <a:extLst>
            <a:ext uri="{FF2B5EF4-FFF2-40B4-BE49-F238E27FC236}">
              <a16:creationId xmlns:a16="http://schemas.microsoft.com/office/drawing/2014/main" id="{834B059C-E803-4E79-9AA3-59DA34CE1B65}"/>
            </a:ext>
          </a:extLst>
        </xdr:cNvPr>
        <xdr:cNvSpPr txBox="1"/>
      </xdr:nvSpPr>
      <xdr:spPr>
        <a:xfrm>
          <a:off x="8450795" y="9525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162901</xdr:rowOff>
    </xdr:from>
    <xdr:to>
      <xdr:col>41</xdr:col>
      <xdr:colOff>101600</xdr:colOff>
      <xdr:row>57</xdr:row>
      <xdr:rowOff>93051</xdr:rowOff>
    </xdr:to>
    <xdr:sp macro="" textlink="">
      <xdr:nvSpPr>
        <xdr:cNvPr id="374" name="楕円 373">
          <a:extLst>
            <a:ext uri="{FF2B5EF4-FFF2-40B4-BE49-F238E27FC236}">
              <a16:creationId xmlns:a16="http://schemas.microsoft.com/office/drawing/2014/main" id="{A95B59DE-FD2E-43B6-96DC-58B4E5B0EC46}"/>
            </a:ext>
          </a:extLst>
        </xdr:cNvPr>
        <xdr:cNvSpPr/>
      </xdr:nvSpPr>
      <xdr:spPr>
        <a:xfrm>
          <a:off x="7810500" y="976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109578</xdr:rowOff>
    </xdr:from>
    <xdr:ext cx="599010" cy="259045"/>
    <xdr:sp macro="" textlink="">
      <xdr:nvSpPr>
        <xdr:cNvPr id="375" name="テキスト ボックス 374">
          <a:extLst>
            <a:ext uri="{FF2B5EF4-FFF2-40B4-BE49-F238E27FC236}">
              <a16:creationId xmlns:a16="http://schemas.microsoft.com/office/drawing/2014/main" id="{D56ED575-D523-4DA6-BD28-6E5462080438}"/>
            </a:ext>
          </a:extLst>
        </xdr:cNvPr>
        <xdr:cNvSpPr txBox="1"/>
      </xdr:nvSpPr>
      <xdr:spPr>
        <a:xfrm>
          <a:off x="7561795" y="953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10902</xdr:rowOff>
    </xdr:from>
    <xdr:to>
      <xdr:col>36</xdr:col>
      <xdr:colOff>165100</xdr:colOff>
      <xdr:row>57</xdr:row>
      <xdr:rowOff>112502</xdr:rowOff>
    </xdr:to>
    <xdr:sp macro="" textlink="">
      <xdr:nvSpPr>
        <xdr:cNvPr id="376" name="楕円 375">
          <a:extLst>
            <a:ext uri="{FF2B5EF4-FFF2-40B4-BE49-F238E27FC236}">
              <a16:creationId xmlns:a16="http://schemas.microsoft.com/office/drawing/2014/main" id="{EEE48C05-906F-481E-86D9-B897A4674607}"/>
            </a:ext>
          </a:extLst>
        </xdr:cNvPr>
        <xdr:cNvSpPr/>
      </xdr:nvSpPr>
      <xdr:spPr>
        <a:xfrm>
          <a:off x="6921500" y="978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129029</xdr:rowOff>
    </xdr:from>
    <xdr:ext cx="599010" cy="259045"/>
    <xdr:sp macro="" textlink="">
      <xdr:nvSpPr>
        <xdr:cNvPr id="377" name="テキスト ボックス 376">
          <a:extLst>
            <a:ext uri="{FF2B5EF4-FFF2-40B4-BE49-F238E27FC236}">
              <a16:creationId xmlns:a16="http://schemas.microsoft.com/office/drawing/2014/main" id="{A7E70E56-6E89-4077-9E63-2CEE88E9F45D}"/>
            </a:ext>
          </a:extLst>
        </xdr:cNvPr>
        <xdr:cNvSpPr txBox="1"/>
      </xdr:nvSpPr>
      <xdr:spPr>
        <a:xfrm>
          <a:off x="6672795" y="955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1F3FCDD9-3A04-4319-837D-959F538F4FCE}"/>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B36AFEE3-C3E0-4FD3-9902-6DB114A25E72}"/>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FEF824DE-AB08-4268-9424-D22C346148F2}"/>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4A00D89A-A19F-4AAA-90B0-6707D9C647C2}"/>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2FCBCFC9-2313-4B25-AC86-4B6E0E38BEB5}"/>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2821C3BF-744C-4E71-A904-F623F4E7367D}"/>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5F215988-8A6A-4847-B5BD-10DE4EFD1F84}"/>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6167799A-D800-44A6-A746-8A258F2786EE}"/>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2DB9D8E8-EDE9-49A1-B3A5-CA2582266BA2}"/>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B01AC0B1-B9FF-4856-80A4-6E7443106869}"/>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6DFEA6D1-802E-4439-9F67-68C81AEB2769}"/>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29D187EF-21E4-4BEA-83C8-7AD8425A70E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7A2A0B33-B3E1-408B-B0F6-7FB39E4A3F75}"/>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E21D8B57-5093-4C10-ADB7-1AF04DBED97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5C383E3F-CD40-4FE0-A89E-622F661793D6}"/>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68B2223-E8C1-419A-968E-83B96FBF0FC9}"/>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CC6D9AD8-40AE-4FD9-B5A0-15ECA890EF92}"/>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69475D06-E1D7-411D-B00F-F60112B12E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5CE32ADC-C6F4-4B49-9D8D-73F95F2BDA87}"/>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122007</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9D7E3AF2-74E9-4EE8-ABB1-0766CB089746}"/>
            </a:ext>
          </a:extLst>
        </xdr:cNvPr>
        <xdr:cNvCxnSpPr/>
      </xdr:nvCxnSpPr>
      <xdr:spPr>
        <a:xfrm flipV="1">
          <a:off x="10475595" y="12123507"/>
          <a:ext cx="1270" cy="1274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B96AE503-525C-4872-8DB4-2325F15E7183}"/>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D24A2069-D042-42EC-9B2F-1FAB683F997A}"/>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68684</xdr:rowOff>
    </xdr:from>
    <xdr:ext cx="599010" cy="259045"/>
    <xdr:sp macro="" textlink="">
      <xdr:nvSpPr>
        <xdr:cNvPr id="400" name="普通建設事業費 （ うち新規整備　）最大値テキスト">
          <a:extLst>
            <a:ext uri="{FF2B5EF4-FFF2-40B4-BE49-F238E27FC236}">
              <a16:creationId xmlns:a16="http://schemas.microsoft.com/office/drawing/2014/main" id="{B16B88C9-D07D-4261-AA4E-58E0937CD1B6}"/>
            </a:ext>
          </a:extLst>
        </xdr:cNvPr>
        <xdr:cNvSpPr txBox="1"/>
      </xdr:nvSpPr>
      <xdr:spPr>
        <a:xfrm>
          <a:off x="10528300" y="11898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122007</xdr:rowOff>
    </xdr:from>
    <xdr:to>
      <xdr:col>55</xdr:col>
      <xdr:colOff>88900</xdr:colOff>
      <xdr:row>70</xdr:row>
      <xdr:rowOff>122007</xdr:rowOff>
    </xdr:to>
    <xdr:cxnSp macro="">
      <xdr:nvCxnSpPr>
        <xdr:cNvPr id="401" name="直線コネクタ 400">
          <a:extLst>
            <a:ext uri="{FF2B5EF4-FFF2-40B4-BE49-F238E27FC236}">
              <a16:creationId xmlns:a16="http://schemas.microsoft.com/office/drawing/2014/main" id="{F30F6AFB-32B7-41F4-A56A-6B8C9137E6A8}"/>
            </a:ext>
          </a:extLst>
        </xdr:cNvPr>
        <xdr:cNvCxnSpPr/>
      </xdr:nvCxnSpPr>
      <xdr:spPr>
        <a:xfrm>
          <a:off x="10388600" y="1212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53952</xdr:rowOff>
    </xdr:from>
    <xdr:to>
      <xdr:col>55</xdr:col>
      <xdr:colOff>0</xdr:colOff>
      <xdr:row>77</xdr:row>
      <xdr:rowOff>64319</xdr:rowOff>
    </xdr:to>
    <xdr:cxnSp macro="">
      <xdr:nvCxnSpPr>
        <xdr:cNvPr id="402" name="直線コネクタ 401">
          <a:extLst>
            <a:ext uri="{FF2B5EF4-FFF2-40B4-BE49-F238E27FC236}">
              <a16:creationId xmlns:a16="http://schemas.microsoft.com/office/drawing/2014/main" id="{93A825A7-D77D-4445-A8ED-28E81670CE37}"/>
            </a:ext>
          </a:extLst>
        </xdr:cNvPr>
        <xdr:cNvCxnSpPr/>
      </xdr:nvCxnSpPr>
      <xdr:spPr>
        <a:xfrm flipV="1">
          <a:off x="9639300" y="13255602"/>
          <a:ext cx="838200" cy="1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138106</xdr:rowOff>
    </xdr:from>
    <xdr:ext cx="534377" cy="259045"/>
    <xdr:sp macro="" textlink="">
      <xdr:nvSpPr>
        <xdr:cNvPr id="403" name="普通建設事業費 （ うち新規整備　）平均値テキスト">
          <a:extLst>
            <a:ext uri="{FF2B5EF4-FFF2-40B4-BE49-F238E27FC236}">
              <a16:creationId xmlns:a16="http://schemas.microsoft.com/office/drawing/2014/main" id="{AD22E34A-BE96-4DD4-9C9A-07651B9FD311}"/>
            </a:ext>
          </a:extLst>
        </xdr:cNvPr>
        <xdr:cNvSpPr txBox="1"/>
      </xdr:nvSpPr>
      <xdr:spPr>
        <a:xfrm>
          <a:off x="10528300" y="12996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115229</xdr:rowOff>
    </xdr:from>
    <xdr:to>
      <xdr:col>55</xdr:col>
      <xdr:colOff>50800</xdr:colOff>
      <xdr:row>77</xdr:row>
      <xdr:rowOff>45379</xdr:rowOff>
    </xdr:to>
    <xdr:sp macro="" textlink="">
      <xdr:nvSpPr>
        <xdr:cNvPr id="404" name="フローチャート: 判断 403">
          <a:extLst>
            <a:ext uri="{FF2B5EF4-FFF2-40B4-BE49-F238E27FC236}">
              <a16:creationId xmlns:a16="http://schemas.microsoft.com/office/drawing/2014/main" id="{AD7488F0-FE33-4B84-8340-0688B306EA10}"/>
            </a:ext>
          </a:extLst>
        </xdr:cNvPr>
        <xdr:cNvSpPr/>
      </xdr:nvSpPr>
      <xdr:spPr>
        <a:xfrm>
          <a:off x="10426700" y="1314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59427</xdr:rowOff>
    </xdr:from>
    <xdr:to>
      <xdr:col>50</xdr:col>
      <xdr:colOff>114300</xdr:colOff>
      <xdr:row>77</xdr:row>
      <xdr:rowOff>64319</xdr:rowOff>
    </xdr:to>
    <xdr:cxnSp macro="">
      <xdr:nvCxnSpPr>
        <xdr:cNvPr id="405" name="直線コネクタ 404">
          <a:extLst>
            <a:ext uri="{FF2B5EF4-FFF2-40B4-BE49-F238E27FC236}">
              <a16:creationId xmlns:a16="http://schemas.microsoft.com/office/drawing/2014/main" id="{C75C3060-ABBE-40C7-8DDF-B2842E9F54FE}"/>
            </a:ext>
          </a:extLst>
        </xdr:cNvPr>
        <xdr:cNvCxnSpPr/>
      </xdr:nvCxnSpPr>
      <xdr:spPr>
        <a:xfrm>
          <a:off x="8750300" y="13261077"/>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151668</xdr:rowOff>
    </xdr:from>
    <xdr:to>
      <xdr:col>50</xdr:col>
      <xdr:colOff>165100</xdr:colOff>
      <xdr:row>77</xdr:row>
      <xdr:rowOff>81818</xdr:rowOff>
    </xdr:to>
    <xdr:sp macro="" textlink="">
      <xdr:nvSpPr>
        <xdr:cNvPr id="406" name="フローチャート: 判断 405">
          <a:extLst>
            <a:ext uri="{FF2B5EF4-FFF2-40B4-BE49-F238E27FC236}">
              <a16:creationId xmlns:a16="http://schemas.microsoft.com/office/drawing/2014/main" id="{78845FB9-A4AE-4053-93C8-CEF6E85F0C47}"/>
            </a:ext>
          </a:extLst>
        </xdr:cNvPr>
        <xdr:cNvSpPr/>
      </xdr:nvSpPr>
      <xdr:spPr>
        <a:xfrm>
          <a:off x="9588500" y="13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98344</xdr:rowOff>
    </xdr:from>
    <xdr:ext cx="534377" cy="259045"/>
    <xdr:sp macro="" textlink="">
      <xdr:nvSpPr>
        <xdr:cNvPr id="407" name="テキスト ボックス 406">
          <a:extLst>
            <a:ext uri="{FF2B5EF4-FFF2-40B4-BE49-F238E27FC236}">
              <a16:creationId xmlns:a16="http://schemas.microsoft.com/office/drawing/2014/main" id="{2F932A5F-4F77-4176-BD83-69CE71F0DCC2}"/>
            </a:ext>
          </a:extLst>
        </xdr:cNvPr>
        <xdr:cNvSpPr txBox="1"/>
      </xdr:nvSpPr>
      <xdr:spPr>
        <a:xfrm>
          <a:off x="9372111" y="129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59427</xdr:rowOff>
    </xdr:from>
    <xdr:to>
      <xdr:col>45</xdr:col>
      <xdr:colOff>177800</xdr:colOff>
      <xdr:row>77</xdr:row>
      <xdr:rowOff>140689</xdr:rowOff>
    </xdr:to>
    <xdr:cxnSp macro="">
      <xdr:nvCxnSpPr>
        <xdr:cNvPr id="408" name="直線コネクタ 407">
          <a:extLst>
            <a:ext uri="{FF2B5EF4-FFF2-40B4-BE49-F238E27FC236}">
              <a16:creationId xmlns:a16="http://schemas.microsoft.com/office/drawing/2014/main" id="{462422EE-850F-4C8C-910B-F3FAB1481228}"/>
            </a:ext>
          </a:extLst>
        </xdr:cNvPr>
        <xdr:cNvCxnSpPr/>
      </xdr:nvCxnSpPr>
      <xdr:spPr>
        <a:xfrm flipV="1">
          <a:off x="7861300" y="13261077"/>
          <a:ext cx="889000" cy="8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167145</xdr:rowOff>
    </xdr:from>
    <xdr:to>
      <xdr:col>46</xdr:col>
      <xdr:colOff>38100</xdr:colOff>
      <xdr:row>77</xdr:row>
      <xdr:rowOff>97295</xdr:rowOff>
    </xdr:to>
    <xdr:sp macro="" textlink="">
      <xdr:nvSpPr>
        <xdr:cNvPr id="409" name="フローチャート: 判断 408">
          <a:extLst>
            <a:ext uri="{FF2B5EF4-FFF2-40B4-BE49-F238E27FC236}">
              <a16:creationId xmlns:a16="http://schemas.microsoft.com/office/drawing/2014/main" id="{62CD2CD8-BE82-4388-AC25-E71871AC7986}"/>
            </a:ext>
          </a:extLst>
        </xdr:cNvPr>
        <xdr:cNvSpPr/>
      </xdr:nvSpPr>
      <xdr:spPr>
        <a:xfrm>
          <a:off x="8699500" y="131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113822</xdr:rowOff>
    </xdr:from>
    <xdr:ext cx="534377" cy="259045"/>
    <xdr:sp macro="" textlink="">
      <xdr:nvSpPr>
        <xdr:cNvPr id="410" name="テキスト ボックス 409">
          <a:extLst>
            <a:ext uri="{FF2B5EF4-FFF2-40B4-BE49-F238E27FC236}">
              <a16:creationId xmlns:a16="http://schemas.microsoft.com/office/drawing/2014/main" id="{F689739B-5150-47C0-9A7A-9E656D3D014F}"/>
            </a:ext>
          </a:extLst>
        </xdr:cNvPr>
        <xdr:cNvSpPr txBox="1"/>
      </xdr:nvSpPr>
      <xdr:spPr>
        <a:xfrm>
          <a:off x="8483111" y="129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137260</xdr:rowOff>
    </xdr:from>
    <xdr:to>
      <xdr:col>41</xdr:col>
      <xdr:colOff>50800</xdr:colOff>
      <xdr:row>77</xdr:row>
      <xdr:rowOff>140689</xdr:rowOff>
    </xdr:to>
    <xdr:cxnSp macro="">
      <xdr:nvCxnSpPr>
        <xdr:cNvPr id="411" name="直線コネクタ 410">
          <a:extLst>
            <a:ext uri="{FF2B5EF4-FFF2-40B4-BE49-F238E27FC236}">
              <a16:creationId xmlns:a16="http://schemas.microsoft.com/office/drawing/2014/main" id="{AEFC5D87-76C1-47FA-8D7A-2A6607CB9406}"/>
            </a:ext>
          </a:extLst>
        </xdr:cNvPr>
        <xdr:cNvCxnSpPr/>
      </xdr:nvCxnSpPr>
      <xdr:spPr>
        <a:xfrm>
          <a:off x="6972300" y="1333891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14616</xdr:rowOff>
    </xdr:from>
    <xdr:to>
      <xdr:col>41</xdr:col>
      <xdr:colOff>101600</xdr:colOff>
      <xdr:row>77</xdr:row>
      <xdr:rowOff>116216</xdr:rowOff>
    </xdr:to>
    <xdr:sp macro="" textlink="">
      <xdr:nvSpPr>
        <xdr:cNvPr id="412" name="フローチャート: 判断 411">
          <a:extLst>
            <a:ext uri="{FF2B5EF4-FFF2-40B4-BE49-F238E27FC236}">
              <a16:creationId xmlns:a16="http://schemas.microsoft.com/office/drawing/2014/main" id="{EE1B72B4-1DBF-415A-B086-52C604BAD608}"/>
            </a:ext>
          </a:extLst>
        </xdr:cNvPr>
        <xdr:cNvSpPr/>
      </xdr:nvSpPr>
      <xdr:spPr>
        <a:xfrm>
          <a:off x="7810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132743</xdr:rowOff>
    </xdr:from>
    <xdr:ext cx="534377" cy="259045"/>
    <xdr:sp macro="" textlink="">
      <xdr:nvSpPr>
        <xdr:cNvPr id="413" name="テキスト ボックス 412">
          <a:extLst>
            <a:ext uri="{FF2B5EF4-FFF2-40B4-BE49-F238E27FC236}">
              <a16:creationId xmlns:a16="http://schemas.microsoft.com/office/drawing/2014/main" id="{7CC4B3BC-087C-441B-A914-39EEA33D635E}"/>
            </a:ext>
          </a:extLst>
        </xdr:cNvPr>
        <xdr:cNvSpPr txBox="1"/>
      </xdr:nvSpPr>
      <xdr:spPr>
        <a:xfrm>
          <a:off x="7594111" y="1299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137585</xdr:rowOff>
    </xdr:from>
    <xdr:to>
      <xdr:col>36</xdr:col>
      <xdr:colOff>165100</xdr:colOff>
      <xdr:row>77</xdr:row>
      <xdr:rowOff>67735</xdr:rowOff>
    </xdr:to>
    <xdr:sp macro="" textlink="">
      <xdr:nvSpPr>
        <xdr:cNvPr id="414" name="フローチャート: 判断 413">
          <a:extLst>
            <a:ext uri="{FF2B5EF4-FFF2-40B4-BE49-F238E27FC236}">
              <a16:creationId xmlns:a16="http://schemas.microsoft.com/office/drawing/2014/main" id="{1CD553E2-F61D-4796-A0D5-65C8925B96A2}"/>
            </a:ext>
          </a:extLst>
        </xdr:cNvPr>
        <xdr:cNvSpPr/>
      </xdr:nvSpPr>
      <xdr:spPr>
        <a:xfrm>
          <a:off x="6921500" y="1316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84263</xdr:rowOff>
    </xdr:from>
    <xdr:ext cx="534377" cy="259045"/>
    <xdr:sp macro="" textlink="">
      <xdr:nvSpPr>
        <xdr:cNvPr id="415" name="テキスト ボックス 414">
          <a:extLst>
            <a:ext uri="{FF2B5EF4-FFF2-40B4-BE49-F238E27FC236}">
              <a16:creationId xmlns:a16="http://schemas.microsoft.com/office/drawing/2014/main" id="{8D36A8FD-7F53-4B7A-AFE5-B8015F0EADF0}"/>
            </a:ext>
          </a:extLst>
        </xdr:cNvPr>
        <xdr:cNvSpPr txBox="1"/>
      </xdr:nvSpPr>
      <xdr:spPr>
        <a:xfrm>
          <a:off x="6705111" y="129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D1B36E2C-50C5-4B74-B7F9-9695E48EDFEF}"/>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E01F61BE-3D6F-4573-BF84-66786851F086}"/>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CDD2CF63-2896-4182-87A3-72ACE8AA1383}"/>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E070FC34-9C58-42C6-8ED8-1742E39564ED}"/>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501354E0-B1CB-4223-A53C-A048723F85DE}"/>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21" name="楕円 420">
          <a:extLst>
            <a:ext uri="{FF2B5EF4-FFF2-40B4-BE49-F238E27FC236}">
              <a16:creationId xmlns:a16="http://schemas.microsoft.com/office/drawing/2014/main" id="{BED2E0BA-020B-4E87-AA37-21D117DFD64A}"/>
            </a:ext>
          </a:extLst>
        </xdr:cNvPr>
        <xdr:cNvSpPr/>
      </xdr:nvSpPr>
      <xdr:spPr>
        <a:xfrm>
          <a:off x="10426700" y="1320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153029</xdr:rowOff>
    </xdr:from>
    <xdr:ext cx="534377" cy="259045"/>
    <xdr:sp macro="" textlink="">
      <xdr:nvSpPr>
        <xdr:cNvPr id="422" name="普通建設事業費 （ うち新規整備　）該当値テキスト">
          <a:extLst>
            <a:ext uri="{FF2B5EF4-FFF2-40B4-BE49-F238E27FC236}">
              <a16:creationId xmlns:a16="http://schemas.microsoft.com/office/drawing/2014/main" id="{8BB5D1C5-4E94-413C-B9CA-D27F30FB1FCA}"/>
            </a:ext>
          </a:extLst>
        </xdr:cNvPr>
        <xdr:cNvSpPr txBox="1"/>
      </xdr:nvSpPr>
      <xdr:spPr>
        <a:xfrm>
          <a:off x="10528300" y="1318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13519</xdr:rowOff>
    </xdr:from>
    <xdr:to>
      <xdr:col>50</xdr:col>
      <xdr:colOff>165100</xdr:colOff>
      <xdr:row>77</xdr:row>
      <xdr:rowOff>115119</xdr:rowOff>
    </xdr:to>
    <xdr:sp macro="" textlink="">
      <xdr:nvSpPr>
        <xdr:cNvPr id="423" name="楕円 422">
          <a:extLst>
            <a:ext uri="{FF2B5EF4-FFF2-40B4-BE49-F238E27FC236}">
              <a16:creationId xmlns:a16="http://schemas.microsoft.com/office/drawing/2014/main" id="{907A69BE-A1DC-493D-B631-539EF56B9E9D}"/>
            </a:ext>
          </a:extLst>
        </xdr:cNvPr>
        <xdr:cNvSpPr/>
      </xdr:nvSpPr>
      <xdr:spPr>
        <a:xfrm>
          <a:off x="9588500" y="132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106246</xdr:rowOff>
    </xdr:from>
    <xdr:ext cx="534377" cy="259045"/>
    <xdr:sp macro="" textlink="">
      <xdr:nvSpPr>
        <xdr:cNvPr id="424" name="テキスト ボックス 423">
          <a:extLst>
            <a:ext uri="{FF2B5EF4-FFF2-40B4-BE49-F238E27FC236}">
              <a16:creationId xmlns:a16="http://schemas.microsoft.com/office/drawing/2014/main" id="{722DA1A2-DC83-4981-A6B1-E1DED70D9A7A}"/>
            </a:ext>
          </a:extLst>
        </xdr:cNvPr>
        <xdr:cNvSpPr txBox="1"/>
      </xdr:nvSpPr>
      <xdr:spPr>
        <a:xfrm>
          <a:off x="9372111" y="133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8627</xdr:rowOff>
    </xdr:from>
    <xdr:to>
      <xdr:col>46</xdr:col>
      <xdr:colOff>38100</xdr:colOff>
      <xdr:row>77</xdr:row>
      <xdr:rowOff>110227</xdr:rowOff>
    </xdr:to>
    <xdr:sp macro="" textlink="">
      <xdr:nvSpPr>
        <xdr:cNvPr id="425" name="楕円 424">
          <a:extLst>
            <a:ext uri="{FF2B5EF4-FFF2-40B4-BE49-F238E27FC236}">
              <a16:creationId xmlns:a16="http://schemas.microsoft.com/office/drawing/2014/main" id="{D597F9C2-D4CC-4F1B-B37E-AD695566D08E}"/>
            </a:ext>
          </a:extLst>
        </xdr:cNvPr>
        <xdr:cNvSpPr/>
      </xdr:nvSpPr>
      <xdr:spPr>
        <a:xfrm>
          <a:off x="8699500" y="132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101354</xdr:rowOff>
    </xdr:from>
    <xdr:ext cx="534377" cy="259045"/>
    <xdr:sp macro="" textlink="">
      <xdr:nvSpPr>
        <xdr:cNvPr id="426" name="テキスト ボックス 425">
          <a:extLst>
            <a:ext uri="{FF2B5EF4-FFF2-40B4-BE49-F238E27FC236}">
              <a16:creationId xmlns:a16="http://schemas.microsoft.com/office/drawing/2014/main" id="{7F4D8DB6-169E-403A-AFAE-1780E0C4987F}"/>
            </a:ext>
          </a:extLst>
        </xdr:cNvPr>
        <xdr:cNvSpPr txBox="1"/>
      </xdr:nvSpPr>
      <xdr:spPr>
        <a:xfrm>
          <a:off x="8483111" y="1330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89889</xdr:rowOff>
    </xdr:from>
    <xdr:to>
      <xdr:col>41</xdr:col>
      <xdr:colOff>101600</xdr:colOff>
      <xdr:row>78</xdr:row>
      <xdr:rowOff>20039</xdr:rowOff>
    </xdr:to>
    <xdr:sp macro="" textlink="">
      <xdr:nvSpPr>
        <xdr:cNvPr id="427" name="楕円 426">
          <a:extLst>
            <a:ext uri="{FF2B5EF4-FFF2-40B4-BE49-F238E27FC236}">
              <a16:creationId xmlns:a16="http://schemas.microsoft.com/office/drawing/2014/main" id="{AE7EB194-C60D-48C2-9E38-52B9575DC6EA}"/>
            </a:ext>
          </a:extLst>
        </xdr:cNvPr>
        <xdr:cNvSpPr/>
      </xdr:nvSpPr>
      <xdr:spPr>
        <a:xfrm>
          <a:off x="7810500" y="1329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11166</xdr:rowOff>
    </xdr:from>
    <xdr:ext cx="469744" cy="259045"/>
    <xdr:sp macro="" textlink="">
      <xdr:nvSpPr>
        <xdr:cNvPr id="428" name="テキスト ボックス 427">
          <a:extLst>
            <a:ext uri="{FF2B5EF4-FFF2-40B4-BE49-F238E27FC236}">
              <a16:creationId xmlns:a16="http://schemas.microsoft.com/office/drawing/2014/main" id="{DA55863F-8903-40C0-97EB-7A1B2F28690C}"/>
            </a:ext>
          </a:extLst>
        </xdr:cNvPr>
        <xdr:cNvSpPr txBox="1"/>
      </xdr:nvSpPr>
      <xdr:spPr>
        <a:xfrm>
          <a:off x="7626428" y="133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86460</xdr:rowOff>
    </xdr:from>
    <xdr:to>
      <xdr:col>36</xdr:col>
      <xdr:colOff>165100</xdr:colOff>
      <xdr:row>78</xdr:row>
      <xdr:rowOff>16610</xdr:rowOff>
    </xdr:to>
    <xdr:sp macro="" textlink="">
      <xdr:nvSpPr>
        <xdr:cNvPr id="429" name="楕円 428">
          <a:extLst>
            <a:ext uri="{FF2B5EF4-FFF2-40B4-BE49-F238E27FC236}">
              <a16:creationId xmlns:a16="http://schemas.microsoft.com/office/drawing/2014/main" id="{7B029546-03AD-4C68-960F-DE3FB7595684}"/>
            </a:ext>
          </a:extLst>
        </xdr:cNvPr>
        <xdr:cNvSpPr/>
      </xdr:nvSpPr>
      <xdr:spPr>
        <a:xfrm>
          <a:off x="6921500" y="132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7737</xdr:rowOff>
    </xdr:from>
    <xdr:ext cx="534377" cy="259045"/>
    <xdr:sp macro="" textlink="">
      <xdr:nvSpPr>
        <xdr:cNvPr id="430" name="テキスト ボックス 429">
          <a:extLst>
            <a:ext uri="{FF2B5EF4-FFF2-40B4-BE49-F238E27FC236}">
              <a16:creationId xmlns:a16="http://schemas.microsoft.com/office/drawing/2014/main" id="{6972F529-1408-43D3-98C1-CBE0E7F20BF1}"/>
            </a:ext>
          </a:extLst>
        </xdr:cNvPr>
        <xdr:cNvSpPr txBox="1"/>
      </xdr:nvSpPr>
      <xdr:spPr>
        <a:xfrm>
          <a:off x="6705111" y="1338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4C43BD86-6580-4756-8A53-602FB8068979}"/>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2B96DD67-9995-4E68-A31C-09C7A5ABC3FC}"/>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2FE01141-CA06-4444-8AD3-60DDAE9D51A5}"/>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8C22D0AA-571C-44A1-A22A-E36B834392E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57291EA5-B6BA-4A19-A785-9DCB6750D645}"/>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A54B79E8-6B08-4E08-9A5F-EB76A5B01182}"/>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CD90ABD6-CE17-4249-A0FA-BB642D38E0DA}"/>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EF9931F2-FC18-43E6-8316-70CF2F32AE22}"/>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DAF55312-74BD-4D63-9A1A-35F72AC11A3A}"/>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3E0D795-2633-46C1-8701-C75D99FAD4C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1F2BBDB-5FF9-4352-9E11-3974DFE897D7}"/>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99981083-425D-48BC-8232-799E6DDFDFD2}"/>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1BFD739A-CA06-47CB-94DF-D9E30BEF2FDF}"/>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a:extLst>
            <a:ext uri="{FF2B5EF4-FFF2-40B4-BE49-F238E27FC236}">
              <a16:creationId xmlns:a16="http://schemas.microsoft.com/office/drawing/2014/main" id="{149E21B6-1417-48F4-86BE-175B9964BF4F}"/>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3082A997-CAC9-49A8-A99D-E799C07AF1A4}"/>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4E49EC04-8CD3-4E1F-9DF9-3B415805D621}"/>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17BC5647-FC65-4772-B72F-F71093BF705A}"/>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76A2DBCB-2B20-4505-9856-259B761FD43A}"/>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9E232A51-CC68-4265-A789-897CEB79B332}"/>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1404A361-7D92-49CB-8318-C9A553075D7C}"/>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5E5AD0DC-F52C-4704-9E23-EE2051431AB3}"/>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17563</xdr:rowOff>
    </xdr:from>
    <xdr:to>
      <xdr:col>54</xdr:col>
      <xdr:colOff>189865</xdr:colOff>
      <xdr:row>98</xdr:row>
      <xdr:rowOff>75966</xdr:rowOff>
    </xdr:to>
    <xdr:cxnSp macro="">
      <xdr:nvCxnSpPr>
        <xdr:cNvPr id="452" name="直線コネクタ 451">
          <a:extLst>
            <a:ext uri="{FF2B5EF4-FFF2-40B4-BE49-F238E27FC236}">
              <a16:creationId xmlns:a16="http://schemas.microsoft.com/office/drawing/2014/main" id="{2B3D6D40-401C-47EE-A085-21DA21E0C598}"/>
            </a:ext>
          </a:extLst>
        </xdr:cNvPr>
        <xdr:cNvCxnSpPr/>
      </xdr:nvCxnSpPr>
      <xdr:spPr>
        <a:xfrm flipV="1">
          <a:off x="10475595" y="15448063"/>
          <a:ext cx="1270" cy="143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79793</xdr:rowOff>
    </xdr:from>
    <xdr:ext cx="469744" cy="259045"/>
    <xdr:sp macro="" textlink="">
      <xdr:nvSpPr>
        <xdr:cNvPr id="453" name="普通建設事業費 （ うち更新整備　）最小値テキスト">
          <a:extLst>
            <a:ext uri="{FF2B5EF4-FFF2-40B4-BE49-F238E27FC236}">
              <a16:creationId xmlns:a16="http://schemas.microsoft.com/office/drawing/2014/main" id="{3F538FF0-8DCE-4579-90F6-C7E6D98D16C5}"/>
            </a:ext>
          </a:extLst>
        </xdr:cNvPr>
        <xdr:cNvSpPr txBox="1"/>
      </xdr:nvSpPr>
      <xdr:spPr>
        <a:xfrm>
          <a:off x="10528300" y="1688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75966</xdr:rowOff>
    </xdr:from>
    <xdr:to>
      <xdr:col>55</xdr:col>
      <xdr:colOff>88900</xdr:colOff>
      <xdr:row>98</xdr:row>
      <xdr:rowOff>75966</xdr:rowOff>
    </xdr:to>
    <xdr:cxnSp macro="">
      <xdr:nvCxnSpPr>
        <xdr:cNvPr id="454" name="直線コネクタ 453">
          <a:extLst>
            <a:ext uri="{FF2B5EF4-FFF2-40B4-BE49-F238E27FC236}">
              <a16:creationId xmlns:a16="http://schemas.microsoft.com/office/drawing/2014/main" id="{A47F92C6-0AD7-45C1-8728-D570330B98F0}"/>
            </a:ext>
          </a:extLst>
        </xdr:cNvPr>
        <xdr:cNvCxnSpPr/>
      </xdr:nvCxnSpPr>
      <xdr:spPr>
        <a:xfrm>
          <a:off x="10388600" y="1687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135690</xdr:rowOff>
    </xdr:from>
    <xdr:ext cx="599010" cy="259045"/>
    <xdr:sp macro="" textlink="">
      <xdr:nvSpPr>
        <xdr:cNvPr id="455" name="普通建設事業費 （ うち更新整備　）最大値テキスト">
          <a:extLst>
            <a:ext uri="{FF2B5EF4-FFF2-40B4-BE49-F238E27FC236}">
              <a16:creationId xmlns:a16="http://schemas.microsoft.com/office/drawing/2014/main" id="{8D91A686-B6DD-4A86-B17E-8D7CF0F2670B}"/>
            </a:ext>
          </a:extLst>
        </xdr:cNvPr>
        <xdr:cNvSpPr txBox="1"/>
      </xdr:nvSpPr>
      <xdr:spPr>
        <a:xfrm>
          <a:off x="10528300" y="1522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17563</xdr:rowOff>
    </xdr:from>
    <xdr:to>
      <xdr:col>55</xdr:col>
      <xdr:colOff>88900</xdr:colOff>
      <xdr:row>90</xdr:row>
      <xdr:rowOff>17563</xdr:rowOff>
    </xdr:to>
    <xdr:cxnSp macro="">
      <xdr:nvCxnSpPr>
        <xdr:cNvPr id="456" name="直線コネクタ 455">
          <a:extLst>
            <a:ext uri="{FF2B5EF4-FFF2-40B4-BE49-F238E27FC236}">
              <a16:creationId xmlns:a16="http://schemas.microsoft.com/office/drawing/2014/main" id="{E39D21F9-7E1A-44C1-B2EC-28528206E54C}"/>
            </a:ext>
          </a:extLst>
        </xdr:cNvPr>
        <xdr:cNvCxnSpPr/>
      </xdr:nvCxnSpPr>
      <xdr:spPr>
        <a:xfrm>
          <a:off x="10388600" y="15448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84671</xdr:rowOff>
    </xdr:from>
    <xdr:to>
      <xdr:col>55</xdr:col>
      <xdr:colOff>0</xdr:colOff>
      <xdr:row>95</xdr:row>
      <xdr:rowOff>27256</xdr:rowOff>
    </xdr:to>
    <xdr:cxnSp macro="">
      <xdr:nvCxnSpPr>
        <xdr:cNvPr id="457" name="直線コネクタ 456">
          <a:extLst>
            <a:ext uri="{FF2B5EF4-FFF2-40B4-BE49-F238E27FC236}">
              <a16:creationId xmlns:a16="http://schemas.microsoft.com/office/drawing/2014/main" id="{F50168DF-F885-4AF7-A4AA-74C1D6D9CA94}"/>
            </a:ext>
          </a:extLst>
        </xdr:cNvPr>
        <xdr:cNvCxnSpPr/>
      </xdr:nvCxnSpPr>
      <xdr:spPr>
        <a:xfrm>
          <a:off x="9639300" y="16200971"/>
          <a:ext cx="838200" cy="11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136200</xdr:rowOff>
    </xdr:from>
    <xdr:ext cx="534377" cy="259045"/>
    <xdr:sp macro="" textlink="">
      <xdr:nvSpPr>
        <xdr:cNvPr id="458" name="普通建設事業費 （ うち更新整備　）平均値テキスト">
          <a:extLst>
            <a:ext uri="{FF2B5EF4-FFF2-40B4-BE49-F238E27FC236}">
              <a16:creationId xmlns:a16="http://schemas.microsoft.com/office/drawing/2014/main" id="{B6B7228E-D0DD-4D80-8419-B295BC8C89DA}"/>
            </a:ext>
          </a:extLst>
        </xdr:cNvPr>
        <xdr:cNvSpPr txBox="1"/>
      </xdr:nvSpPr>
      <xdr:spPr>
        <a:xfrm>
          <a:off x="10528300" y="16252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157773</xdr:rowOff>
    </xdr:from>
    <xdr:to>
      <xdr:col>55</xdr:col>
      <xdr:colOff>50800</xdr:colOff>
      <xdr:row>95</xdr:row>
      <xdr:rowOff>87923</xdr:rowOff>
    </xdr:to>
    <xdr:sp macro="" textlink="">
      <xdr:nvSpPr>
        <xdr:cNvPr id="459" name="フローチャート: 判断 458">
          <a:extLst>
            <a:ext uri="{FF2B5EF4-FFF2-40B4-BE49-F238E27FC236}">
              <a16:creationId xmlns:a16="http://schemas.microsoft.com/office/drawing/2014/main" id="{378872CB-07E4-4B3D-8B5C-AAEBAD4A3019}"/>
            </a:ext>
          </a:extLst>
        </xdr:cNvPr>
        <xdr:cNvSpPr/>
      </xdr:nvSpPr>
      <xdr:spPr>
        <a:xfrm>
          <a:off x="10426700" y="1627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65725</xdr:rowOff>
    </xdr:from>
    <xdr:to>
      <xdr:col>50</xdr:col>
      <xdr:colOff>114300</xdr:colOff>
      <xdr:row>94</xdr:row>
      <xdr:rowOff>84671</xdr:rowOff>
    </xdr:to>
    <xdr:cxnSp macro="">
      <xdr:nvCxnSpPr>
        <xdr:cNvPr id="460" name="直線コネクタ 459">
          <a:extLst>
            <a:ext uri="{FF2B5EF4-FFF2-40B4-BE49-F238E27FC236}">
              <a16:creationId xmlns:a16="http://schemas.microsoft.com/office/drawing/2014/main" id="{EB2825A0-90AB-45C4-980D-45FB448281D9}"/>
            </a:ext>
          </a:extLst>
        </xdr:cNvPr>
        <xdr:cNvCxnSpPr/>
      </xdr:nvCxnSpPr>
      <xdr:spPr>
        <a:xfrm>
          <a:off x="8750300" y="16182025"/>
          <a:ext cx="889000" cy="1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11898</xdr:rowOff>
    </xdr:from>
    <xdr:to>
      <xdr:col>50</xdr:col>
      <xdr:colOff>165100</xdr:colOff>
      <xdr:row>95</xdr:row>
      <xdr:rowOff>113498</xdr:rowOff>
    </xdr:to>
    <xdr:sp macro="" textlink="">
      <xdr:nvSpPr>
        <xdr:cNvPr id="461" name="フローチャート: 判断 460">
          <a:extLst>
            <a:ext uri="{FF2B5EF4-FFF2-40B4-BE49-F238E27FC236}">
              <a16:creationId xmlns:a16="http://schemas.microsoft.com/office/drawing/2014/main" id="{C1CCC267-0A68-4028-A7E9-1CDD7D75C96E}"/>
            </a:ext>
          </a:extLst>
        </xdr:cNvPr>
        <xdr:cNvSpPr/>
      </xdr:nvSpPr>
      <xdr:spPr>
        <a:xfrm>
          <a:off x="9588500" y="1629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104625</xdr:rowOff>
    </xdr:from>
    <xdr:ext cx="534377" cy="259045"/>
    <xdr:sp macro="" textlink="">
      <xdr:nvSpPr>
        <xdr:cNvPr id="462" name="テキスト ボックス 461">
          <a:extLst>
            <a:ext uri="{FF2B5EF4-FFF2-40B4-BE49-F238E27FC236}">
              <a16:creationId xmlns:a16="http://schemas.microsoft.com/office/drawing/2014/main" id="{0F481841-0B8C-4BE0-B251-665E2E98A155}"/>
            </a:ext>
          </a:extLst>
        </xdr:cNvPr>
        <xdr:cNvSpPr txBox="1"/>
      </xdr:nvSpPr>
      <xdr:spPr>
        <a:xfrm>
          <a:off x="9372111" y="1639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65725</xdr:rowOff>
    </xdr:from>
    <xdr:to>
      <xdr:col>45</xdr:col>
      <xdr:colOff>177800</xdr:colOff>
      <xdr:row>95</xdr:row>
      <xdr:rowOff>51488</xdr:rowOff>
    </xdr:to>
    <xdr:cxnSp macro="">
      <xdr:nvCxnSpPr>
        <xdr:cNvPr id="463" name="直線コネクタ 462">
          <a:extLst>
            <a:ext uri="{FF2B5EF4-FFF2-40B4-BE49-F238E27FC236}">
              <a16:creationId xmlns:a16="http://schemas.microsoft.com/office/drawing/2014/main" id="{3FFAA3ED-F3CD-4652-973F-A69B5A4FACBB}"/>
            </a:ext>
          </a:extLst>
        </xdr:cNvPr>
        <xdr:cNvCxnSpPr/>
      </xdr:nvCxnSpPr>
      <xdr:spPr>
        <a:xfrm flipV="1">
          <a:off x="7861300" y="16182025"/>
          <a:ext cx="889000" cy="15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112812</xdr:rowOff>
    </xdr:from>
    <xdr:to>
      <xdr:col>46</xdr:col>
      <xdr:colOff>38100</xdr:colOff>
      <xdr:row>95</xdr:row>
      <xdr:rowOff>42962</xdr:rowOff>
    </xdr:to>
    <xdr:sp macro="" textlink="">
      <xdr:nvSpPr>
        <xdr:cNvPr id="464" name="フローチャート: 判断 463">
          <a:extLst>
            <a:ext uri="{FF2B5EF4-FFF2-40B4-BE49-F238E27FC236}">
              <a16:creationId xmlns:a16="http://schemas.microsoft.com/office/drawing/2014/main" id="{A6B7B613-DF95-49C3-A764-4352510599AC}"/>
            </a:ext>
          </a:extLst>
        </xdr:cNvPr>
        <xdr:cNvSpPr/>
      </xdr:nvSpPr>
      <xdr:spPr>
        <a:xfrm>
          <a:off x="8699500" y="1622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34089</xdr:rowOff>
    </xdr:from>
    <xdr:ext cx="534377" cy="259045"/>
    <xdr:sp macro="" textlink="">
      <xdr:nvSpPr>
        <xdr:cNvPr id="465" name="テキスト ボックス 464">
          <a:extLst>
            <a:ext uri="{FF2B5EF4-FFF2-40B4-BE49-F238E27FC236}">
              <a16:creationId xmlns:a16="http://schemas.microsoft.com/office/drawing/2014/main" id="{EBF96C4C-4DE6-46EE-9701-2947A6B3584C}"/>
            </a:ext>
          </a:extLst>
        </xdr:cNvPr>
        <xdr:cNvSpPr txBox="1"/>
      </xdr:nvSpPr>
      <xdr:spPr>
        <a:xfrm>
          <a:off x="8483111" y="1632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41630</xdr:rowOff>
    </xdr:from>
    <xdr:to>
      <xdr:col>41</xdr:col>
      <xdr:colOff>50800</xdr:colOff>
      <xdr:row>95</xdr:row>
      <xdr:rowOff>51488</xdr:rowOff>
    </xdr:to>
    <xdr:cxnSp macro="">
      <xdr:nvCxnSpPr>
        <xdr:cNvPr id="466" name="直線コネクタ 465">
          <a:extLst>
            <a:ext uri="{FF2B5EF4-FFF2-40B4-BE49-F238E27FC236}">
              <a16:creationId xmlns:a16="http://schemas.microsoft.com/office/drawing/2014/main" id="{4742CEA8-BDBC-45DE-88B6-06577285ECBA}"/>
            </a:ext>
          </a:extLst>
        </xdr:cNvPr>
        <xdr:cNvCxnSpPr/>
      </xdr:nvCxnSpPr>
      <xdr:spPr>
        <a:xfrm>
          <a:off x="6972300" y="16329380"/>
          <a:ext cx="889000" cy="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117721</xdr:rowOff>
    </xdr:from>
    <xdr:to>
      <xdr:col>41</xdr:col>
      <xdr:colOff>101600</xdr:colOff>
      <xdr:row>95</xdr:row>
      <xdr:rowOff>47871</xdr:rowOff>
    </xdr:to>
    <xdr:sp macro="" textlink="">
      <xdr:nvSpPr>
        <xdr:cNvPr id="467" name="フローチャート: 判断 466">
          <a:extLst>
            <a:ext uri="{FF2B5EF4-FFF2-40B4-BE49-F238E27FC236}">
              <a16:creationId xmlns:a16="http://schemas.microsoft.com/office/drawing/2014/main" id="{DA2A64F8-0B09-4D9A-8336-39A9A02E8044}"/>
            </a:ext>
          </a:extLst>
        </xdr:cNvPr>
        <xdr:cNvSpPr/>
      </xdr:nvSpPr>
      <xdr:spPr>
        <a:xfrm>
          <a:off x="7810500" y="1623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64398</xdr:rowOff>
    </xdr:from>
    <xdr:ext cx="534377" cy="259045"/>
    <xdr:sp macro="" textlink="">
      <xdr:nvSpPr>
        <xdr:cNvPr id="468" name="テキスト ボックス 467">
          <a:extLst>
            <a:ext uri="{FF2B5EF4-FFF2-40B4-BE49-F238E27FC236}">
              <a16:creationId xmlns:a16="http://schemas.microsoft.com/office/drawing/2014/main" id="{F978F37E-276E-4A45-9527-1D44DA8AD75E}"/>
            </a:ext>
          </a:extLst>
        </xdr:cNvPr>
        <xdr:cNvSpPr txBox="1"/>
      </xdr:nvSpPr>
      <xdr:spPr>
        <a:xfrm>
          <a:off x="7594111" y="1600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12145</xdr:rowOff>
    </xdr:from>
    <xdr:to>
      <xdr:col>36</xdr:col>
      <xdr:colOff>165100</xdr:colOff>
      <xdr:row>95</xdr:row>
      <xdr:rowOff>113745</xdr:rowOff>
    </xdr:to>
    <xdr:sp macro="" textlink="">
      <xdr:nvSpPr>
        <xdr:cNvPr id="469" name="フローチャート: 判断 468">
          <a:extLst>
            <a:ext uri="{FF2B5EF4-FFF2-40B4-BE49-F238E27FC236}">
              <a16:creationId xmlns:a16="http://schemas.microsoft.com/office/drawing/2014/main" id="{26E4CC13-A04F-442A-98E9-FA3DDC18614E}"/>
            </a:ext>
          </a:extLst>
        </xdr:cNvPr>
        <xdr:cNvSpPr/>
      </xdr:nvSpPr>
      <xdr:spPr>
        <a:xfrm>
          <a:off x="6921500" y="1629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104872</xdr:rowOff>
    </xdr:from>
    <xdr:ext cx="534377" cy="259045"/>
    <xdr:sp macro="" textlink="">
      <xdr:nvSpPr>
        <xdr:cNvPr id="470" name="テキスト ボックス 469">
          <a:extLst>
            <a:ext uri="{FF2B5EF4-FFF2-40B4-BE49-F238E27FC236}">
              <a16:creationId xmlns:a16="http://schemas.microsoft.com/office/drawing/2014/main" id="{1ED32720-85B2-42CE-B295-5AF1FA6741EC}"/>
            </a:ext>
          </a:extLst>
        </xdr:cNvPr>
        <xdr:cNvSpPr txBox="1"/>
      </xdr:nvSpPr>
      <xdr:spPr>
        <a:xfrm>
          <a:off x="6705111" y="1639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A8171632-273F-47DC-BD0C-0D2A89037D2B}"/>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AC4F1146-D87D-4D67-A007-AAB10BA69005}"/>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A6A72D42-6922-4DBA-A347-EE664246CF9C}"/>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B068A942-CEE1-4877-A709-DCEA2C2304C6}"/>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B750B85E-C9B9-45FE-B85D-CBB73D7979CF}"/>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147906</xdr:rowOff>
    </xdr:from>
    <xdr:to>
      <xdr:col>55</xdr:col>
      <xdr:colOff>50800</xdr:colOff>
      <xdr:row>95</xdr:row>
      <xdr:rowOff>78056</xdr:rowOff>
    </xdr:to>
    <xdr:sp macro="" textlink="">
      <xdr:nvSpPr>
        <xdr:cNvPr id="476" name="楕円 475">
          <a:extLst>
            <a:ext uri="{FF2B5EF4-FFF2-40B4-BE49-F238E27FC236}">
              <a16:creationId xmlns:a16="http://schemas.microsoft.com/office/drawing/2014/main" id="{5F427BF2-A5B0-4012-A2CA-F873FDF8FC57}"/>
            </a:ext>
          </a:extLst>
        </xdr:cNvPr>
        <xdr:cNvSpPr/>
      </xdr:nvSpPr>
      <xdr:spPr>
        <a:xfrm>
          <a:off x="10426700" y="162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170783</xdr:rowOff>
    </xdr:from>
    <xdr:ext cx="534377" cy="259045"/>
    <xdr:sp macro="" textlink="">
      <xdr:nvSpPr>
        <xdr:cNvPr id="477" name="普通建設事業費 （ うち更新整備　）該当値テキスト">
          <a:extLst>
            <a:ext uri="{FF2B5EF4-FFF2-40B4-BE49-F238E27FC236}">
              <a16:creationId xmlns:a16="http://schemas.microsoft.com/office/drawing/2014/main" id="{853E3AF8-DF8A-4A90-B318-B6DCDE2324C4}"/>
            </a:ext>
          </a:extLst>
        </xdr:cNvPr>
        <xdr:cNvSpPr txBox="1"/>
      </xdr:nvSpPr>
      <xdr:spPr>
        <a:xfrm>
          <a:off x="10528300" y="1611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33871</xdr:rowOff>
    </xdr:from>
    <xdr:to>
      <xdr:col>50</xdr:col>
      <xdr:colOff>165100</xdr:colOff>
      <xdr:row>94</xdr:row>
      <xdr:rowOff>135471</xdr:rowOff>
    </xdr:to>
    <xdr:sp macro="" textlink="">
      <xdr:nvSpPr>
        <xdr:cNvPr id="478" name="楕円 477">
          <a:extLst>
            <a:ext uri="{FF2B5EF4-FFF2-40B4-BE49-F238E27FC236}">
              <a16:creationId xmlns:a16="http://schemas.microsoft.com/office/drawing/2014/main" id="{4702BBDD-9613-48CE-B0C0-EC27264A2BE3}"/>
            </a:ext>
          </a:extLst>
        </xdr:cNvPr>
        <xdr:cNvSpPr/>
      </xdr:nvSpPr>
      <xdr:spPr>
        <a:xfrm>
          <a:off x="9588500" y="1615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151998</xdr:rowOff>
    </xdr:from>
    <xdr:ext cx="534377" cy="259045"/>
    <xdr:sp macro="" textlink="">
      <xdr:nvSpPr>
        <xdr:cNvPr id="479" name="テキスト ボックス 478">
          <a:extLst>
            <a:ext uri="{FF2B5EF4-FFF2-40B4-BE49-F238E27FC236}">
              <a16:creationId xmlns:a16="http://schemas.microsoft.com/office/drawing/2014/main" id="{716BC74A-50EA-4E40-B2CC-9403F0E1E9A2}"/>
            </a:ext>
          </a:extLst>
        </xdr:cNvPr>
        <xdr:cNvSpPr txBox="1"/>
      </xdr:nvSpPr>
      <xdr:spPr>
        <a:xfrm>
          <a:off x="9372111" y="1592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14925</xdr:rowOff>
    </xdr:from>
    <xdr:to>
      <xdr:col>46</xdr:col>
      <xdr:colOff>38100</xdr:colOff>
      <xdr:row>94</xdr:row>
      <xdr:rowOff>116525</xdr:rowOff>
    </xdr:to>
    <xdr:sp macro="" textlink="">
      <xdr:nvSpPr>
        <xdr:cNvPr id="480" name="楕円 479">
          <a:extLst>
            <a:ext uri="{FF2B5EF4-FFF2-40B4-BE49-F238E27FC236}">
              <a16:creationId xmlns:a16="http://schemas.microsoft.com/office/drawing/2014/main" id="{3E6F2D0F-F985-47AC-BC70-8A9E0CB7C5E7}"/>
            </a:ext>
          </a:extLst>
        </xdr:cNvPr>
        <xdr:cNvSpPr/>
      </xdr:nvSpPr>
      <xdr:spPr>
        <a:xfrm>
          <a:off x="8699500" y="1613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133052</xdr:rowOff>
    </xdr:from>
    <xdr:ext cx="534377" cy="259045"/>
    <xdr:sp macro="" textlink="">
      <xdr:nvSpPr>
        <xdr:cNvPr id="481" name="テキスト ボックス 480">
          <a:extLst>
            <a:ext uri="{FF2B5EF4-FFF2-40B4-BE49-F238E27FC236}">
              <a16:creationId xmlns:a16="http://schemas.microsoft.com/office/drawing/2014/main" id="{572629A5-30C2-4062-8B43-204CCA09077F}"/>
            </a:ext>
          </a:extLst>
        </xdr:cNvPr>
        <xdr:cNvSpPr txBox="1"/>
      </xdr:nvSpPr>
      <xdr:spPr>
        <a:xfrm>
          <a:off x="8483111" y="1590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688</xdr:rowOff>
    </xdr:from>
    <xdr:to>
      <xdr:col>41</xdr:col>
      <xdr:colOff>101600</xdr:colOff>
      <xdr:row>95</xdr:row>
      <xdr:rowOff>102288</xdr:rowOff>
    </xdr:to>
    <xdr:sp macro="" textlink="">
      <xdr:nvSpPr>
        <xdr:cNvPr id="482" name="楕円 481">
          <a:extLst>
            <a:ext uri="{FF2B5EF4-FFF2-40B4-BE49-F238E27FC236}">
              <a16:creationId xmlns:a16="http://schemas.microsoft.com/office/drawing/2014/main" id="{713C7295-8CC3-46D0-9E97-30C3E13C492D}"/>
            </a:ext>
          </a:extLst>
        </xdr:cNvPr>
        <xdr:cNvSpPr/>
      </xdr:nvSpPr>
      <xdr:spPr>
        <a:xfrm>
          <a:off x="7810500" y="162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93415</xdr:rowOff>
    </xdr:from>
    <xdr:ext cx="534377" cy="259045"/>
    <xdr:sp macro="" textlink="">
      <xdr:nvSpPr>
        <xdr:cNvPr id="483" name="テキスト ボックス 482">
          <a:extLst>
            <a:ext uri="{FF2B5EF4-FFF2-40B4-BE49-F238E27FC236}">
              <a16:creationId xmlns:a16="http://schemas.microsoft.com/office/drawing/2014/main" id="{F7BAF005-80FC-490E-905F-9986690AF208}"/>
            </a:ext>
          </a:extLst>
        </xdr:cNvPr>
        <xdr:cNvSpPr txBox="1"/>
      </xdr:nvSpPr>
      <xdr:spPr>
        <a:xfrm>
          <a:off x="7594111" y="1638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162280</xdr:rowOff>
    </xdr:from>
    <xdr:to>
      <xdr:col>36</xdr:col>
      <xdr:colOff>165100</xdr:colOff>
      <xdr:row>95</xdr:row>
      <xdr:rowOff>92430</xdr:rowOff>
    </xdr:to>
    <xdr:sp macro="" textlink="">
      <xdr:nvSpPr>
        <xdr:cNvPr id="484" name="楕円 483">
          <a:extLst>
            <a:ext uri="{FF2B5EF4-FFF2-40B4-BE49-F238E27FC236}">
              <a16:creationId xmlns:a16="http://schemas.microsoft.com/office/drawing/2014/main" id="{8E1AB07E-304C-462D-8551-92AFEAFEC565}"/>
            </a:ext>
          </a:extLst>
        </xdr:cNvPr>
        <xdr:cNvSpPr/>
      </xdr:nvSpPr>
      <xdr:spPr>
        <a:xfrm>
          <a:off x="6921500" y="162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108957</xdr:rowOff>
    </xdr:from>
    <xdr:ext cx="534377" cy="259045"/>
    <xdr:sp macro="" textlink="">
      <xdr:nvSpPr>
        <xdr:cNvPr id="485" name="テキスト ボックス 484">
          <a:extLst>
            <a:ext uri="{FF2B5EF4-FFF2-40B4-BE49-F238E27FC236}">
              <a16:creationId xmlns:a16="http://schemas.microsoft.com/office/drawing/2014/main" id="{E594C36E-3522-4E9C-B2C8-55744F1C1534}"/>
            </a:ext>
          </a:extLst>
        </xdr:cNvPr>
        <xdr:cNvSpPr txBox="1"/>
      </xdr:nvSpPr>
      <xdr:spPr>
        <a:xfrm>
          <a:off x="6705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D46472F3-22F8-4DAC-B066-28DA3CBDE9A7}"/>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458B0ABD-0E95-4AE1-A7FA-6CDF08539D7F}"/>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3B5DA09F-0EF7-4E1F-91BD-CF043A1A90B1}"/>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52FF963-D7F3-4388-B9F6-AE3B3F126DF9}"/>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9816F38B-B506-4C63-830F-5A78C861FDD1}"/>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D17FDCC2-6B8C-494F-B574-9D5B37456AD6}"/>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B51D1EDB-AAAB-4F1C-AEFF-C04386F52DEA}"/>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B3429B9F-71C8-455C-9CAC-BB831B0E8557}"/>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1C759604-5AA5-456F-923E-8002FC3A0B38}"/>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21247559-4751-4C71-A97C-CC0191B8884E}"/>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9D749AF-1F6F-4D18-BA3E-A889402EBB5B}"/>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5B8AC266-DD4D-4A88-8A84-466EAD098FB4}"/>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4CBE0989-5252-46D5-8DD3-3450742DF8F7}"/>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2B8F20F0-E2F3-491A-82C4-9EEEAF4FFCE3}"/>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EC9392A7-EB17-441E-B044-6B137B897EF2}"/>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BD943BBA-4597-4990-B70D-C86791561988}"/>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DFDE199A-D3A8-4ACE-94A3-E2C14ACFD9F6}"/>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1367D3B6-2F72-4C20-AC25-DC783D3837A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967A0410-C4A0-4459-9830-C2E88989DB8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61BB1FA2-4E9F-4CFD-A8E0-4665FCCFC609}"/>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ED945246-B858-40F6-AFCF-FA198737BEF1}"/>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24916</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1604CEAC-8591-4D83-B783-6E19756E3EC2}"/>
            </a:ext>
          </a:extLst>
        </xdr:cNvPr>
        <xdr:cNvCxnSpPr/>
      </xdr:nvCxnSpPr>
      <xdr:spPr>
        <a:xfrm flipV="1">
          <a:off x="16317595" y="5168416"/>
          <a:ext cx="1269" cy="148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8" name="災害復旧事業費最小値テキスト">
          <a:extLst>
            <a:ext uri="{FF2B5EF4-FFF2-40B4-BE49-F238E27FC236}">
              <a16:creationId xmlns:a16="http://schemas.microsoft.com/office/drawing/2014/main" id="{4D69351F-36A7-4423-A983-739D2D2310D8}"/>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5149E1DC-D491-4EDE-BF90-84FBD1D69987}"/>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143043</xdr:rowOff>
    </xdr:from>
    <xdr:ext cx="599010" cy="259045"/>
    <xdr:sp macro="" textlink="">
      <xdr:nvSpPr>
        <xdr:cNvPr id="510" name="災害復旧事業費最大値テキスト">
          <a:extLst>
            <a:ext uri="{FF2B5EF4-FFF2-40B4-BE49-F238E27FC236}">
              <a16:creationId xmlns:a16="http://schemas.microsoft.com/office/drawing/2014/main" id="{E856A552-11E4-4BBE-A1BA-BDAAEA25D4F4}"/>
            </a:ext>
          </a:extLst>
        </xdr:cNvPr>
        <xdr:cNvSpPr txBox="1"/>
      </xdr:nvSpPr>
      <xdr:spPr>
        <a:xfrm>
          <a:off x="16370300" y="494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24916</xdr:rowOff>
    </xdr:from>
    <xdr:to>
      <xdr:col>86</xdr:col>
      <xdr:colOff>25400</xdr:colOff>
      <xdr:row>30</xdr:row>
      <xdr:rowOff>24916</xdr:rowOff>
    </xdr:to>
    <xdr:cxnSp macro="">
      <xdr:nvCxnSpPr>
        <xdr:cNvPr id="511" name="直線コネクタ 510">
          <a:extLst>
            <a:ext uri="{FF2B5EF4-FFF2-40B4-BE49-F238E27FC236}">
              <a16:creationId xmlns:a16="http://schemas.microsoft.com/office/drawing/2014/main" id="{B1A35F97-BAF1-4F01-929A-87966101B0D2}"/>
            </a:ext>
          </a:extLst>
        </xdr:cNvPr>
        <xdr:cNvCxnSpPr/>
      </xdr:nvCxnSpPr>
      <xdr:spPr>
        <a:xfrm>
          <a:off x="16230600" y="51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99521</xdr:rowOff>
    </xdr:from>
    <xdr:to>
      <xdr:col>85</xdr:col>
      <xdr:colOff>127000</xdr:colOff>
      <xdr:row>38</xdr:row>
      <xdr:rowOff>122775</xdr:rowOff>
    </xdr:to>
    <xdr:cxnSp macro="">
      <xdr:nvCxnSpPr>
        <xdr:cNvPr id="512" name="直線コネクタ 511">
          <a:extLst>
            <a:ext uri="{FF2B5EF4-FFF2-40B4-BE49-F238E27FC236}">
              <a16:creationId xmlns:a16="http://schemas.microsoft.com/office/drawing/2014/main" id="{E19C5233-0837-41D7-87E2-859455F58238}"/>
            </a:ext>
          </a:extLst>
        </xdr:cNvPr>
        <xdr:cNvCxnSpPr/>
      </xdr:nvCxnSpPr>
      <xdr:spPr>
        <a:xfrm flipV="1">
          <a:off x="15481300" y="6614621"/>
          <a:ext cx="838200" cy="2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2963</xdr:rowOff>
    </xdr:from>
    <xdr:ext cx="534377" cy="259045"/>
    <xdr:sp macro="" textlink="">
      <xdr:nvSpPr>
        <xdr:cNvPr id="513" name="災害復旧事業費平均値テキスト">
          <a:extLst>
            <a:ext uri="{FF2B5EF4-FFF2-40B4-BE49-F238E27FC236}">
              <a16:creationId xmlns:a16="http://schemas.microsoft.com/office/drawing/2014/main" id="{BFFFD299-6A67-43FA-9D1E-767C1D8559F0}"/>
            </a:ext>
          </a:extLst>
        </xdr:cNvPr>
        <xdr:cNvSpPr txBox="1"/>
      </xdr:nvSpPr>
      <xdr:spPr>
        <a:xfrm>
          <a:off x="16370300" y="6346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151536</xdr:rowOff>
    </xdr:from>
    <xdr:to>
      <xdr:col>85</xdr:col>
      <xdr:colOff>177800</xdr:colOff>
      <xdr:row>38</xdr:row>
      <xdr:rowOff>81686</xdr:rowOff>
    </xdr:to>
    <xdr:sp macro="" textlink="">
      <xdr:nvSpPr>
        <xdr:cNvPr id="514" name="フローチャート: 判断 513">
          <a:extLst>
            <a:ext uri="{FF2B5EF4-FFF2-40B4-BE49-F238E27FC236}">
              <a16:creationId xmlns:a16="http://schemas.microsoft.com/office/drawing/2014/main" id="{4DBF571D-AF95-4F4C-A02B-0BEEC538F760}"/>
            </a:ext>
          </a:extLst>
        </xdr:cNvPr>
        <xdr:cNvSpPr/>
      </xdr:nvSpPr>
      <xdr:spPr>
        <a:xfrm>
          <a:off x="162687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122775</xdr:rowOff>
    </xdr:from>
    <xdr:to>
      <xdr:col>81</xdr:col>
      <xdr:colOff>50800</xdr:colOff>
      <xdr:row>38</xdr:row>
      <xdr:rowOff>138676</xdr:rowOff>
    </xdr:to>
    <xdr:cxnSp macro="">
      <xdr:nvCxnSpPr>
        <xdr:cNvPr id="515" name="直線コネクタ 514">
          <a:extLst>
            <a:ext uri="{FF2B5EF4-FFF2-40B4-BE49-F238E27FC236}">
              <a16:creationId xmlns:a16="http://schemas.microsoft.com/office/drawing/2014/main" id="{6A562FFF-E8EC-4B7F-B880-D979DCF930EB}"/>
            </a:ext>
          </a:extLst>
        </xdr:cNvPr>
        <xdr:cNvCxnSpPr/>
      </xdr:nvCxnSpPr>
      <xdr:spPr>
        <a:xfrm flipV="1">
          <a:off x="14592300" y="6637875"/>
          <a:ext cx="889000" cy="1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140619</xdr:rowOff>
    </xdr:from>
    <xdr:to>
      <xdr:col>81</xdr:col>
      <xdr:colOff>101600</xdr:colOff>
      <xdr:row>38</xdr:row>
      <xdr:rowOff>70769</xdr:rowOff>
    </xdr:to>
    <xdr:sp macro="" textlink="">
      <xdr:nvSpPr>
        <xdr:cNvPr id="516" name="フローチャート: 判断 515">
          <a:extLst>
            <a:ext uri="{FF2B5EF4-FFF2-40B4-BE49-F238E27FC236}">
              <a16:creationId xmlns:a16="http://schemas.microsoft.com/office/drawing/2014/main" id="{D0D38F9D-98A6-4AE3-A30A-50623ED5B46C}"/>
            </a:ext>
          </a:extLst>
        </xdr:cNvPr>
        <xdr:cNvSpPr/>
      </xdr:nvSpPr>
      <xdr:spPr>
        <a:xfrm>
          <a:off x="15430500" y="648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87296</xdr:rowOff>
    </xdr:from>
    <xdr:ext cx="534377" cy="259045"/>
    <xdr:sp macro="" textlink="">
      <xdr:nvSpPr>
        <xdr:cNvPr id="517" name="テキスト ボックス 516">
          <a:extLst>
            <a:ext uri="{FF2B5EF4-FFF2-40B4-BE49-F238E27FC236}">
              <a16:creationId xmlns:a16="http://schemas.microsoft.com/office/drawing/2014/main" id="{8D074B57-2FB4-4FA7-9E09-190F5BC712C2}"/>
            </a:ext>
          </a:extLst>
        </xdr:cNvPr>
        <xdr:cNvSpPr txBox="1"/>
      </xdr:nvSpPr>
      <xdr:spPr>
        <a:xfrm>
          <a:off x="15214111" y="625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98305</xdr:rowOff>
    </xdr:from>
    <xdr:to>
      <xdr:col>76</xdr:col>
      <xdr:colOff>114300</xdr:colOff>
      <xdr:row>38</xdr:row>
      <xdr:rowOff>138676</xdr:rowOff>
    </xdr:to>
    <xdr:cxnSp macro="">
      <xdr:nvCxnSpPr>
        <xdr:cNvPr id="518" name="直線コネクタ 517">
          <a:extLst>
            <a:ext uri="{FF2B5EF4-FFF2-40B4-BE49-F238E27FC236}">
              <a16:creationId xmlns:a16="http://schemas.microsoft.com/office/drawing/2014/main" id="{4D9C7CB9-03A8-46E7-A5C4-59233AAFC683}"/>
            </a:ext>
          </a:extLst>
        </xdr:cNvPr>
        <xdr:cNvCxnSpPr/>
      </xdr:nvCxnSpPr>
      <xdr:spPr>
        <a:xfrm>
          <a:off x="13703300" y="6613405"/>
          <a:ext cx="889000" cy="4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133276</xdr:rowOff>
    </xdr:from>
    <xdr:to>
      <xdr:col>76</xdr:col>
      <xdr:colOff>165100</xdr:colOff>
      <xdr:row>38</xdr:row>
      <xdr:rowOff>63426</xdr:rowOff>
    </xdr:to>
    <xdr:sp macro="" textlink="">
      <xdr:nvSpPr>
        <xdr:cNvPr id="519" name="フローチャート: 判断 518">
          <a:extLst>
            <a:ext uri="{FF2B5EF4-FFF2-40B4-BE49-F238E27FC236}">
              <a16:creationId xmlns:a16="http://schemas.microsoft.com/office/drawing/2014/main" id="{BDB81C6A-E70C-4521-9F80-872348BB8E04}"/>
            </a:ext>
          </a:extLst>
        </xdr:cNvPr>
        <xdr:cNvSpPr/>
      </xdr:nvSpPr>
      <xdr:spPr>
        <a:xfrm>
          <a:off x="14541500" y="6476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79953</xdr:rowOff>
    </xdr:from>
    <xdr:ext cx="534377" cy="259045"/>
    <xdr:sp macro="" textlink="">
      <xdr:nvSpPr>
        <xdr:cNvPr id="520" name="テキスト ボックス 519">
          <a:extLst>
            <a:ext uri="{FF2B5EF4-FFF2-40B4-BE49-F238E27FC236}">
              <a16:creationId xmlns:a16="http://schemas.microsoft.com/office/drawing/2014/main" id="{D1EA31C0-6365-45D0-B6D5-0B214C8F12F5}"/>
            </a:ext>
          </a:extLst>
        </xdr:cNvPr>
        <xdr:cNvSpPr txBox="1"/>
      </xdr:nvSpPr>
      <xdr:spPr>
        <a:xfrm>
          <a:off x="14325111" y="625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40213</xdr:rowOff>
    </xdr:from>
    <xdr:to>
      <xdr:col>71</xdr:col>
      <xdr:colOff>177800</xdr:colOff>
      <xdr:row>38</xdr:row>
      <xdr:rowOff>98305</xdr:rowOff>
    </xdr:to>
    <xdr:cxnSp macro="">
      <xdr:nvCxnSpPr>
        <xdr:cNvPr id="521" name="直線コネクタ 520">
          <a:extLst>
            <a:ext uri="{FF2B5EF4-FFF2-40B4-BE49-F238E27FC236}">
              <a16:creationId xmlns:a16="http://schemas.microsoft.com/office/drawing/2014/main" id="{C91E4070-C355-454D-BBB2-B076B781C76F}"/>
            </a:ext>
          </a:extLst>
        </xdr:cNvPr>
        <xdr:cNvCxnSpPr/>
      </xdr:nvCxnSpPr>
      <xdr:spPr>
        <a:xfrm>
          <a:off x="12814300" y="6555313"/>
          <a:ext cx="889000" cy="5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110580</xdr:rowOff>
    </xdr:from>
    <xdr:to>
      <xdr:col>72</xdr:col>
      <xdr:colOff>38100</xdr:colOff>
      <xdr:row>38</xdr:row>
      <xdr:rowOff>40731</xdr:rowOff>
    </xdr:to>
    <xdr:sp macro="" textlink="">
      <xdr:nvSpPr>
        <xdr:cNvPr id="522" name="フローチャート: 判断 521">
          <a:extLst>
            <a:ext uri="{FF2B5EF4-FFF2-40B4-BE49-F238E27FC236}">
              <a16:creationId xmlns:a16="http://schemas.microsoft.com/office/drawing/2014/main" id="{2CA4EDD9-8E6C-4C6B-BE78-619BF3CF21F6}"/>
            </a:ext>
          </a:extLst>
        </xdr:cNvPr>
        <xdr:cNvSpPr/>
      </xdr:nvSpPr>
      <xdr:spPr>
        <a:xfrm>
          <a:off x="13652500" y="645423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57257</xdr:rowOff>
    </xdr:from>
    <xdr:ext cx="534377" cy="259045"/>
    <xdr:sp macro="" textlink="">
      <xdr:nvSpPr>
        <xdr:cNvPr id="523" name="テキスト ボックス 522">
          <a:extLst>
            <a:ext uri="{FF2B5EF4-FFF2-40B4-BE49-F238E27FC236}">
              <a16:creationId xmlns:a16="http://schemas.microsoft.com/office/drawing/2014/main" id="{43604CDD-F1E6-4F39-AE1D-0AC9526CCAFB}"/>
            </a:ext>
          </a:extLst>
        </xdr:cNvPr>
        <xdr:cNvSpPr txBox="1"/>
      </xdr:nvSpPr>
      <xdr:spPr>
        <a:xfrm>
          <a:off x="13436111" y="622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168233</xdr:rowOff>
    </xdr:from>
    <xdr:to>
      <xdr:col>67</xdr:col>
      <xdr:colOff>101600</xdr:colOff>
      <xdr:row>38</xdr:row>
      <xdr:rowOff>98383</xdr:rowOff>
    </xdr:to>
    <xdr:sp macro="" textlink="">
      <xdr:nvSpPr>
        <xdr:cNvPr id="524" name="フローチャート: 判断 523">
          <a:extLst>
            <a:ext uri="{FF2B5EF4-FFF2-40B4-BE49-F238E27FC236}">
              <a16:creationId xmlns:a16="http://schemas.microsoft.com/office/drawing/2014/main" id="{28D7E505-5968-4B08-B25E-CE7B52BD6FFA}"/>
            </a:ext>
          </a:extLst>
        </xdr:cNvPr>
        <xdr:cNvSpPr/>
      </xdr:nvSpPr>
      <xdr:spPr>
        <a:xfrm>
          <a:off x="12763500" y="651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89510</xdr:rowOff>
    </xdr:from>
    <xdr:ext cx="534377" cy="259045"/>
    <xdr:sp macro="" textlink="">
      <xdr:nvSpPr>
        <xdr:cNvPr id="525" name="テキスト ボックス 524">
          <a:extLst>
            <a:ext uri="{FF2B5EF4-FFF2-40B4-BE49-F238E27FC236}">
              <a16:creationId xmlns:a16="http://schemas.microsoft.com/office/drawing/2014/main" id="{F1352869-D7A2-4C7A-81FE-A859E582164C}"/>
            </a:ext>
          </a:extLst>
        </xdr:cNvPr>
        <xdr:cNvSpPr txBox="1"/>
      </xdr:nvSpPr>
      <xdr:spPr>
        <a:xfrm>
          <a:off x="12547111" y="660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2A2229F5-03A2-4A9E-90E1-573778DABF93}"/>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3FA82F80-F134-41B3-9616-55823DFDEFFF}"/>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F50A80FD-016B-4366-88BA-7B267811B01E}"/>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AB4A68D7-185A-4241-AB6E-8CF6E3EF7E86}"/>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6D51E74D-D609-49F3-AD3D-D73CFC5F52D8}"/>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48721</xdr:rowOff>
    </xdr:from>
    <xdr:to>
      <xdr:col>85</xdr:col>
      <xdr:colOff>177800</xdr:colOff>
      <xdr:row>38</xdr:row>
      <xdr:rowOff>150321</xdr:rowOff>
    </xdr:to>
    <xdr:sp macro="" textlink="">
      <xdr:nvSpPr>
        <xdr:cNvPr id="531" name="楕円 530">
          <a:extLst>
            <a:ext uri="{FF2B5EF4-FFF2-40B4-BE49-F238E27FC236}">
              <a16:creationId xmlns:a16="http://schemas.microsoft.com/office/drawing/2014/main" id="{4DA18D53-57D2-4194-9CED-7D8AFD683357}"/>
            </a:ext>
          </a:extLst>
        </xdr:cNvPr>
        <xdr:cNvSpPr/>
      </xdr:nvSpPr>
      <xdr:spPr>
        <a:xfrm>
          <a:off x="16268700" y="65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135098</xdr:rowOff>
    </xdr:from>
    <xdr:ext cx="469744" cy="259045"/>
    <xdr:sp macro="" textlink="">
      <xdr:nvSpPr>
        <xdr:cNvPr id="532" name="災害復旧事業費該当値テキスト">
          <a:extLst>
            <a:ext uri="{FF2B5EF4-FFF2-40B4-BE49-F238E27FC236}">
              <a16:creationId xmlns:a16="http://schemas.microsoft.com/office/drawing/2014/main" id="{AA3EC96F-EFAB-437A-9DAA-D8C690FAB8B1}"/>
            </a:ext>
          </a:extLst>
        </xdr:cNvPr>
        <xdr:cNvSpPr txBox="1"/>
      </xdr:nvSpPr>
      <xdr:spPr>
        <a:xfrm>
          <a:off x="16370300" y="647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71975</xdr:rowOff>
    </xdr:from>
    <xdr:to>
      <xdr:col>81</xdr:col>
      <xdr:colOff>101600</xdr:colOff>
      <xdr:row>39</xdr:row>
      <xdr:rowOff>2125</xdr:rowOff>
    </xdr:to>
    <xdr:sp macro="" textlink="">
      <xdr:nvSpPr>
        <xdr:cNvPr id="533" name="楕円 532">
          <a:extLst>
            <a:ext uri="{FF2B5EF4-FFF2-40B4-BE49-F238E27FC236}">
              <a16:creationId xmlns:a16="http://schemas.microsoft.com/office/drawing/2014/main" id="{0A9DAE4F-EC5B-4E65-BF75-4E282628004C}"/>
            </a:ext>
          </a:extLst>
        </xdr:cNvPr>
        <xdr:cNvSpPr/>
      </xdr:nvSpPr>
      <xdr:spPr>
        <a:xfrm>
          <a:off x="15430500" y="658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164702</xdr:rowOff>
    </xdr:from>
    <xdr:ext cx="469744" cy="259045"/>
    <xdr:sp macro="" textlink="">
      <xdr:nvSpPr>
        <xdr:cNvPr id="534" name="テキスト ボックス 533">
          <a:extLst>
            <a:ext uri="{FF2B5EF4-FFF2-40B4-BE49-F238E27FC236}">
              <a16:creationId xmlns:a16="http://schemas.microsoft.com/office/drawing/2014/main" id="{80462DD4-8D8D-43B0-8819-A1E6754B39AA}"/>
            </a:ext>
          </a:extLst>
        </xdr:cNvPr>
        <xdr:cNvSpPr txBox="1"/>
      </xdr:nvSpPr>
      <xdr:spPr>
        <a:xfrm>
          <a:off x="15246428" y="667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87876</xdr:rowOff>
    </xdr:from>
    <xdr:to>
      <xdr:col>76</xdr:col>
      <xdr:colOff>165100</xdr:colOff>
      <xdr:row>39</xdr:row>
      <xdr:rowOff>18026</xdr:rowOff>
    </xdr:to>
    <xdr:sp macro="" textlink="">
      <xdr:nvSpPr>
        <xdr:cNvPr id="535" name="楕円 534">
          <a:extLst>
            <a:ext uri="{FF2B5EF4-FFF2-40B4-BE49-F238E27FC236}">
              <a16:creationId xmlns:a16="http://schemas.microsoft.com/office/drawing/2014/main" id="{FA06A80D-1446-4FC1-A2E2-DF9233854E46}"/>
            </a:ext>
          </a:extLst>
        </xdr:cNvPr>
        <xdr:cNvSpPr/>
      </xdr:nvSpPr>
      <xdr:spPr>
        <a:xfrm>
          <a:off x="14541500" y="660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9153</xdr:rowOff>
    </xdr:from>
    <xdr:ext cx="378565" cy="259045"/>
    <xdr:sp macro="" textlink="">
      <xdr:nvSpPr>
        <xdr:cNvPr id="536" name="テキスト ボックス 535">
          <a:extLst>
            <a:ext uri="{FF2B5EF4-FFF2-40B4-BE49-F238E27FC236}">
              <a16:creationId xmlns:a16="http://schemas.microsoft.com/office/drawing/2014/main" id="{95FBC6CC-E005-417A-AFBB-BAFF512AF855}"/>
            </a:ext>
          </a:extLst>
        </xdr:cNvPr>
        <xdr:cNvSpPr txBox="1"/>
      </xdr:nvSpPr>
      <xdr:spPr>
        <a:xfrm>
          <a:off x="14403017" y="6695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47505</xdr:rowOff>
    </xdr:from>
    <xdr:to>
      <xdr:col>72</xdr:col>
      <xdr:colOff>38100</xdr:colOff>
      <xdr:row>38</xdr:row>
      <xdr:rowOff>149105</xdr:rowOff>
    </xdr:to>
    <xdr:sp macro="" textlink="">
      <xdr:nvSpPr>
        <xdr:cNvPr id="537" name="楕円 536">
          <a:extLst>
            <a:ext uri="{FF2B5EF4-FFF2-40B4-BE49-F238E27FC236}">
              <a16:creationId xmlns:a16="http://schemas.microsoft.com/office/drawing/2014/main" id="{54FBA25E-D0C7-4A9F-9F44-113C3B8AE1DE}"/>
            </a:ext>
          </a:extLst>
        </xdr:cNvPr>
        <xdr:cNvSpPr/>
      </xdr:nvSpPr>
      <xdr:spPr>
        <a:xfrm>
          <a:off x="13652500" y="656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140232</xdr:rowOff>
    </xdr:from>
    <xdr:ext cx="469744" cy="259045"/>
    <xdr:sp macro="" textlink="">
      <xdr:nvSpPr>
        <xdr:cNvPr id="538" name="テキスト ボックス 537">
          <a:extLst>
            <a:ext uri="{FF2B5EF4-FFF2-40B4-BE49-F238E27FC236}">
              <a16:creationId xmlns:a16="http://schemas.microsoft.com/office/drawing/2014/main" id="{3312B3C2-4895-4F28-9720-DEBDFD6810BA}"/>
            </a:ext>
          </a:extLst>
        </xdr:cNvPr>
        <xdr:cNvSpPr txBox="1"/>
      </xdr:nvSpPr>
      <xdr:spPr>
        <a:xfrm>
          <a:off x="13468428" y="665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160863</xdr:rowOff>
    </xdr:from>
    <xdr:to>
      <xdr:col>67</xdr:col>
      <xdr:colOff>101600</xdr:colOff>
      <xdr:row>38</xdr:row>
      <xdr:rowOff>91013</xdr:rowOff>
    </xdr:to>
    <xdr:sp macro="" textlink="">
      <xdr:nvSpPr>
        <xdr:cNvPr id="539" name="楕円 538">
          <a:extLst>
            <a:ext uri="{FF2B5EF4-FFF2-40B4-BE49-F238E27FC236}">
              <a16:creationId xmlns:a16="http://schemas.microsoft.com/office/drawing/2014/main" id="{B676B751-E4D7-4BC8-A979-191C909C97B9}"/>
            </a:ext>
          </a:extLst>
        </xdr:cNvPr>
        <xdr:cNvSpPr/>
      </xdr:nvSpPr>
      <xdr:spPr>
        <a:xfrm>
          <a:off x="12763500" y="650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107540</xdr:rowOff>
    </xdr:from>
    <xdr:ext cx="534377" cy="259045"/>
    <xdr:sp macro="" textlink="">
      <xdr:nvSpPr>
        <xdr:cNvPr id="540" name="テキスト ボックス 539">
          <a:extLst>
            <a:ext uri="{FF2B5EF4-FFF2-40B4-BE49-F238E27FC236}">
              <a16:creationId xmlns:a16="http://schemas.microsoft.com/office/drawing/2014/main" id="{1AD147EF-A187-4F02-93C3-BB2FEBE310B7}"/>
            </a:ext>
          </a:extLst>
        </xdr:cNvPr>
        <xdr:cNvSpPr txBox="1"/>
      </xdr:nvSpPr>
      <xdr:spPr>
        <a:xfrm>
          <a:off x="12547111" y="627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690A8981-2E2A-4FC1-A741-622F9E8154D5}"/>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82051C89-5139-4DAC-A45B-1E4DE7D8578E}"/>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D5EB57B-1B67-4A3A-ACC5-0AFBA9DBCEE4}"/>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42892CD4-4A55-4E7D-9691-58ADECCD94EE}"/>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F187E113-D4DA-47C8-BB40-0DA366821A25}"/>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B0F4DD02-FB5F-479A-99D2-77110AF65B16}"/>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DECE7FE6-87DF-417D-96B1-2E9EA957A7BC}"/>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1BFD3839-1141-4BCE-A438-D2C229BB17A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AB81FB7C-491B-4506-82A7-3729B34C3E5B}"/>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BC352FEA-FF6F-4ACE-A0B8-A94B453C8DB4}"/>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94B8FA75-B66B-4184-A1D0-628F1D85B5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10F30CEF-7192-4DE7-A574-73448C974069}"/>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3F1014A2-5974-4550-84CA-56CEA5E94375}"/>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E245A869-2983-43B7-A36D-809A0CC5E81B}"/>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549BED42-FB84-410C-87B2-76B9CA399A35}"/>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B6E12A81-2D24-4AA0-810B-FA49C1E119C9}"/>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83E77140-50C0-415B-B88C-1A086A7400EE}"/>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7B578AAE-2624-4296-8EF4-F1EC94365AFA}"/>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B5DE88B2-6545-4360-877F-8C252D52C621}"/>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60A3521F-F67F-4243-8A92-44B0CDF987B2}"/>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548DDC6E-5BB7-4FBC-BE32-04C4E06FC8F7}"/>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15EFB792-2C08-43B7-BE89-B9806EB15016}"/>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D1B5D1FA-BDF4-4CC4-B0DA-5ADFA3139716}"/>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703534B1-E813-4AA6-BA9E-D98D18F04269}"/>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3EF5C7A8-C1E4-4DAA-9B15-04CED4731936}"/>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A3E4E355-615D-43BD-B603-1EF861436D32}"/>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8B0AEC08-D596-475C-BAC5-10A4055DEF66}"/>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AE66E26B-C054-4B14-9D6A-2E56E7E70458}"/>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CFD3AC73-F0FE-4ED6-B060-44F0C7461038}"/>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28A0F180-2CB2-405D-A304-E618DE9177F8}"/>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8D4A7280-897A-4EE4-B255-75D3F8BAEFD9}"/>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4C971250-79F3-41F0-998B-80FF4C748B18}"/>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1E573137-F9D1-4ADB-8C0E-41D2166E569C}"/>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E6411389-AB6E-4F1A-BB5A-95827000D91D}"/>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3D936F94-6FAB-4338-BB65-50721F45526F}"/>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A65BF2C-07E6-4C7D-98BF-8E06218D851E}"/>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ECFA7809-0347-4C9C-B489-B10F46F28A9A}"/>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D5CBB475-7605-4F4D-9FD1-38595119CE64}"/>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3994CC9A-DF6C-44A6-A2FA-40900A924F72}"/>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6C571DDC-0131-4B0E-9667-7CAE4A07588E}"/>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42EE9D51-B48A-4647-9CA1-B4905ECA5DE7}"/>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12575BB4-6DEF-4D86-88CB-34FE59E2E5CC}"/>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CF7C68AE-4932-416F-A9A8-FF95DF61C8FB}"/>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5227B8F-0768-413E-9D9F-35E2BDF030C1}"/>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D6FFDB97-2366-471E-BB9C-142603F0C37F}"/>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A053B78-1717-46F4-831C-09DFCE84E108}"/>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515A0DC2-13C1-4511-A968-BADE28FA20A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3A66CDA0-EB06-4023-B88A-5747B43F10D3}"/>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873F0804-037C-4C94-B12D-7E9C54C02405}"/>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6524DF5D-8109-429D-A68D-832A4064A8C5}"/>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FC35D8ED-532F-47FD-AA17-484C98481D31}"/>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E4D41A1E-2F6B-428C-A702-C4D72502AF6A}"/>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6A98191D-4524-414E-887D-5F5FC702CB1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502C8348-8CEC-4928-A757-3A758D35E66D}"/>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CEBC1C92-D107-45C7-98EF-402B849D9537}"/>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DA040704-21BA-4953-8A66-0BE2A59D5B22}"/>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D8F5990-5D39-4F58-90A3-68FB5526ADD9}"/>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FAC925FF-B18F-4C8E-BC29-88900430462F}"/>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55EA746D-1872-4C8E-ADAE-F0B13E2B7488}"/>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5C7F7DB3-B323-4E8E-AF7A-4C5372B6E89D}"/>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469F3AD3-EA90-434E-B231-7F297DDBF5C6}"/>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2" name="テキスト ボックス 601">
          <a:extLst>
            <a:ext uri="{FF2B5EF4-FFF2-40B4-BE49-F238E27FC236}">
              <a16:creationId xmlns:a16="http://schemas.microsoft.com/office/drawing/2014/main" id="{0912DCFC-6705-4787-A344-868A2647F19F}"/>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96C3FA65-A456-42E9-878D-B442E6C30C18}"/>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a:extLst>
            <a:ext uri="{FF2B5EF4-FFF2-40B4-BE49-F238E27FC236}">
              <a16:creationId xmlns:a16="http://schemas.microsoft.com/office/drawing/2014/main" id="{B4502A41-11EE-4377-A881-C97D69041EE6}"/>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F0F3561D-F9B4-4DA7-85BC-9DEF76CDAB03}"/>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a:extLst>
            <a:ext uri="{FF2B5EF4-FFF2-40B4-BE49-F238E27FC236}">
              <a16:creationId xmlns:a16="http://schemas.microsoft.com/office/drawing/2014/main" id="{FE89C2DA-6019-48EB-8B4F-D0DE760CAAE2}"/>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215A27D2-D021-4B8C-BF00-748383D5BC74}"/>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a:extLst>
            <a:ext uri="{FF2B5EF4-FFF2-40B4-BE49-F238E27FC236}">
              <a16:creationId xmlns:a16="http://schemas.microsoft.com/office/drawing/2014/main" id="{AB89A433-F540-430F-BB03-809D950BB94A}"/>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D9089A3B-F261-4B79-91DF-BE993555A548}"/>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4CA525E2-4C6F-438D-9461-86A71AD8B8FC}"/>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50FE70E7-CE63-49D8-AC17-82CB5F95B6E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ED1B9E58-AB12-4279-8A96-AF8CA0E6B3CA}"/>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81827E80-3457-4D7D-AB00-5DCB7897C89A}"/>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1AEC6B13-9712-435E-AEC9-0CFF439B82C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EBCE6D1B-330A-448C-8BCF-08B887B7C43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33086</xdr:rowOff>
    </xdr:from>
    <xdr:to>
      <xdr:col>85</xdr:col>
      <xdr:colOff>126364</xdr:colOff>
      <xdr:row>79</xdr:row>
      <xdr:rowOff>116731</xdr:rowOff>
    </xdr:to>
    <xdr:cxnSp macro="">
      <xdr:nvCxnSpPr>
        <xdr:cNvPr id="616" name="直線コネクタ 615">
          <a:extLst>
            <a:ext uri="{FF2B5EF4-FFF2-40B4-BE49-F238E27FC236}">
              <a16:creationId xmlns:a16="http://schemas.microsoft.com/office/drawing/2014/main" id="{DD4A76A9-0008-438C-A16E-89CE4489622B}"/>
            </a:ext>
          </a:extLst>
        </xdr:cNvPr>
        <xdr:cNvCxnSpPr/>
      </xdr:nvCxnSpPr>
      <xdr:spPr>
        <a:xfrm flipV="1">
          <a:off x="16317595" y="12034586"/>
          <a:ext cx="1269" cy="162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120558</xdr:rowOff>
    </xdr:from>
    <xdr:ext cx="534377" cy="259045"/>
    <xdr:sp macro="" textlink="">
      <xdr:nvSpPr>
        <xdr:cNvPr id="617" name="公債費最小値テキスト">
          <a:extLst>
            <a:ext uri="{FF2B5EF4-FFF2-40B4-BE49-F238E27FC236}">
              <a16:creationId xmlns:a16="http://schemas.microsoft.com/office/drawing/2014/main" id="{A129C40D-9B4F-4D73-B231-7093E23318EB}"/>
            </a:ext>
          </a:extLst>
        </xdr:cNvPr>
        <xdr:cNvSpPr txBox="1"/>
      </xdr:nvSpPr>
      <xdr:spPr>
        <a:xfrm>
          <a:off x="16370300" y="1366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116731</xdr:rowOff>
    </xdr:from>
    <xdr:to>
      <xdr:col>86</xdr:col>
      <xdr:colOff>25400</xdr:colOff>
      <xdr:row>79</xdr:row>
      <xdr:rowOff>116731</xdr:rowOff>
    </xdr:to>
    <xdr:cxnSp macro="">
      <xdr:nvCxnSpPr>
        <xdr:cNvPr id="618" name="直線コネクタ 617">
          <a:extLst>
            <a:ext uri="{FF2B5EF4-FFF2-40B4-BE49-F238E27FC236}">
              <a16:creationId xmlns:a16="http://schemas.microsoft.com/office/drawing/2014/main" id="{18B2CF7D-F2FA-4151-AA60-AF8F37B21CA5}"/>
            </a:ext>
          </a:extLst>
        </xdr:cNvPr>
        <xdr:cNvCxnSpPr/>
      </xdr:nvCxnSpPr>
      <xdr:spPr>
        <a:xfrm>
          <a:off x="16230600" y="1366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151213</xdr:rowOff>
    </xdr:from>
    <xdr:ext cx="599010" cy="259045"/>
    <xdr:sp macro="" textlink="">
      <xdr:nvSpPr>
        <xdr:cNvPr id="619" name="公債費最大値テキスト">
          <a:extLst>
            <a:ext uri="{FF2B5EF4-FFF2-40B4-BE49-F238E27FC236}">
              <a16:creationId xmlns:a16="http://schemas.microsoft.com/office/drawing/2014/main" id="{1602F58E-196C-41CA-B0D3-F7C9EB3E1E27}"/>
            </a:ext>
          </a:extLst>
        </xdr:cNvPr>
        <xdr:cNvSpPr txBox="1"/>
      </xdr:nvSpPr>
      <xdr:spPr>
        <a:xfrm>
          <a:off x="16370300" y="1180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33086</xdr:rowOff>
    </xdr:from>
    <xdr:to>
      <xdr:col>86</xdr:col>
      <xdr:colOff>25400</xdr:colOff>
      <xdr:row>70</xdr:row>
      <xdr:rowOff>33086</xdr:rowOff>
    </xdr:to>
    <xdr:cxnSp macro="">
      <xdr:nvCxnSpPr>
        <xdr:cNvPr id="620" name="直線コネクタ 619">
          <a:extLst>
            <a:ext uri="{FF2B5EF4-FFF2-40B4-BE49-F238E27FC236}">
              <a16:creationId xmlns:a16="http://schemas.microsoft.com/office/drawing/2014/main" id="{6E571461-804E-4B50-BCEE-F636FC140050}"/>
            </a:ext>
          </a:extLst>
        </xdr:cNvPr>
        <xdr:cNvCxnSpPr/>
      </xdr:nvCxnSpPr>
      <xdr:spPr>
        <a:xfrm>
          <a:off x="16230600" y="1203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24040</xdr:rowOff>
    </xdr:from>
    <xdr:to>
      <xdr:col>85</xdr:col>
      <xdr:colOff>127000</xdr:colOff>
      <xdr:row>75</xdr:row>
      <xdr:rowOff>41064</xdr:rowOff>
    </xdr:to>
    <xdr:cxnSp macro="">
      <xdr:nvCxnSpPr>
        <xdr:cNvPr id="621" name="直線コネクタ 620">
          <a:extLst>
            <a:ext uri="{FF2B5EF4-FFF2-40B4-BE49-F238E27FC236}">
              <a16:creationId xmlns:a16="http://schemas.microsoft.com/office/drawing/2014/main" id="{D5BDC56D-9C49-4DAD-854E-324643640013}"/>
            </a:ext>
          </a:extLst>
        </xdr:cNvPr>
        <xdr:cNvCxnSpPr/>
      </xdr:nvCxnSpPr>
      <xdr:spPr>
        <a:xfrm flipV="1">
          <a:off x="15481300" y="12882790"/>
          <a:ext cx="838200" cy="1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123237</xdr:rowOff>
    </xdr:from>
    <xdr:ext cx="534377" cy="259045"/>
    <xdr:sp macro="" textlink="">
      <xdr:nvSpPr>
        <xdr:cNvPr id="622" name="公債費平均値テキスト">
          <a:extLst>
            <a:ext uri="{FF2B5EF4-FFF2-40B4-BE49-F238E27FC236}">
              <a16:creationId xmlns:a16="http://schemas.microsoft.com/office/drawing/2014/main" id="{52471DB6-B894-49DD-8090-BFA82C27E17B}"/>
            </a:ext>
          </a:extLst>
        </xdr:cNvPr>
        <xdr:cNvSpPr txBox="1"/>
      </xdr:nvSpPr>
      <xdr:spPr>
        <a:xfrm>
          <a:off x="16370300" y="12981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144809</xdr:rowOff>
    </xdr:from>
    <xdr:to>
      <xdr:col>85</xdr:col>
      <xdr:colOff>177800</xdr:colOff>
      <xdr:row>76</xdr:row>
      <xdr:rowOff>74960</xdr:rowOff>
    </xdr:to>
    <xdr:sp macro="" textlink="">
      <xdr:nvSpPr>
        <xdr:cNvPr id="623" name="フローチャート: 判断 622">
          <a:extLst>
            <a:ext uri="{FF2B5EF4-FFF2-40B4-BE49-F238E27FC236}">
              <a16:creationId xmlns:a16="http://schemas.microsoft.com/office/drawing/2014/main" id="{15067371-A96F-47B4-9F30-9BB0FFC493FA}"/>
            </a:ext>
          </a:extLst>
        </xdr:cNvPr>
        <xdr:cNvSpPr/>
      </xdr:nvSpPr>
      <xdr:spPr>
        <a:xfrm>
          <a:off x="16268700" y="130035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120291</xdr:rowOff>
    </xdr:from>
    <xdr:to>
      <xdr:col>81</xdr:col>
      <xdr:colOff>50800</xdr:colOff>
      <xdr:row>75</xdr:row>
      <xdr:rowOff>41064</xdr:rowOff>
    </xdr:to>
    <xdr:cxnSp macro="">
      <xdr:nvCxnSpPr>
        <xdr:cNvPr id="624" name="直線コネクタ 623">
          <a:extLst>
            <a:ext uri="{FF2B5EF4-FFF2-40B4-BE49-F238E27FC236}">
              <a16:creationId xmlns:a16="http://schemas.microsoft.com/office/drawing/2014/main" id="{3C24201A-372B-45FA-8AD2-D3BBEC3BC663}"/>
            </a:ext>
          </a:extLst>
        </xdr:cNvPr>
        <xdr:cNvCxnSpPr/>
      </xdr:nvCxnSpPr>
      <xdr:spPr>
        <a:xfrm>
          <a:off x="14592300" y="12807591"/>
          <a:ext cx="889000" cy="9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155673</xdr:rowOff>
    </xdr:from>
    <xdr:to>
      <xdr:col>81</xdr:col>
      <xdr:colOff>101600</xdr:colOff>
      <xdr:row>76</xdr:row>
      <xdr:rowOff>85823</xdr:rowOff>
    </xdr:to>
    <xdr:sp macro="" textlink="">
      <xdr:nvSpPr>
        <xdr:cNvPr id="625" name="フローチャート: 判断 624">
          <a:extLst>
            <a:ext uri="{FF2B5EF4-FFF2-40B4-BE49-F238E27FC236}">
              <a16:creationId xmlns:a16="http://schemas.microsoft.com/office/drawing/2014/main" id="{A71D3F2E-90BB-49E1-9FB7-5313789FA837}"/>
            </a:ext>
          </a:extLst>
        </xdr:cNvPr>
        <xdr:cNvSpPr/>
      </xdr:nvSpPr>
      <xdr:spPr>
        <a:xfrm>
          <a:off x="15430500" y="130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76950</xdr:rowOff>
    </xdr:from>
    <xdr:ext cx="534377" cy="259045"/>
    <xdr:sp macro="" textlink="">
      <xdr:nvSpPr>
        <xdr:cNvPr id="626" name="テキスト ボックス 625">
          <a:extLst>
            <a:ext uri="{FF2B5EF4-FFF2-40B4-BE49-F238E27FC236}">
              <a16:creationId xmlns:a16="http://schemas.microsoft.com/office/drawing/2014/main" id="{C2D94A14-AF0D-451B-AA9F-EBB3B512A4BC}"/>
            </a:ext>
          </a:extLst>
        </xdr:cNvPr>
        <xdr:cNvSpPr txBox="1"/>
      </xdr:nvSpPr>
      <xdr:spPr>
        <a:xfrm>
          <a:off x="15214111" y="131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120291</xdr:rowOff>
    </xdr:from>
    <xdr:to>
      <xdr:col>76</xdr:col>
      <xdr:colOff>114300</xdr:colOff>
      <xdr:row>74</xdr:row>
      <xdr:rowOff>139025</xdr:rowOff>
    </xdr:to>
    <xdr:cxnSp macro="">
      <xdr:nvCxnSpPr>
        <xdr:cNvPr id="627" name="直線コネクタ 626">
          <a:extLst>
            <a:ext uri="{FF2B5EF4-FFF2-40B4-BE49-F238E27FC236}">
              <a16:creationId xmlns:a16="http://schemas.microsoft.com/office/drawing/2014/main" id="{37BDDCC5-61D3-46F5-829C-6B3C15E3D714}"/>
            </a:ext>
          </a:extLst>
        </xdr:cNvPr>
        <xdr:cNvCxnSpPr/>
      </xdr:nvCxnSpPr>
      <xdr:spPr>
        <a:xfrm flipV="1">
          <a:off x="13703300" y="12807591"/>
          <a:ext cx="889000" cy="1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12112</xdr:rowOff>
    </xdr:from>
    <xdr:to>
      <xdr:col>76</xdr:col>
      <xdr:colOff>165100</xdr:colOff>
      <xdr:row>76</xdr:row>
      <xdr:rowOff>113712</xdr:rowOff>
    </xdr:to>
    <xdr:sp macro="" textlink="">
      <xdr:nvSpPr>
        <xdr:cNvPr id="628" name="フローチャート: 判断 627">
          <a:extLst>
            <a:ext uri="{FF2B5EF4-FFF2-40B4-BE49-F238E27FC236}">
              <a16:creationId xmlns:a16="http://schemas.microsoft.com/office/drawing/2014/main" id="{8242AA55-8E70-40FE-AE25-E8568D81B31C}"/>
            </a:ext>
          </a:extLst>
        </xdr:cNvPr>
        <xdr:cNvSpPr/>
      </xdr:nvSpPr>
      <xdr:spPr>
        <a:xfrm>
          <a:off x="14541500" y="130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104839</xdr:rowOff>
    </xdr:from>
    <xdr:ext cx="534377" cy="259045"/>
    <xdr:sp macro="" textlink="">
      <xdr:nvSpPr>
        <xdr:cNvPr id="629" name="テキスト ボックス 628">
          <a:extLst>
            <a:ext uri="{FF2B5EF4-FFF2-40B4-BE49-F238E27FC236}">
              <a16:creationId xmlns:a16="http://schemas.microsoft.com/office/drawing/2014/main" id="{45F13EA8-1690-4E32-B91E-6D6200F5FE7F}"/>
            </a:ext>
          </a:extLst>
        </xdr:cNvPr>
        <xdr:cNvSpPr txBox="1"/>
      </xdr:nvSpPr>
      <xdr:spPr>
        <a:xfrm>
          <a:off x="14325111" y="1313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139025</xdr:rowOff>
    </xdr:from>
    <xdr:to>
      <xdr:col>71</xdr:col>
      <xdr:colOff>177800</xdr:colOff>
      <xdr:row>75</xdr:row>
      <xdr:rowOff>37864</xdr:rowOff>
    </xdr:to>
    <xdr:cxnSp macro="">
      <xdr:nvCxnSpPr>
        <xdr:cNvPr id="630" name="直線コネクタ 629">
          <a:extLst>
            <a:ext uri="{FF2B5EF4-FFF2-40B4-BE49-F238E27FC236}">
              <a16:creationId xmlns:a16="http://schemas.microsoft.com/office/drawing/2014/main" id="{6AB5C2B1-787F-44A2-85E0-3B459E1E0114}"/>
            </a:ext>
          </a:extLst>
        </xdr:cNvPr>
        <xdr:cNvCxnSpPr/>
      </xdr:nvCxnSpPr>
      <xdr:spPr>
        <a:xfrm flipV="1">
          <a:off x="12814300" y="12826325"/>
          <a:ext cx="889000" cy="7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125411</xdr:rowOff>
    </xdr:from>
    <xdr:to>
      <xdr:col>72</xdr:col>
      <xdr:colOff>38100</xdr:colOff>
      <xdr:row>76</xdr:row>
      <xdr:rowOff>55561</xdr:rowOff>
    </xdr:to>
    <xdr:sp macro="" textlink="">
      <xdr:nvSpPr>
        <xdr:cNvPr id="631" name="フローチャート: 判断 630">
          <a:extLst>
            <a:ext uri="{FF2B5EF4-FFF2-40B4-BE49-F238E27FC236}">
              <a16:creationId xmlns:a16="http://schemas.microsoft.com/office/drawing/2014/main" id="{45A804DF-A28C-4235-9B27-61C1CD852194}"/>
            </a:ext>
          </a:extLst>
        </xdr:cNvPr>
        <xdr:cNvSpPr/>
      </xdr:nvSpPr>
      <xdr:spPr>
        <a:xfrm>
          <a:off x="13652500" y="12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46688</xdr:rowOff>
    </xdr:from>
    <xdr:ext cx="534377" cy="259045"/>
    <xdr:sp macro="" textlink="">
      <xdr:nvSpPr>
        <xdr:cNvPr id="632" name="テキスト ボックス 631">
          <a:extLst>
            <a:ext uri="{FF2B5EF4-FFF2-40B4-BE49-F238E27FC236}">
              <a16:creationId xmlns:a16="http://schemas.microsoft.com/office/drawing/2014/main" id="{C235A172-69E7-4BE1-969D-B29715909C51}"/>
            </a:ext>
          </a:extLst>
        </xdr:cNvPr>
        <xdr:cNvSpPr txBox="1"/>
      </xdr:nvSpPr>
      <xdr:spPr>
        <a:xfrm>
          <a:off x="13436111" y="13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167484</xdr:rowOff>
    </xdr:from>
    <xdr:to>
      <xdr:col>67</xdr:col>
      <xdr:colOff>101600</xdr:colOff>
      <xdr:row>76</xdr:row>
      <xdr:rowOff>97634</xdr:rowOff>
    </xdr:to>
    <xdr:sp macro="" textlink="">
      <xdr:nvSpPr>
        <xdr:cNvPr id="633" name="フローチャート: 判断 632">
          <a:extLst>
            <a:ext uri="{FF2B5EF4-FFF2-40B4-BE49-F238E27FC236}">
              <a16:creationId xmlns:a16="http://schemas.microsoft.com/office/drawing/2014/main" id="{6308D1CF-5BAB-49B9-BE98-41B80B7332F7}"/>
            </a:ext>
          </a:extLst>
        </xdr:cNvPr>
        <xdr:cNvSpPr/>
      </xdr:nvSpPr>
      <xdr:spPr>
        <a:xfrm>
          <a:off x="12763500" y="1302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88761</xdr:rowOff>
    </xdr:from>
    <xdr:ext cx="534377" cy="259045"/>
    <xdr:sp macro="" textlink="">
      <xdr:nvSpPr>
        <xdr:cNvPr id="634" name="テキスト ボックス 633">
          <a:extLst>
            <a:ext uri="{FF2B5EF4-FFF2-40B4-BE49-F238E27FC236}">
              <a16:creationId xmlns:a16="http://schemas.microsoft.com/office/drawing/2014/main" id="{F96874D3-4DD9-46B2-B89A-8960C386DEF3}"/>
            </a:ext>
          </a:extLst>
        </xdr:cNvPr>
        <xdr:cNvSpPr txBox="1"/>
      </xdr:nvSpPr>
      <xdr:spPr>
        <a:xfrm>
          <a:off x="12547111" y="1311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B7197F-2D67-4A79-A789-43B64E7E95CB}"/>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CB555855-CCDD-4A46-A442-5CF33FE7263B}"/>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ADDDF2CE-38DA-4AE2-8265-884AC5924F81}"/>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2CF5DA5E-5C2F-459F-8B6F-4257FD275AA8}"/>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AFC9EE90-5FD0-430B-8C94-93430C63E575}"/>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144690</xdr:rowOff>
    </xdr:from>
    <xdr:to>
      <xdr:col>85</xdr:col>
      <xdr:colOff>177800</xdr:colOff>
      <xdr:row>75</xdr:row>
      <xdr:rowOff>74840</xdr:rowOff>
    </xdr:to>
    <xdr:sp macro="" textlink="">
      <xdr:nvSpPr>
        <xdr:cNvPr id="640" name="楕円 639">
          <a:extLst>
            <a:ext uri="{FF2B5EF4-FFF2-40B4-BE49-F238E27FC236}">
              <a16:creationId xmlns:a16="http://schemas.microsoft.com/office/drawing/2014/main" id="{A7E517D1-FEC8-4887-8BF7-8E9ADBB2C78C}"/>
            </a:ext>
          </a:extLst>
        </xdr:cNvPr>
        <xdr:cNvSpPr/>
      </xdr:nvSpPr>
      <xdr:spPr>
        <a:xfrm>
          <a:off x="16268700" y="128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167567</xdr:rowOff>
    </xdr:from>
    <xdr:ext cx="534377" cy="259045"/>
    <xdr:sp macro="" textlink="">
      <xdr:nvSpPr>
        <xdr:cNvPr id="641" name="公債費該当値テキスト">
          <a:extLst>
            <a:ext uri="{FF2B5EF4-FFF2-40B4-BE49-F238E27FC236}">
              <a16:creationId xmlns:a16="http://schemas.microsoft.com/office/drawing/2014/main" id="{938F56D3-7EA7-45B5-992D-26BAA0E6F5DE}"/>
            </a:ext>
          </a:extLst>
        </xdr:cNvPr>
        <xdr:cNvSpPr txBox="1"/>
      </xdr:nvSpPr>
      <xdr:spPr>
        <a:xfrm>
          <a:off x="16370300" y="1268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161714</xdr:rowOff>
    </xdr:from>
    <xdr:to>
      <xdr:col>81</xdr:col>
      <xdr:colOff>101600</xdr:colOff>
      <xdr:row>75</xdr:row>
      <xdr:rowOff>91864</xdr:rowOff>
    </xdr:to>
    <xdr:sp macro="" textlink="">
      <xdr:nvSpPr>
        <xdr:cNvPr id="642" name="楕円 641">
          <a:extLst>
            <a:ext uri="{FF2B5EF4-FFF2-40B4-BE49-F238E27FC236}">
              <a16:creationId xmlns:a16="http://schemas.microsoft.com/office/drawing/2014/main" id="{D33FCB57-F70F-4072-9E81-545AFC695B37}"/>
            </a:ext>
          </a:extLst>
        </xdr:cNvPr>
        <xdr:cNvSpPr/>
      </xdr:nvSpPr>
      <xdr:spPr>
        <a:xfrm>
          <a:off x="15430500" y="1284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108391</xdr:rowOff>
    </xdr:from>
    <xdr:ext cx="534377" cy="259045"/>
    <xdr:sp macro="" textlink="">
      <xdr:nvSpPr>
        <xdr:cNvPr id="643" name="テキスト ボックス 642">
          <a:extLst>
            <a:ext uri="{FF2B5EF4-FFF2-40B4-BE49-F238E27FC236}">
              <a16:creationId xmlns:a16="http://schemas.microsoft.com/office/drawing/2014/main" id="{57E7AD67-9EF4-47F1-9474-7A7EECF42148}"/>
            </a:ext>
          </a:extLst>
        </xdr:cNvPr>
        <xdr:cNvSpPr txBox="1"/>
      </xdr:nvSpPr>
      <xdr:spPr>
        <a:xfrm>
          <a:off x="15214111" y="1262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69491</xdr:rowOff>
    </xdr:from>
    <xdr:to>
      <xdr:col>76</xdr:col>
      <xdr:colOff>165100</xdr:colOff>
      <xdr:row>74</xdr:row>
      <xdr:rowOff>171091</xdr:rowOff>
    </xdr:to>
    <xdr:sp macro="" textlink="">
      <xdr:nvSpPr>
        <xdr:cNvPr id="644" name="楕円 643">
          <a:extLst>
            <a:ext uri="{FF2B5EF4-FFF2-40B4-BE49-F238E27FC236}">
              <a16:creationId xmlns:a16="http://schemas.microsoft.com/office/drawing/2014/main" id="{87D06C3F-8B1D-41A3-8017-30DE382DB147}"/>
            </a:ext>
          </a:extLst>
        </xdr:cNvPr>
        <xdr:cNvSpPr/>
      </xdr:nvSpPr>
      <xdr:spPr>
        <a:xfrm>
          <a:off x="14541500" y="1275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16168</xdr:rowOff>
    </xdr:from>
    <xdr:ext cx="599010" cy="259045"/>
    <xdr:sp macro="" textlink="">
      <xdr:nvSpPr>
        <xdr:cNvPr id="645" name="テキスト ボックス 644">
          <a:extLst>
            <a:ext uri="{FF2B5EF4-FFF2-40B4-BE49-F238E27FC236}">
              <a16:creationId xmlns:a16="http://schemas.microsoft.com/office/drawing/2014/main" id="{49A9ADD9-26C4-428C-BB89-BA20FA253B1D}"/>
            </a:ext>
          </a:extLst>
        </xdr:cNvPr>
        <xdr:cNvSpPr txBox="1"/>
      </xdr:nvSpPr>
      <xdr:spPr>
        <a:xfrm>
          <a:off x="14292795" y="1253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88225</xdr:rowOff>
    </xdr:from>
    <xdr:to>
      <xdr:col>72</xdr:col>
      <xdr:colOff>38100</xdr:colOff>
      <xdr:row>75</xdr:row>
      <xdr:rowOff>18375</xdr:rowOff>
    </xdr:to>
    <xdr:sp macro="" textlink="">
      <xdr:nvSpPr>
        <xdr:cNvPr id="646" name="楕円 645">
          <a:extLst>
            <a:ext uri="{FF2B5EF4-FFF2-40B4-BE49-F238E27FC236}">
              <a16:creationId xmlns:a16="http://schemas.microsoft.com/office/drawing/2014/main" id="{A46095C0-6219-43C7-96E9-26C44F8156EE}"/>
            </a:ext>
          </a:extLst>
        </xdr:cNvPr>
        <xdr:cNvSpPr/>
      </xdr:nvSpPr>
      <xdr:spPr>
        <a:xfrm>
          <a:off x="13652500" y="1277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34902</xdr:rowOff>
    </xdr:from>
    <xdr:ext cx="599010" cy="259045"/>
    <xdr:sp macro="" textlink="">
      <xdr:nvSpPr>
        <xdr:cNvPr id="647" name="テキスト ボックス 646">
          <a:extLst>
            <a:ext uri="{FF2B5EF4-FFF2-40B4-BE49-F238E27FC236}">
              <a16:creationId xmlns:a16="http://schemas.microsoft.com/office/drawing/2014/main" id="{85D02B75-5050-4D74-B700-27107E2427FB}"/>
            </a:ext>
          </a:extLst>
        </xdr:cNvPr>
        <xdr:cNvSpPr txBox="1"/>
      </xdr:nvSpPr>
      <xdr:spPr>
        <a:xfrm>
          <a:off x="13403795" y="1255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158514</xdr:rowOff>
    </xdr:from>
    <xdr:to>
      <xdr:col>67</xdr:col>
      <xdr:colOff>101600</xdr:colOff>
      <xdr:row>75</xdr:row>
      <xdr:rowOff>88664</xdr:rowOff>
    </xdr:to>
    <xdr:sp macro="" textlink="">
      <xdr:nvSpPr>
        <xdr:cNvPr id="648" name="楕円 647">
          <a:extLst>
            <a:ext uri="{FF2B5EF4-FFF2-40B4-BE49-F238E27FC236}">
              <a16:creationId xmlns:a16="http://schemas.microsoft.com/office/drawing/2014/main" id="{25D20A8A-84A9-4D68-BA09-889EAA6AB45E}"/>
            </a:ext>
          </a:extLst>
        </xdr:cNvPr>
        <xdr:cNvSpPr/>
      </xdr:nvSpPr>
      <xdr:spPr>
        <a:xfrm>
          <a:off x="12763500" y="1284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105191</xdr:rowOff>
    </xdr:from>
    <xdr:ext cx="534377" cy="259045"/>
    <xdr:sp macro="" textlink="">
      <xdr:nvSpPr>
        <xdr:cNvPr id="649" name="テキスト ボックス 648">
          <a:extLst>
            <a:ext uri="{FF2B5EF4-FFF2-40B4-BE49-F238E27FC236}">
              <a16:creationId xmlns:a16="http://schemas.microsoft.com/office/drawing/2014/main" id="{C14B93A6-7277-464F-AF17-094CDEA12A46}"/>
            </a:ext>
          </a:extLst>
        </xdr:cNvPr>
        <xdr:cNvSpPr txBox="1"/>
      </xdr:nvSpPr>
      <xdr:spPr>
        <a:xfrm>
          <a:off x="12547111" y="1262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F81E69B9-5602-4194-B7A2-D2E2D7226A1E}"/>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ACC5FA02-EDE8-4F94-A60B-76B625155233}"/>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FD0CD363-9548-401E-BF70-74CAFA90A8CB}"/>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A66A566A-89F8-4A94-9F0B-B724FEFD07C3}"/>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39E3AE59-C96C-42ED-B730-4FA409D19884}"/>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D07050AF-D9B0-4CBB-95CB-D4AF2444CA64}"/>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9329050D-9FFE-4A8B-B92D-7D0791521BAC}"/>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A37E5A0D-BD1C-4F15-9371-53DDB7A8C7A1}"/>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67AB4A4C-C984-4943-974B-888C2671B201}"/>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70FF705A-BE62-4F11-A741-09B3841DDD77}"/>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0" name="直線コネクタ 659">
          <a:extLst>
            <a:ext uri="{FF2B5EF4-FFF2-40B4-BE49-F238E27FC236}">
              <a16:creationId xmlns:a16="http://schemas.microsoft.com/office/drawing/2014/main" id="{8D1CF1A5-E07A-4411-BCCF-C473C41DABA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1" name="テキスト ボックス 660">
          <a:extLst>
            <a:ext uri="{FF2B5EF4-FFF2-40B4-BE49-F238E27FC236}">
              <a16:creationId xmlns:a16="http://schemas.microsoft.com/office/drawing/2014/main" id="{975EBF22-289A-4F09-BD89-B02EE0A9C61B}"/>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A0BF47F4-A644-4A4A-96BC-B3BD60E54D3E}"/>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a:extLst>
            <a:ext uri="{FF2B5EF4-FFF2-40B4-BE49-F238E27FC236}">
              <a16:creationId xmlns:a16="http://schemas.microsoft.com/office/drawing/2014/main" id="{40830BA3-7B5B-4E71-B335-FA1596040726}"/>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4" name="直線コネクタ 663">
          <a:extLst>
            <a:ext uri="{FF2B5EF4-FFF2-40B4-BE49-F238E27FC236}">
              <a16:creationId xmlns:a16="http://schemas.microsoft.com/office/drawing/2014/main" id="{32531023-9152-45FE-9CE7-526BB0A43B16}"/>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5" name="テキスト ボックス 664">
          <a:extLst>
            <a:ext uri="{FF2B5EF4-FFF2-40B4-BE49-F238E27FC236}">
              <a16:creationId xmlns:a16="http://schemas.microsoft.com/office/drawing/2014/main" id="{4510C58B-3C05-429C-A3D9-9DA148D9FFA5}"/>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132EFA34-25AD-4C88-BFDA-7A4BC08BAB21}"/>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23D89F-5A07-4E6E-9410-B009C8B63E7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468C6F84-CA8C-4361-ACAE-F69E426E21DC}"/>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151409</xdr:rowOff>
    </xdr:from>
    <xdr:to>
      <xdr:col>85</xdr:col>
      <xdr:colOff>126364</xdr:colOff>
      <xdr:row>97</xdr:row>
      <xdr:rowOff>156800</xdr:rowOff>
    </xdr:to>
    <xdr:cxnSp macro="">
      <xdr:nvCxnSpPr>
        <xdr:cNvPr id="669" name="直線コネクタ 668">
          <a:extLst>
            <a:ext uri="{FF2B5EF4-FFF2-40B4-BE49-F238E27FC236}">
              <a16:creationId xmlns:a16="http://schemas.microsoft.com/office/drawing/2014/main" id="{43E5257A-6A7B-4DE7-9A04-02AE5A4ED050}"/>
            </a:ext>
          </a:extLst>
        </xdr:cNvPr>
        <xdr:cNvCxnSpPr/>
      </xdr:nvCxnSpPr>
      <xdr:spPr>
        <a:xfrm flipV="1">
          <a:off x="16317595" y="15581909"/>
          <a:ext cx="1269" cy="1205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160627</xdr:rowOff>
    </xdr:from>
    <xdr:ext cx="469744" cy="259045"/>
    <xdr:sp macro="" textlink="">
      <xdr:nvSpPr>
        <xdr:cNvPr id="670" name="積立金最小値テキスト">
          <a:extLst>
            <a:ext uri="{FF2B5EF4-FFF2-40B4-BE49-F238E27FC236}">
              <a16:creationId xmlns:a16="http://schemas.microsoft.com/office/drawing/2014/main" id="{4A352F15-EABB-45F0-883D-BFC82A139E97}"/>
            </a:ext>
          </a:extLst>
        </xdr:cNvPr>
        <xdr:cNvSpPr txBox="1"/>
      </xdr:nvSpPr>
      <xdr:spPr>
        <a:xfrm>
          <a:off x="16370300" y="1679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156800</xdr:rowOff>
    </xdr:from>
    <xdr:to>
      <xdr:col>86</xdr:col>
      <xdr:colOff>25400</xdr:colOff>
      <xdr:row>97</xdr:row>
      <xdr:rowOff>156800</xdr:rowOff>
    </xdr:to>
    <xdr:cxnSp macro="">
      <xdr:nvCxnSpPr>
        <xdr:cNvPr id="671" name="直線コネクタ 670">
          <a:extLst>
            <a:ext uri="{FF2B5EF4-FFF2-40B4-BE49-F238E27FC236}">
              <a16:creationId xmlns:a16="http://schemas.microsoft.com/office/drawing/2014/main" id="{222944A0-1161-41EA-86A6-F9F3DB747DB8}"/>
            </a:ext>
          </a:extLst>
        </xdr:cNvPr>
        <xdr:cNvCxnSpPr/>
      </xdr:nvCxnSpPr>
      <xdr:spPr>
        <a:xfrm>
          <a:off x="16230600" y="1678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98086</xdr:rowOff>
    </xdr:from>
    <xdr:ext cx="599010" cy="259045"/>
    <xdr:sp macro="" textlink="">
      <xdr:nvSpPr>
        <xdr:cNvPr id="672" name="積立金最大値テキスト">
          <a:extLst>
            <a:ext uri="{FF2B5EF4-FFF2-40B4-BE49-F238E27FC236}">
              <a16:creationId xmlns:a16="http://schemas.microsoft.com/office/drawing/2014/main" id="{72F720C2-34F3-460C-9021-3098E36D3527}"/>
            </a:ext>
          </a:extLst>
        </xdr:cNvPr>
        <xdr:cNvSpPr txBox="1"/>
      </xdr:nvSpPr>
      <xdr:spPr>
        <a:xfrm>
          <a:off x="16370300" y="1535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151409</xdr:rowOff>
    </xdr:from>
    <xdr:to>
      <xdr:col>86</xdr:col>
      <xdr:colOff>25400</xdr:colOff>
      <xdr:row>90</xdr:row>
      <xdr:rowOff>151409</xdr:rowOff>
    </xdr:to>
    <xdr:cxnSp macro="">
      <xdr:nvCxnSpPr>
        <xdr:cNvPr id="673" name="直線コネクタ 672">
          <a:extLst>
            <a:ext uri="{FF2B5EF4-FFF2-40B4-BE49-F238E27FC236}">
              <a16:creationId xmlns:a16="http://schemas.microsoft.com/office/drawing/2014/main" id="{18608907-D5EE-4639-B5E0-17AEEAF71608}"/>
            </a:ext>
          </a:extLst>
        </xdr:cNvPr>
        <xdr:cNvCxnSpPr/>
      </xdr:nvCxnSpPr>
      <xdr:spPr>
        <a:xfrm>
          <a:off x="16230600" y="1558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17467</xdr:rowOff>
    </xdr:from>
    <xdr:to>
      <xdr:col>85</xdr:col>
      <xdr:colOff>127000</xdr:colOff>
      <xdr:row>96</xdr:row>
      <xdr:rowOff>58444</xdr:rowOff>
    </xdr:to>
    <xdr:cxnSp macro="">
      <xdr:nvCxnSpPr>
        <xdr:cNvPr id="674" name="直線コネクタ 673">
          <a:extLst>
            <a:ext uri="{FF2B5EF4-FFF2-40B4-BE49-F238E27FC236}">
              <a16:creationId xmlns:a16="http://schemas.microsoft.com/office/drawing/2014/main" id="{5E3D718F-AFBC-41B0-91CB-985BE0EF81AA}"/>
            </a:ext>
          </a:extLst>
        </xdr:cNvPr>
        <xdr:cNvCxnSpPr/>
      </xdr:nvCxnSpPr>
      <xdr:spPr>
        <a:xfrm>
          <a:off x="15481300" y="16476667"/>
          <a:ext cx="838200" cy="4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156782</xdr:rowOff>
    </xdr:from>
    <xdr:ext cx="534377" cy="259045"/>
    <xdr:sp macro="" textlink="">
      <xdr:nvSpPr>
        <xdr:cNvPr id="675" name="積立金平均値テキスト">
          <a:extLst>
            <a:ext uri="{FF2B5EF4-FFF2-40B4-BE49-F238E27FC236}">
              <a16:creationId xmlns:a16="http://schemas.microsoft.com/office/drawing/2014/main" id="{45B3EC90-89A5-4BBF-80FC-8BDD0CCBBF0A}"/>
            </a:ext>
          </a:extLst>
        </xdr:cNvPr>
        <xdr:cNvSpPr txBox="1"/>
      </xdr:nvSpPr>
      <xdr:spPr>
        <a:xfrm>
          <a:off x="16370300" y="16273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133905</xdr:rowOff>
    </xdr:from>
    <xdr:to>
      <xdr:col>85</xdr:col>
      <xdr:colOff>177800</xdr:colOff>
      <xdr:row>96</xdr:row>
      <xdr:rowOff>64055</xdr:rowOff>
    </xdr:to>
    <xdr:sp macro="" textlink="">
      <xdr:nvSpPr>
        <xdr:cNvPr id="676" name="フローチャート: 判断 675">
          <a:extLst>
            <a:ext uri="{FF2B5EF4-FFF2-40B4-BE49-F238E27FC236}">
              <a16:creationId xmlns:a16="http://schemas.microsoft.com/office/drawing/2014/main" id="{2E1C46A4-1024-460B-806E-167C283C731F}"/>
            </a:ext>
          </a:extLst>
        </xdr:cNvPr>
        <xdr:cNvSpPr/>
      </xdr:nvSpPr>
      <xdr:spPr>
        <a:xfrm>
          <a:off x="16268700" y="164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17467</xdr:rowOff>
    </xdr:from>
    <xdr:to>
      <xdr:col>81</xdr:col>
      <xdr:colOff>50800</xdr:colOff>
      <xdr:row>97</xdr:row>
      <xdr:rowOff>28017</xdr:rowOff>
    </xdr:to>
    <xdr:cxnSp macro="">
      <xdr:nvCxnSpPr>
        <xdr:cNvPr id="677" name="直線コネクタ 676">
          <a:extLst>
            <a:ext uri="{FF2B5EF4-FFF2-40B4-BE49-F238E27FC236}">
              <a16:creationId xmlns:a16="http://schemas.microsoft.com/office/drawing/2014/main" id="{F13642D5-5457-477D-9B73-E01EDF46E847}"/>
            </a:ext>
          </a:extLst>
        </xdr:cNvPr>
        <xdr:cNvCxnSpPr/>
      </xdr:nvCxnSpPr>
      <xdr:spPr>
        <a:xfrm flipV="1">
          <a:off x="14592300" y="16476667"/>
          <a:ext cx="889000" cy="18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4473</xdr:rowOff>
    </xdr:from>
    <xdr:to>
      <xdr:col>81</xdr:col>
      <xdr:colOff>101600</xdr:colOff>
      <xdr:row>96</xdr:row>
      <xdr:rowOff>106073</xdr:rowOff>
    </xdr:to>
    <xdr:sp macro="" textlink="">
      <xdr:nvSpPr>
        <xdr:cNvPr id="678" name="フローチャート: 判断 677">
          <a:extLst>
            <a:ext uri="{FF2B5EF4-FFF2-40B4-BE49-F238E27FC236}">
              <a16:creationId xmlns:a16="http://schemas.microsoft.com/office/drawing/2014/main" id="{2D2AF1D9-24D0-480D-B6A2-DC09ACD0D63B}"/>
            </a:ext>
          </a:extLst>
        </xdr:cNvPr>
        <xdr:cNvSpPr/>
      </xdr:nvSpPr>
      <xdr:spPr>
        <a:xfrm>
          <a:off x="15430500" y="164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97200</xdr:rowOff>
    </xdr:from>
    <xdr:ext cx="534377" cy="259045"/>
    <xdr:sp macro="" textlink="">
      <xdr:nvSpPr>
        <xdr:cNvPr id="679" name="テキスト ボックス 678">
          <a:extLst>
            <a:ext uri="{FF2B5EF4-FFF2-40B4-BE49-F238E27FC236}">
              <a16:creationId xmlns:a16="http://schemas.microsoft.com/office/drawing/2014/main" id="{B754FC8D-D78B-4D18-8A7C-9F7A80C0F90F}"/>
            </a:ext>
          </a:extLst>
        </xdr:cNvPr>
        <xdr:cNvSpPr txBox="1"/>
      </xdr:nvSpPr>
      <xdr:spPr>
        <a:xfrm>
          <a:off x="15214111" y="1655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28017</xdr:rowOff>
    </xdr:from>
    <xdr:to>
      <xdr:col>76</xdr:col>
      <xdr:colOff>114300</xdr:colOff>
      <xdr:row>97</xdr:row>
      <xdr:rowOff>113012</xdr:rowOff>
    </xdr:to>
    <xdr:cxnSp macro="">
      <xdr:nvCxnSpPr>
        <xdr:cNvPr id="680" name="直線コネクタ 679">
          <a:extLst>
            <a:ext uri="{FF2B5EF4-FFF2-40B4-BE49-F238E27FC236}">
              <a16:creationId xmlns:a16="http://schemas.microsoft.com/office/drawing/2014/main" id="{BAE8758B-3F61-437E-9335-8971816ADB36}"/>
            </a:ext>
          </a:extLst>
        </xdr:cNvPr>
        <xdr:cNvCxnSpPr/>
      </xdr:nvCxnSpPr>
      <xdr:spPr>
        <a:xfrm flipV="1">
          <a:off x="13703300" y="16658667"/>
          <a:ext cx="889000" cy="8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121830</xdr:rowOff>
    </xdr:from>
    <xdr:to>
      <xdr:col>76</xdr:col>
      <xdr:colOff>165100</xdr:colOff>
      <xdr:row>97</xdr:row>
      <xdr:rowOff>51980</xdr:rowOff>
    </xdr:to>
    <xdr:sp macro="" textlink="">
      <xdr:nvSpPr>
        <xdr:cNvPr id="681" name="フローチャート: 判断 680">
          <a:extLst>
            <a:ext uri="{FF2B5EF4-FFF2-40B4-BE49-F238E27FC236}">
              <a16:creationId xmlns:a16="http://schemas.microsoft.com/office/drawing/2014/main" id="{51C14225-04A2-4D62-A269-6C023175A252}"/>
            </a:ext>
          </a:extLst>
        </xdr:cNvPr>
        <xdr:cNvSpPr/>
      </xdr:nvSpPr>
      <xdr:spPr>
        <a:xfrm>
          <a:off x="14541500" y="165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68507</xdr:rowOff>
    </xdr:from>
    <xdr:ext cx="534377" cy="259045"/>
    <xdr:sp macro="" textlink="">
      <xdr:nvSpPr>
        <xdr:cNvPr id="682" name="テキスト ボックス 681">
          <a:extLst>
            <a:ext uri="{FF2B5EF4-FFF2-40B4-BE49-F238E27FC236}">
              <a16:creationId xmlns:a16="http://schemas.microsoft.com/office/drawing/2014/main" id="{7DB52408-17D8-41FB-B57D-D4002B7A100A}"/>
            </a:ext>
          </a:extLst>
        </xdr:cNvPr>
        <xdr:cNvSpPr txBox="1"/>
      </xdr:nvSpPr>
      <xdr:spPr>
        <a:xfrm>
          <a:off x="14325111" y="1635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113012</xdr:rowOff>
    </xdr:from>
    <xdr:to>
      <xdr:col>71</xdr:col>
      <xdr:colOff>177800</xdr:colOff>
      <xdr:row>97</xdr:row>
      <xdr:rowOff>147644</xdr:rowOff>
    </xdr:to>
    <xdr:cxnSp macro="">
      <xdr:nvCxnSpPr>
        <xdr:cNvPr id="683" name="直線コネクタ 682">
          <a:extLst>
            <a:ext uri="{FF2B5EF4-FFF2-40B4-BE49-F238E27FC236}">
              <a16:creationId xmlns:a16="http://schemas.microsoft.com/office/drawing/2014/main" id="{79664058-09E4-45F0-BFC5-715656795E68}"/>
            </a:ext>
          </a:extLst>
        </xdr:cNvPr>
        <xdr:cNvCxnSpPr/>
      </xdr:nvCxnSpPr>
      <xdr:spPr>
        <a:xfrm flipV="1">
          <a:off x="12814300" y="16743662"/>
          <a:ext cx="889000" cy="3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91483</xdr:rowOff>
    </xdr:from>
    <xdr:to>
      <xdr:col>72</xdr:col>
      <xdr:colOff>38100</xdr:colOff>
      <xdr:row>97</xdr:row>
      <xdr:rowOff>21633</xdr:rowOff>
    </xdr:to>
    <xdr:sp macro="" textlink="">
      <xdr:nvSpPr>
        <xdr:cNvPr id="684" name="フローチャート: 判断 683">
          <a:extLst>
            <a:ext uri="{FF2B5EF4-FFF2-40B4-BE49-F238E27FC236}">
              <a16:creationId xmlns:a16="http://schemas.microsoft.com/office/drawing/2014/main" id="{FCA6D246-2508-4B20-A17D-E7458B577161}"/>
            </a:ext>
          </a:extLst>
        </xdr:cNvPr>
        <xdr:cNvSpPr/>
      </xdr:nvSpPr>
      <xdr:spPr>
        <a:xfrm>
          <a:off x="13652500" y="1655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38160</xdr:rowOff>
    </xdr:from>
    <xdr:ext cx="534377" cy="259045"/>
    <xdr:sp macro="" textlink="">
      <xdr:nvSpPr>
        <xdr:cNvPr id="685" name="テキスト ボックス 684">
          <a:extLst>
            <a:ext uri="{FF2B5EF4-FFF2-40B4-BE49-F238E27FC236}">
              <a16:creationId xmlns:a16="http://schemas.microsoft.com/office/drawing/2014/main" id="{45406129-BEA6-4650-9745-11D227FE53E9}"/>
            </a:ext>
          </a:extLst>
        </xdr:cNvPr>
        <xdr:cNvSpPr txBox="1"/>
      </xdr:nvSpPr>
      <xdr:spPr>
        <a:xfrm>
          <a:off x="13436111" y="1632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59193</xdr:rowOff>
    </xdr:from>
    <xdr:to>
      <xdr:col>67</xdr:col>
      <xdr:colOff>101600</xdr:colOff>
      <xdr:row>96</xdr:row>
      <xdr:rowOff>160793</xdr:rowOff>
    </xdr:to>
    <xdr:sp macro="" textlink="">
      <xdr:nvSpPr>
        <xdr:cNvPr id="686" name="フローチャート: 判断 685">
          <a:extLst>
            <a:ext uri="{FF2B5EF4-FFF2-40B4-BE49-F238E27FC236}">
              <a16:creationId xmlns:a16="http://schemas.microsoft.com/office/drawing/2014/main" id="{A805BB38-A422-4CDA-8C4B-9112DF3A7217}"/>
            </a:ext>
          </a:extLst>
        </xdr:cNvPr>
        <xdr:cNvSpPr/>
      </xdr:nvSpPr>
      <xdr:spPr>
        <a:xfrm>
          <a:off x="12763500" y="1651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5870</xdr:rowOff>
    </xdr:from>
    <xdr:ext cx="534377" cy="259045"/>
    <xdr:sp macro="" textlink="">
      <xdr:nvSpPr>
        <xdr:cNvPr id="687" name="テキスト ボックス 686">
          <a:extLst>
            <a:ext uri="{FF2B5EF4-FFF2-40B4-BE49-F238E27FC236}">
              <a16:creationId xmlns:a16="http://schemas.microsoft.com/office/drawing/2014/main" id="{3A2DA690-8C1D-4C70-ADD1-424EA0D175D6}"/>
            </a:ext>
          </a:extLst>
        </xdr:cNvPr>
        <xdr:cNvSpPr txBox="1"/>
      </xdr:nvSpPr>
      <xdr:spPr>
        <a:xfrm>
          <a:off x="12547111" y="1629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AB9DEAC5-ECBB-429C-A771-629F154B657C}"/>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2CC9DCE2-ED45-4935-BE73-F8F87B356641}"/>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7A38517C-E5C6-42F6-86A9-76CCC68269D2}"/>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85E24B4-7ACF-472A-8C9A-683EB9D34CB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C3D5FA2B-634C-4520-BB30-635FE614F796}"/>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7644</xdr:rowOff>
    </xdr:from>
    <xdr:to>
      <xdr:col>85</xdr:col>
      <xdr:colOff>177800</xdr:colOff>
      <xdr:row>96</xdr:row>
      <xdr:rowOff>109244</xdr:rowOff>
    </xdr:to>
    <xdr:sp macro="" textlink="">
      <xdr:nvSpPr>
        <xdr:cNvPr id="693" name="楕円 692">
          <a:extLst>
            <a:ext uri="{FF2B5EF4-FFF2-40B4-BE49-F238E27FC236}">
              <a16:creationId xmlns:a16="http://schemas.microsoft.com/office/drawing/2014/main" id="{BFAFD6FC-02BB-4F7E-8D2F-C3D9035910B0}"/>
            </a:ext>
          </a:extLst>
        </xdr:cNvPr>
        <xdr:cNvSpPr/>
      </xdr:nvSpPr>
      <xdr:spPr>
        <a:xfrm>
          <a:off x="16268700" y="1646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157521</xdr:rowOff>
    </xdr:from>
    <xdr:ext cx="534377" cy="259045"/>
    <xdr:sp macro="" textlink="">
      <xdr:nvSpPr>
        <xdr:cNvPr id="694" name="積立金該当値テキスト">
          <a:extLst>
            <a:ext uri="{FF2B5EF4-FFF2-40B4-BE49-F238E27FC236}">
              <a16:creationId xmlns:a16="http://schemas.microsoft.com/office/drawing/2014/main" id="{7BEF2BE2-5BEC-48FA-BAEB-BF03F6546EA5}"/>
            </a:ext>
          </a:extLst>
        </xdr:cNvPr>
        <xdr:cNvSpPr txBox="1"/>
      </xdr:nvSpPr>
      <xdr:spPr>
        <a:xfrm>
          <a:off x="16370300" y="1644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138117</xdr:rowOff>
    </xdr:from>
    <xdr:to>
      <xdr:col>81</xdr:col>
      <xdr:colOff>101600</xdr:colOff>
      <xdr:row>96</xdr:row>
      <xdr:rowOff>68267</xdr:rowOff>
    </xdr:to>
    <xdr:sp macro="" textlink="">
      <xdr:nvSpPr>
        <xdr:cNvPr id="695" name="楕円 694">
          <a:extLst>
            <a:ext uri="{FF2B5EF4-FFF2-40B4-BE49-F238E27FC236}">
              <a16:creationId xmlns:a16="http://schemas.microsoft.com/office/drawing/2014/main" id="{5838274C-E421-4242-8F36-2BF4CC91F027}"/>
            </a:ext>
          </a:extLst>
        </xdr:cNvPr>
        <xdr:cNvSpPr/>
      </xdr:nvSpPr>
      <xdr:spPr>
        <a:xfrm>
          <a:off x="15430500" y="1642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84794</xdr:rowOff>
    </xdr:from>
    <xdr:ext cx="534377" cy="259045"/>
    <xdr:sp macro="" textlink="">
      <xdr:nvSpPr>
        <xdr:cNvPr id="696" name="テキスト ボックス 695">
          <a:extLst>
            <a:ext uri="{FF2B5EF4-FFF2-40B4-BE49-F238E27FC236}">
              <a16:creationId xmlns:a16="http://schemas.microsoft.com/office/drawing/2014/main" id="{D9821F51-48BF-4BDC-A7FF-0A41793A9070}"/>
            </a:ext>
          </a:extLst>
        </xdr:cNvPr>
        <xdr:cNvSpPr txBox="1"/>
      </xdr:nvSpPr>
      <xdr:spPr>
        <a:xfrm>
          <a:off x="15214111" y="1620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148667</xdr:rowOff>
    </xdr:from>
    <xdr:to>
      <xdr:col>76</xdr:col>
      <xdr:colOff>165100</xdr:colOff>
      <xdr:row>97</xdr:row>
      <xdr:rowOff>78817</xdr:rowOff>
    </xdr:to>
    <xdr:sp macro="" textlink="">
      <xdr:nvSpPr>
        <xdr:cNvPr id="697" name="楕円 696">
          <a:extLst>
            <a:ext uri="{FF2B5EF4-FFF2-40B4-BE49-F238E27FC236}">
              <a16:creationId xmlns:a16="http://schemas.microsoft.com/office/drawing/2014/main" id="{BE986BEB-EABB-4F79-ABA0-E6E2CD8A3E96}"/>
            </a:ext>
          </a:extLst>
        </xdr:cNvPr>
        <xdr:cNvSpPr/>
      </xdr:nvSpPr>
      <xdr:spPr>
        <a:xfrm>
          <a:off x="14541500" y="166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69944</xdr:rowOff>
    </xdr:from>
    <xdr:ext cx="534377" cy="259045"/>
    <xdr:sp macro="" textlink="">
      <xdr:nvSpPr>
        <xdr:cNvPr id="698" name="テキスト ボックス 697">
          <a:extLst>
            <a:ext uri="{FF2B5EF4-FFF2-40B4-BE49-F238E27FC236}">
              <a16:creationId xmlns:a16="http://schemas.microsoft.com/office/drawing/2014/main" id="{0022838C-83A7-4A79-A1EB-E594348A9C09}"/>
            </a:ext>
          </a:extLst>
        </xdr:cNvPr>
        <xdr:cNvSpPr txBox="1"/>
      </xdr:nvSpPr>
      <xdr:spPr>
        <a:xfrm>
          <a:off x="14325111" y="1670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62212</xdr:rowOff>
    </xdr:from>
    <xdr:to>
      <xdr:col>72</xdr:col>
      <xdr:colOff>38100</xdr:colOff>
      <xdr:row>97</xdr:row>
      <xdr:rowOff>163812</xdr:rowOff>
    </xdr:to>
    <xdr:sp macro="" textlink="">
      <xdr:nvSpPr>
        <xdr:cNvPr id="699" name="楕円 698">
          <a:extLst>
            <a:ext uri="{FF2B5EF4-FFF2-40B4-BE49-F238E27FC236}">
              <a16:creationId xmlns:a16="http://schemas.microsoft.com/office/drawing/2014/main" id="{BA0CCE3E-A37E-4635-981A-077F64BAF9D2}"/>
            </a:ext>
          </a:extLst>
        </xdr:cNvPr>
        <xdr:cNvSpPr/>
      </xdr:nvSpPr>
      <xdr:spPr>
        <a:xfrm>
          <a:off x="13652500" y="1669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154939</xdr:rowOff>
    </xdr:from>
    <xdr:ext cx="534377" cy="259045"/>
    <xdr:sp macro="" textlink="">
      <xdr:nvSpPr>
        <xdr:cNvPr id="700" name="テキスト ボックス 699">
          <a:extLst>
            <a:ext uri="{FF2B5EF4-FFF2-40B4-BE49-F238E27FC236}">
              <a16:creationId xmlns:a16="http://schemas.microsoft.com/office/drawing/2014/main" id="{2606DF98-C2BE-4607-8374-971D1D051375}"/>
            </a:ext>
          </a:extLst>
        </xdr:cNvPr>
        <xdr:cNvSpPr txBox="1"/>
      </xdr:nvSpPr>
      <xdr:spPr>
        <a:xfrm>
          <a:off x="13436111" y="1678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96844</xdr:rowOff>
    </xdr:from>
    <xdr:to>
      <xdr:col>67</xdr:col>
      <xdr:colOff>101600</xdr:colOff>
      <xdr:row>98</xdr:row>
      <xdr:rowOff>26994</xdr:rowOff>
    </xdr:to>
    <xdr:sp macro="" textlink="">
      <xdr:nvSpPr>
        <xdr:cNvPr id="701" name="楕円 700">
          <a:extLst>
            <a:ext uri="{FF2B5EF4-FFF2-40B4-BE49-F238E27FC236}">
              <a16:creationId xmlns:a16="http://schemas.microsoft.com/office/drawing/2014/main" id="{38BF8437-1884-4D28-8C26-EE62A81C0CDF}"/>
            </a:ext>
          </a:extLst>
        </xdr:cNvPr>
        <xdr:cNvSpPr/>
      </xdr:nvSpPr>
      <xdr:spPr>
        <a:xfrm>
          <a:off x="12763500" y="1672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18121</xdr:rowOff>
    </xdr:from>
    <xdr:ext cx="469744" cy="259045"/>
    <xdr:sp macro="" textlink="">
      <xdr:nvSpPr>
        <xdr:cNvPr id="702" name="テキスト ボックス 701">
          <a:extLst>
            <a:ext uri="{FF2B5EF4-FFF2-40B4-BE49-F238E27FC236}">
              <a16:creationId xmlns:a16="http://schemas.microsoft.com/office/drawing/2014/main" id="{1EF44A94-6F6B-4EE6-B72C-DF13FA986913}"/>
            </a:ext>
          </a:extLst>
        </xdr:cNvPr>
        <xdr:cNvSpPr txBox="1"/>
      </xdr:nvSpPr>
      <xdr:spPr>
        <a:xfrm>
          <a:off x="12579428" y="1682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9C8E0B29-B8B6-4CDF-97C3-2BC2CB0B174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E2E69EF8-34D3-4E32-8B1C-48BE76099F6F}"/>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4FD896D0-2F1C-431A-8BD9-99FEB7C5B974}"/>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B3A7FD7A-9623-42FF-966B-37ABB3211623}"/>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240A94B4-9244-4387-B25E-29D5A205E5A9}"/>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C131EFF1-0A8D-4176-B126-FEC22CC2B0C3}"/>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A90D75EE-FEF3-449A-B821-AB225237969D}"/>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D503A893-06B9-4414-895C-F040C239B4BA}"/>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579933F7-862E-4B9F-8972-31668ECCE579}"/>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7EBAFB3E-36CA-4D19-8DB5-2686D1A5E3B8}"/>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91815E8F-B5FC-4273-8FC1-9EBA98065FA7}"/>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F800FAA0-1203-429D-8E66-28D348D907E5}"/>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D4AF6572-A773-464D-BC2C-FB31C28AE453}"/>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6" name="テキスト ボックス 715">
          <a:extLst>
            <a:ext uri="{FF2B5EF4-FFF2-40B4-BE49-F238E27FC236}">
              <a16:creationId xmlns:a16="http://schemas.microsoft.com/office/drawing/2014/main" id="{C8983CD0-FF0D-4413-A1FC-EDF5E4B31A9E}"/>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FCB02DB3-1D88-4E59-9144-CDD820166736}"/>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8" name="テキスト ボックス 717">
          <a:extLst>
            <a:ext uri="{FF2B5EF4-FFF2-40B4-BE49-F238E27FC236}">
              <a16:creationId xmlns:a16="http://schemas.microsoft.com/office/drawing/2014/main" id="{6AE7DE93-E018-4930-B3E8-EF18E60AE1A2}"/>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CF1916C8-7771-42C7-8DEE-C5F531F13E76}"/>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0" name="テキスト ボックス 719">
          <a:extLst>
            <a:ext uri="{FF2B5EF4-FFF2-40B4-BE49-F238E27FC236}">
              <a16:creationId xmlns:a16="http://schemas.microsoft.com/office/drawing/2014/main" id="{A60ECBA2-27D3-415B-9A87-9E390F733C16}"/>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8E9D5C3D-8D77-4754-A714-6AA6BAD5F09A}"/>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a:extLst>
            <a:ext uri="{FF2B5EF4-FFF2-40B4-BE49-F238E27FC236}">
              <a16:creationId xmlns:a16="http://schemas.microsoft.com/office/drawing/2014/main" id="{6C1ADE29-3FC8-4B80-A6FE-713ED952EA15}"/>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E3A98D20-DF86-45FE-A00A-1A05A2B61529}"/>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6158728-1947-42F1-B4AA-2B1A834719A4}"/>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30DDE6CE-A095-41B9-A8E9-8435BA0F05EC}"/>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EEBAED59-D3D1-47CE-B01C-96E26F92EB8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652B9C22-D9EC-4E23-B73F-1B1E939F413E}"/>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72753</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B85801FF-0ED1-47B1-8D60-947308D03016}"/>
            </a:ext>
          </a:extLst>
        </xdr:cNvPr>
        <xdr:cNvCxnSpPr/>
      </xdr:nvCxnSpPr>
      <xdr:spPr>
        <a:xfrm flipV="1">
          <a:off x="22159595" y="5216253"/>
          <a:ext cx="1269"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D8982A60-74C9-4FAE-A9C5-A1B03741D2E5}"/>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5C51E3C-CD87-4521-B110-A1CF3A22AFA2}"/>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19430</xdr:rowOff>
    </xdr:from>
    <xdr:ext cx="534377" cy="259045"/>
    <xdr:sp macro="" textlink="">
      <xdr:nvSpPr>
        <xdr:cNvPr id="731" name="投資及び出資金最大値テキスト">
          <a:extLst>
            <a:ext uri="{FF2B5EF4-FFF2-40B4-BE49-F238E27FC236}">
              <a16:creationId xmlns:a16="http://schemas.microsoft.com/office/drawing/2014/main" id="{46CFED9C-968A-4364-A50E-86B224FBB8C6}"/>
            </a:ext>
          </a:extLst>
        </xdr:cNvPr>
        <xdr:cNvSpPr txBox="1"/>
      </xdr:nvSpPr>
      <xdr:spPr>
        <a:xfrm>
          <a:off x="22212300" y="499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72753</xdr:rowOff>
    </xdr:from>
    <xdr:to>
      <xdr:col>116</xdr:col>
      <xdr:colOff>152400</xdr:colOff>
      <xdr:row>30</xdr:row>
      <xdr:rowOff>72753</xdr:rowOff>
    </xdr:to>
    <xdr:cxnSp macro="">
      <xdr:nvCxnSpPr>
        <xdr:cNvPr id="732" name="直線コネクタ 731">
          <a:extLst>
            <a:ext uri="{FF2B5EF4-FFF2-40B4-BE49-F238E27FC236}">
              <a16:creationId xmlns:a16="http://schemas.microsoft.com/office/drawing/2014/main" id="{0367D42E-7198-4799-9627-2979B956E8B5}"/>
            </a:ext>
          </a:extLst>
        </xdr:cNvPr>
        <xdr:cNvCxnSpPr/>
      </xdr:nvCxnSpPr>
      <xdr:spPr>
        <a:xfrm>
          <a:off x="22072600" y="521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144533</xdr:rowOff>
    </xdr:from>
    <xdr:to>
      <xdr:col>116</xdr:col>
      <xdr:colOff>63500</xdr:colOff>
      <xdr:row>38</xdr:row>
      <xdr:rowOff>166740</xdr:rowOff>
    </xdr:to>
    <xdr:cxnSp macro="">
      <xdr:nvCxnSpPr>
        <xdr:cNvPr id="733" name="直線コネクタ 732">
          <a:extLst>
            <a:ext uri="{FF2B5EF4-FFF2-40B4-BE49-F238E27FC236}">
              <a16:creationId xmlns:a16="http://schemas.microsoft.com/office/drawing/2014/main" id="{ABF40B58-D213-4050-9489-FB2DF07CB076}"/>
            </a:ext>
          </a:extLst>
        </xdr:cNvPr>
        <xdr:cNvCxnSpPr/>
      </xdr:nvCxnSpPr>
      <xdr:spPr>
        <a:xfrm>
          <a:off x="21323300" y="6659633"/>
          <a:ext cx="8382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59591</xdr:rowOff>
    </xdr:from>
    <xdr:ext cx="469744" cy="259045"/>
    <xdr:sp macro="" textlink="">
      <xdr:nvSpPr>
        <xdr:cNvPr id="734" name="投資及び出資金平均値テキスト">
          <a:extLst>
            <a:ext uri="{FF2B5EF4-FFF2-40B4-BE49-F238E27FC236}">
              <a16:creationId xmlns:a16="http://schemas.microsoft.com/office/drawing/2014/main" id="{C77B1E93-48AD-4CAA-B2BB-17011F507DF8}"/>
            </a:ext>
          </a:extLst>
        </xdr:cNvPr>
        <xdr:cNvSpPr txBox="1"/>
      </xdr:nvSpPr>
      <xdr:spPr>
        <a:xfrm>
          <a:off x="22212300" y="6403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36714</xdr:rowOff>
    </xdr:from>
    <xdr:to>
      <xdr:col>116</xdr:col>
      <xdr:colOff>114300</xdr:colOff>
      <xdr:row>38</xdr:row>
      <xdr:rowOff>138314</xdr:rowOff>
    </xdr:to>
    <xdr:sp macro="" textlink="">
      <xdr:nvSpPr>
        <xdr:cNvPr id="735" name="フローチャート: 判断 734">
          <a:extLst>
            <a:ext uri="{FF2B5EF4-FFF2-40B4-BE49-F238E27FC236}">
              <a16:creationId xmlns:a16="http://schemas.microsoft.com/office/drawing/2014/main" id="{A64EE3D7-74CF-4DF0-9D13-2888BCE0EECB}"/>
            </a:ext>
          </a:extLst>
        </xdr:cNvPr>
        <xdr:cNvSpPr/>
      </xdr:nvSpPr>
      <xdr:spPr>
        <a:xfrm>
          <a:off x="22110700" y="65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134671</xdr:rowOff>
    </xdr:from>
    <xdr:to>
      <xdr:col>111</xdr:col>
      <xdr:colOff>177800</xdr:colOff>
      <xdr:row>38</xdr:row>
      <xdr:rowOff>144533</xdr:rowOff>
    </xdr:to>
    <xdr:cxnSp macro="">
      <xdr:nvCxnSpPr>
        <xdr:cNvPr id="736" name="直線コネクタ 735">
          <a:extLst>
            <a:ext uri="{FF2B5EF4-FFF2-40B4-BE49-F238E27FC236}">
              <a16:creationId xmlns:a16="http://schemas.microsoft.com/office/drawing/2014/main" id="{03A86CC1-8CA4-400A-9864-0A52E49A8F84}"/>
            </a:ext>
          </a:extLst>
        </xdr:cNvPr>
        <xdr:cNvCxnSpPr/>
      </xdr:nvCxnSpPr>
      <xdr:spPr>
        <a:xfrm>
          <a:off x="20434300" y="6649771"/>
          <a:ext cx="889000" cy="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116463</xdr:rowOff>
    </xdr:from>
    <xdr:to>
      <xdr:col>112</xdr:col>
      <xdr:colOff>38100</xdr:colOff>
      <xdr:row>39</xdr:row>
      <xdr:rowOff>46613</xdr:rowOff>
    </xdr:to>
    <xdr:sp macro="" textlink="">
      <xdr:nvSpPr>
        <xdr:cNvPr id="737" name="フローチャート: 判断 736">
          <a:extLst>
            <a:ext uri="{FF2B5EF4-FFF2-40B4-BE49-F238E27FC236}">
              <a16:creationId xmlns:a16="http://schemas.microsoft.com/office/drawing/2014/main" id="{6E98679B-2605-4A84-8600-72879AD2C385}"/>
            </a:ext>
          </a:extLst>
        </xdr:cNvPr>
        <xdr:cNvSpPr/>
      </xdr:nvSpPr>
      <xdr:spPr>
        <a:xfrm>
          <a:off x="21272500" y="663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37740</xdr:rowOff>
    </xdr:from>
    <xdr:ext cx="469744" cy="259045"/>
    <xdr:sp macro="" textlink="">
      <xdr:nvSpPr>
        <xdr:cNvPr id="738" name="テキスト ボックス 737">
          <a:extLst>
            <a:ext uri="{FF2B5EF4-FFF2-40B4-BE49-F238E27FC236}">
              <a16:creationId xmlns:a16="http://schemas.microsoft.com/office/drawing/2014/main" id="{A5298D42-BB3B-4B66-9E7F-6D678DBEF6E6}"/>
            </a:ext>
          </a:extLst>
        </xdr:cNvPr>
        <xdr:cNvSpPr txBox="1"/>
      </xdr:nvSpPr>
      <xdr:spPr>
        <a:xfrm>
          <a:off x="21088428" y="672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107859</xdr:rowOff>
    </xdr:from>
    <xdr:to>
      <xdr:col>107</xdr:col>
      <xdr:colOff>50800</xdr:colOff>
      <xdr:row>38</xdr:row>
      <xdr:rowOff>134671</xdr:rowOff>
    </xdr:to>
    <xdr:cxnSp macro="">
      <xdr:nvCxnSpPr>
        <xdr:cNvPr id="739" name="直線コネクタ 738">
          <a:extLst>
            <a:ext uri="{FF2B5EF4-FFF2-40B4-BE49-F238E27FC236}">
              <a16:creationId xmlns:a16="http://schemas.microsoft.com/office/drawing/2014/main" id="{D662A383-8447-4C6B-9E17-CFDF1D958490}"/>
            </a:ext>
          </a:extLst>
        </xdr:cNvPr>
        <xdr:cNvCxnSpPr/>
      </xdr:nvCxnSpPr>
      <xdr:spPr>
        <a:xfrm>
          <a:off x="19545300" y="6622959"/>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122994</xdr:rowOff>
    </xdr:from>
    <xdr:to>
      <xdr:col>107</xdr:col>
      <xdr:colOff>101600</xdr:colOff>
      <xdr:row>39</xdr:row>
      <xdr:rowOff>53144</xdr:rowOff>
    </xdr:to>
    <xdr:sp macro="" textlink="">
      <xdr:nvSpPr>
        <xdr:cNvPr id="740" name="フローチャート: 判断 739">
          <a:extLst>
            <a:ext uri="{FF2B5EF4-FFF2-40B4-BE49-F238E27FC236}">
              <a16:creationId xmlns:a16="http://schemas.microsoft.com/office/drawing/2014/main" id="{9712CFF9-527E-4174-B710-B736DCE3C312}"/>
            </a:ext>
          </a:extLst>
        </xdr:cNvPr>
        <xdr:cNvSpPr/>
      </xdr:nvSpPr>
      <xdr:spPr>
        <a:xfrm>
          <a:off x="20383500" y="66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44271</xdr:rowOff>
    </xdr:from>
    <xdr:ext cx="469744" cy="259045"/>
    <xdr:sp macro="" textlink="">
      <xdr:nvSpPr>
        <xdr:cNvPr id="741" name="テキスト ボックス 740">
          <a:extLst>
            <a:ext uri="{FF2B5EF4-FFF2-40B4-BE49-F238E27FC236}">
              <a16:creationId xmlns:a16="http://schemas.microsoft.com/office/drawing/2014/main" id="{65298834-AFBB-4848-8D95-62D19B74725F}"/>
            </a:ext>
          </a:extLst>
        </xdr:cNvPr>
        <xdr:cNvSpPr txBox="1"/>
      </xdr:nvSpPr>
      <xdr:spPr>
        <a:xfrm>
          <a:off x="20199428" y="673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82517</xdr:rowOff>
    </xdr:from>
    <xdr:to>
      <xdr:col>102</xdr:col>
      <xdr:colOff>114300</xdr:colOff>
      <xdr:row>38</xdr:row>
      <xdr:rowOff>107859</xdr:rowOff>
    </xdr:to>
    <xdr:cxnSp macro="">
      <xdr:nvCxnSpPr>
        <xdr:cNvPr id="742" name="直線コネクタ 741">
          <a:extLst>
            <a:ext uri="{FF2B5EF4-FFF2-40B4-BE49-F238E27FC236}">
              <a16:creationId xmlns:a16="http://schemas.microsoft.com/office/drawing/2014/main" id="{7AA2842E-DFCC-4F38-BE65-48F163902F86}"/>
            </a:ext>
          </a:extLst>
        </xdr:cNvPr>
        <xdr:cNvCxnSpPr/>
      </xdr:nvCxnSpPr>
      <xdr:spPr>
        <a:xfrm>
          <a:off x="18656300" y="6597617"/>
          <a:ext cx="889000" cy="2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162640</xdr:rowOff>
    </xdr:from>
    <xdr:to>
      <xdr:col>102</xdr:col>
      <xdr:colOff>165100</xdr:colOff>
      <xdr:row>39</xdr:row>
      <xdr:rowOff>92790</xdr:rowOff>
    </xdr:to>
    <xdr:sp macro="" textlink="">
      <xdr:nvSpPr>
        <xdr:cNvPr id="743" name="フローチャート: 判断 742">
          <a:extLst>
            <a:ext uri="{FF2B5EF4-FFF2-40B4-BE49-F238E27FC236}">
              <a16:creationId xmlns:a16="http://schemas.microsoft.com/office/drawing/2014/main" id="{753268BC-FC8C-4EF3-B7E5-1B2A71A51E40}"/>
            </a:ext>
          </a:extLst>
        </xdr:cNvPr>
        <xdr:cNvSpPr/>
      </xdr:nvSpPr>
      <xdr:spPr>
        <a:xfrm>
          <a:off x="19494500" y="667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83917</xdr:rowOff>
    </xdr:from>
    <xdr:ext cx="469744" cy="259045"/>
    <xdr:sp macro="" textlink="">
      <xdr:nvSpPr>
        <xdr:cNvPr id="744" name="テキスト ボックス 743">
          <a:extLst>
            <a:ext uri="{FF2B5EF4-FFF2-40B4-BE49-F238E27FC236}">
              <a16:creationId xmlns:a16="http://schemas.microsoft.com/office/drawing/2014/main" id="{F034D131-2648-4B09-9E30-317B3A7BDA02}"/>
            </a:ext>
          </a:extLst>
        </xdr:cNvPr>
        <xdr:cNvSpPr txBox="1"/>
      </xdr:nvSpPr>
      <xdr:spPr>
        <a:xfrm>
          <a:off x="19310428" y="677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111792</xdr:rowOff>
    </xdr:from>
    <xdr:to>
      <xdr:col>98</xdr:col>
      <xdr:colOff>38100</xdr:colOff>
      <xdr:row>39</xdr:row>
      <xdr:rowOff>41942</xdr:rowOff>
    </xdr:to>
    <xdr:sp macro="" textlink="">
      <xdr:nvSpPr>
        <xdr:cNvPr id="745" name="フローチャート: 判断 744">
          <a:extLst>
            <a:ext uri="{FF2B5EF4-FFF2-40B4-BE49-F238E27FC236}">
              <a16:creationId xmlns:a16="http://schemas.microsoft.com/office/drawing/2014/main" id="{CD3C570A-E9C5-40BF-8B5D-1CDDB796F13D}"/>
            </a:ext>
          </a:extLst>
        </xdr:cNvPr>
        <xdr:cNvSpPr/>
      </xdr:nvSpPr>
      <xdr:spPr>
        <a:xfrm>
          <a:off x="18605500" y="662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33069</xdr:rowOff>
    </xdr:from>
    <xdr:ext cx="469744" cy="259045"/>
    <xdr:sp macro="" textlink="">
      <xdr:nvSpPr>
        <xdr:cNvPr id="746" name="テキスト ボックス 745">
          <a:extLst>
            <a:ext uri="{FF2B5EF4-FFF2-40B4-BE49-F238E27FC236}">
              <a16:creationId xmlns:a16="http://schemas.microsoft.com/office/drawing/2014/main" id="{B841D067-0CB8-4212-B0D4-31D4BF0CB364}"/>
            </a:ext>
          </a:extLst>
        </xdr:cNvPr>
        <xdr:cNvSpPr txBox="1"/>
      </xdr:nvSpPr>
      <xdr:spPr>
        <a:xfrm>
          <a:off x="18421428" y="671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47BDB61-AA0C-49A7-B593-2AF84667ED0B}"/>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53332FD4-86E2-4B17-A32D-0AF6A5205813}"/>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612B1864-A6DA-4AD7-803E-2D2A38CA36B6}"/>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45624F33-3B3D-402F-9A25-E7E6D09455D7}"/>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AFFB8577-0EFF-4C72-BBD5-AB12F92E5FA9}"/>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115940</xdr:rowOff>
    </xdr:from>
    <xdr:to>
      <xdr:col>116</xdr:col>
      <xdr:colOff>114300</xdr:colOff>
      <xdr:row>39</xdr:row>
      <xdr:rowOff>46090</xdr:rowOff>
    </xdr:to>
    <xdr:sp macro="" textlink="">
      <xdr:nvSpPr>
        <xdr:cNvPr id="752" name="楕円 751">
          <a:extLst>
            <a:ext uri="{FF2B5EF4-FFF2-40B4-BE49-F238E27FC236}">
              <a16:creationId xmlns:a16="http://schemas.microsoft.com/office/drawing/2014/main" id="{7F89066C-C389-4288-8D26-7325FD12131A}"/>
            </a:ext>
          </a:extLst>
        </xdr:cNvPr>
        <xdr:cNvSpPr/>
      </xdr:nvSpPr>
      <xdr:spPr>
        <a:xfrm>
          <a:off x="22110700" y="663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30867</xdr:rowOff>
    </xdr:from>
    <xdr:ext cx="469744" cy="259045"/>
    <xdr:sp macro="" textlink="">
      <xdr:nvSpPr>
        <xdr:cNvPr id="753" name="投資及び出資金該当値テキスト">
          <a:extLst>
            <a:ext uri="{FF2B5EF4-FFF2-40B4-BE49-F238E27FC236}">
              <a16:creationId xmlns:a16="http://schemas.microsoft.com/office/drawing/2014/main" id="{B158D5D3-D372-4A5C-BED7-05D632E999BA}"/>
            </a:ext>
          </a:extLst>
        </xdr:cNvPr>
        <xdr:cNvSpPr txBox="1"/>
      </xdr:nvSpPr>
      <xdr:spPr>
        <a:xfrm>
          <a:off x="22212300" y="654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93733</xdr:rowOff>
    </xdr:from>
    <xdr:to>
      <xdr:col>112</xdr:col>
      <xdr:colOff>38100</xdr:colOff>
      <xdr:row>39</xdr:row>
      <xdr:rowOff>23883</xdr:rowOff>
    </xdr:to>
    <xdr:sp macro="" textlink="">
      <xdr:nvSpPr>
        <xdr:cNvPr id="754" name="楕円 753">
          <a:extLst>
            <a:ext uri="{FF2B5EF4-FFF2-40B4-BE49-F238E27FC236}">
              <a16:creationId xmlns:a16="http://schemas.microsoft.com/office/drawing/2014/main" id="{99D7B7AA-4E1B-4620-8CEE-B1ED2932BE6F}"/>
            </a:ext>
          </a:extLst>
        </xdr:cNvPr>
        <xdr:cNvSpPr/>
      </xdr:nvSpPr>
      <xdr:spPr>
        <a:xfrm>
          <a:off x="21272500" y="660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40410</xdr:rowOff>
    </xdr:from>
    <xdr:ext cx="469744" cy="259045"/>
    <xdr:sp macro="" textlink="">
      <xdr:nvSpPr>
        <xdr:cNvPr id="755" name="テキスト ボックス 754">
          <a:extLst>
            <a:ext uri="{FF2B5EF4-FFF2-40B4-BE49-F238E27FC236}">
              <a16:creationId xmlns:a16="http://schemas.microsoft.com/office/drawing/2014/main" id="{C6CE0214-5A00-4767-BFB0-B5B1803489A0}"/>
            </a:ext>
          </a:extLst>
        </xdr:cNvPr>
        <xdr:cNvSpPr txBox="1"/>
      </xdr:nvSpPr>
      <xdr:spPr>
        <a:xfrm>
          <a:off x="21088428" y="638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83871</xdr:rowOff>
    </xdr:from>
    <xdr:to>
      <xdr:col>107</xdr:col>
      <xdr:colOff>101600</xdr:colOff>
      <xdr:row>39</xdr:row>
      <xdr:rowOff>14021</xdr:rowOff>
    </xdr:to>
    <xdr:sp macro="" textlink="">
      <xdr:nvSpPr>
        <xdr:cNvPr id="756" name="楕円 755">
          <a:extLst>
            <a:ext uri="{FF2B5EF4-FFF2-40B4-BE49-F238E27FC236}">
              <a16:creationId xmlns:a16="http://schemas.microsoft.com/office/drawing/2014/main" id="{F263184B-EAAC-4928-9F1C-024B0044C3AB}"/>
            </a:ext>
          </a:extLst>
        </xdr:cNvPr>
        <xdr:cNvSpPr/>
      </xdr:nvSpPr>
      <xdr:spPr>
        <a:xfrm>
          <a:off x="203835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30548</xdr:rowOff>
    </xdr:from>
    <xdr:ext cx="469744" cy="259045"/>
    <xdr:sp macro="" textlink="">
      <xdr:nvSpPr>
        <xdr:cNvPr id="757" name="テキスト ボックス 756">
          <a:extLst>
            <a:ext uri="{FF2B5EF4-FFF2-40B4-BE49-F238E27FC236}">
              <a16:creationId xmlns:a16="http://schemas.microsoft.com/office/drawing/2014/main" id="{3E7DDDBA-2D37-4A99-8E1B-2227CC6C3E17}"/>
            </a:ext>
          </a:extLst>
        </xdr:cNvPr>
        <xdr:cNvSpPr txBox="1"/>
      </xdr:nvSpPr>
      <xdr:spPr>
        <a:xfrm>
          <a:off x="20199428" y="637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57059</xdr:rowOff>
    </xdr:from>
    <xdr:to>
      <xdr:col>102</xdr:col>
      <xdr:colOff>165100</xdr:colOff>
      <xdr:row>38</xdr:row>
      <xdr:rowOff>158659</xdr:rowOff>
    </xdr:to>
    <xdr:sp macro="" textlink="">
      <xdr:nvSpPr>
        <xdr:cNvPr id="758" name="楕円 757">
          <a:extLst>
            <a:ext uri="{FF2B5EF4-FFF2-40B4-BE49-F238E27FC236}">
              <a16:creationId xmlns:a16="http://schemas.microsoft.com/office/drawing/2014/main" id="{D2823801-26B9-4DC8-B280-0326FD4FB14A}"/>
            </a:ext>
          </a:extLst>
        </xdr:cNvPr>
        <xdr:cNvSpPr/>
      </xdr:nvSpPr>
      <xdr:spPr>
        <a:xfrm>
          <a:off x="19494500" y="657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3736</xdr:rowOff>
    </xdr:from>
    <xdr:ext cx="469744" cy="259045"/>
    <xdr:sp macro="" textlink="">
      <xdr:nvSpPr>
        <xdr:cNvPr id="759" name="テキスト ボックス 758">
          <a:extLst>
            <a:ext uri="{FF2B5EF4-FFF2-40B4-BE49-F238E27FC236}">
              <a16:creationId xmlns:a16="http://schemas.microsoft.com/office/drawing/2014/main" id="{AEA28A7B-B788-47EB-B89C-4CE1639CC622}"/>
            </a:ext>
          </a:extLst>
        </xdr:cNvPr>
        <xdr:cNvSpPr txBox="1"/>
      </xdr:nvSpPr>
      <xdr:spPr>
        <a:xfrm>
          <a:off x="19310428" y="634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31717</xdr:rowOff>
    </xdr:from>
    <xdr:to>
      <xdr:col>98</xdr:col>
      <xdr:colOff>38100</xdr:colOff>
      <xdr:row>38</xdr:row>
      <xdr:rowOff>133317</xdr:rowOff>
    </xdr:to>
    <xdr:sp macro="" textlink="">
      <xdr:nvSpPr>
        <xdr:cNvPr id="760" name="楕円 759">
          <a:extLst>
            <a:ext uri="{FF2B5EF4-FFF2-40B4-BE49-F238E27FC236}">
              <a16:creationId xmlns:a16="http://schemas.microsoft.com/office/drawing/2014/main" id="{9C0CAA22-5414-49C0-8159-D35452FBDFCA}"/>
            </a:ext>
          </a:extLst>
        </xdr:cNvPr>
        <xdr:cNvSpPr/>
      </xdr:nvSpPr>
      <xdr:spPr>
        <a:xfrm>
          <a:off x="18605500" y="654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149844</xdr:rowOff>
    </xdr:from>
    <xdr:ext cx="469744" cy="259045"/>
    <xdr:sp macro="" textlink="">
      <xdr:nvSpPr>
        <xdr:cNvPr id="761" name="テキスト ボックス 760">
          <a:extLst>
            <a:ext uri="{FF2B5EF4-FFF2-40B4-BE49-F238E27FC236}">
              <a16:creationId xmlns:a16="http://schemas.microsoft.com/office/drawing/2014/main" id="{C3550894-B9F7-4ED4-BC36-B758C41C0E36}"/>
            </a:ext>
          </a:extLst>
        </xdr:cNvPr>
        <xdr:cNvSpPr txBox="1"/>
      </xdr:nvSpPr>
      <xdr:spPr>
        <a:xfrm>
          <a:off x="18421428" y="632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2767FA7C-1594-44E1-9B69-9484652DE1DD}"/>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28341D1-5D7A-4A9D-AEE5-403CAC9C59F6}"/>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98B59BD0-9ACD-477D-9D78-61716FEC344F}"/>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45693F8A-A953-40C4-8784-9C5CEE678661}"/>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E4465151-CF23-40B9-A0E3-055F4E23601B}"/>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634EC956-634B-4BD0-9AC6-5C7F8723382D}"/>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49E6AE01-1739-47DD-9BE1-03E9F14DA99A}"/>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216AEC98-B17C-45A1-8F28-764456E24C0C}"/>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26E9D190-8ABC-4661-807F-543259E231E4}"/>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1ED58E38-2476-4CB9-AE0C-AD179E112488}"/>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58DCDA02-722F-41A7-88FC-75496195F443}"/>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6950A611-9435-4F92-A929-E9CE19164826}"/>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F4202EA-509A-4C92-B901-614A9231003B}"/>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8F950BB2-C980-46DA-B5C0-05F5ADFBDAF1}"/>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4F294E56-C2D8-43B6-A4C8-9D017F637FBF}"/>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9F1195B-E813-4D88-9A31-98B4F9E61CA5}"/>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FE914620-289A-4DB5-8BF7-395A85B8521D}"/>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2861A169-AED9-43D3-82D8-4FFE725502BB}"/>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A1F2A91D-B217-459E-81D4-1364C0C5C023}"/>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CB07688E-624A-42B4-B688-D9DE61BABCDF}"/>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BE68170C-7D2E-4221-95F9-186218505172}"/>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147975</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69095866-1C80-45E4-8CCE-7C05750C3CAD}"/>
            </a:ext>
          </a:extLst>
        </xdr:cNvPr>
        <xdr:cNvCxnSpPr/>
      </xdr:nvCxnSpPr>
      <xdr:spPr>
        <a:xfrm flipV="1">
          <a:off x="22159595" y="8891925"/>
          <a:ext cx="1269" cy="119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5225FA8D-F61E-4329-B359-9797B24F26EA}"/>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96EA3681-505B-46E5-BC28-19D17D71D41F}"/>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94652</xdr:rowOff>
    </xdr:from>
    <xdr:ext cx="534377" cy="259045"/>
    <xdr:sp macro="" textlink="">
      <xdr:nvSpPr>
        <xdr:cNvPr id="786" name="貸付金最大値テキスト">
          <a:extLst>
            <a:ext uri="{FF2B5EF4-FFF2-40B4-BE49-F238E27FC236}">
              <a16:creationId xmlns:a16="http://schemas.microsoft.com/office/drawing/2014/main" id="{CA220ADF-2A18-4789-928D-3B524E193811}"/>
            </a:ext>
          </a:extLst>
        </xdr:cNvPr>
        <xdr:cNvSpPr txBox="1"/>
      </xdr:nvSpPr>
      <xdr:spPr>
        <a:xfrm>
          <a:off x="22212300" y="866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147975</xdr:rowOff>
    </xdr:from>
    <xdr:to>
      <xdr:col>116</xdr:col>
      <xdr:colOff>152400</xdr:colOff>
      <xdr:row>51</xdr:row>
      <xdr:rowOff>147975</xdr:rowOff>
    </xdr:to>
    <xdr:cxnSp macro="">
      <xdr:nvCxnSpPr>
        <xdr:cNvPr id="787" name="直線コネクタ 786">
          <a:extLst>
            <a:ext uri="{FF2B5EF4-FFF2-40B4-BE49-F238E27FC236}">
              <a16:creationId xmlns:a16="http://schemas.microsoft.com/office/drawing/2014/main" id="{EF8FC56F-3086-4ECA-BAB3-6572C6B8B67B}"/>
            </a:ext>
          </a:extLst>
        </xdr:cNvPr>
        <xdr:cNvCxnSpPr/>
      </xdr:nvCxnSpPr>
      <xdr:spPr>
        <a:xfrm>
          <a:off x="22072600" y="8891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70982</xdr:rowOff>
    </xdr:from>
    <xdr:to>
      <xdr:col>116</xdr:col>
      <xdr:colOff>63500</xdr:colOff>
      <xdr:row>56</xdr:row>
      <xdr:rowOff>78298</xdr:rowOff>
    </xdr:to>
    <xdr:cxnSp macro="">
      <xdr:nvCxnSpPr>
        <xdr:cNvPr id="788" name="直線コネクタ 787">
          <a:extLst>
            <a:ext uri="{FF2B5EF4-FFF2-40B4-BE49-F238E27FC236}">
              <a16:creationId xmlns:a16="http://schemas.microsoft.com/office/drawing/2014/main" id="{C4878E6C-133F-4EAF-A3C9-04BE82C0344A}"/>
            </a:ext>
          </a:extLst>
        </xdr:cNvPr>
        <xdr:cNvCxnSpPr/>
      </xdr:nvCxnSpPr>
      <xdr:spPr>
        <a:xfrm flipV="1">
          <a:off x="21323300" y="9672182"/>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108292</xdr:rowOff>
    </xdr:from>
    <xdr:ext cx="469744" cy="259045"/>
    <xdr:sp macro="" textlink="">
      <xdr:nvSpPr>
        <xdr:cNvPr id="789" name="貸付金平均値テキスト">
          <a:extLst>
            <a:ext uri="{FF2B5EF4-FFF2-40B4-BE49-F238E27FC236}">
              <a16:creationId xmlns:a16="http://schemas.microsoft.com/office/drawing/2014/main" id="{3A9AB201-053C-4C3B-84D7-DD14E5F1C786}"/>
            </a:ext>
          </a:extLst>
        </xdr:cNvPr>
        <xdr:cNvSpPr txBox="1"/>
      </xdr:nvSpPr>
      <xdr:spPr>
        <a:xfrm>
          <a:off x="22212300" y="9880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129865</xdr:rowOff>
    </xdr:from>
    <xdr:to>
      <xdr:col>116</xdr:col>
      <xdr:colOff>114300</xdr:colOff>
      <xdr:row>58</xdr:row>
      <xdr:rowOff>60015</xdr:rowOff>
    </xdr:to>
    <xdr:sp macro="" textlink="">
      <xdr:nvSpPr>
        <xdr:cNvPr id="790" name="フローチャート: 判断 789">
          <a:extLst>
            <a:ext uri="{FF2B5EF4-FFF2-40B4-BE49-F238E27FC236}">
              <a16:creationId xmlns:a16="http://schemas.microsoft.com/office/drawing/2014/main" id="{C9E81AA2-6455-41A7-8CCE-B1209A04BF5C}"/>
            </a:ext>
          </a:extLst>
        </xdr:cNvPr>
        <xdr:cNvSpPr/>
      </xdr:nvSpPr>
      <xdr:spPr>
        <a:xfrm>
          <a:off x="221107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78298</xdr:rowOff>
    </xdr:from>
    <xdr:to>
      <xdr:col>111</xdr:col>
      <xdr:colOff>177800</xdr:colOff>
      <xdr:row>56</xdr:row>
      <xdr:rowOff>84150</xdr:rowOff>
    </xdr:to>
    <xdr:cxnSp macro="">
      <xdr:nvCxnSpPr>
        <xdr:cNvPr id="791" name="直線コネクタ 790">
          <a:extLst>
            <a:ext uri="{FF2B5EF4-FFF2-40B4-BE49-F238E27FC236}">
              <a16:creationId xmlns:a16="http://schemas.microsoft.com/office/drawing/2014/main" id="{1E444B85-E2EC-4DC1-8778-863D4D6093FA}"/>
            </a:ext>
          </a:extLst>
        </xdr:cNvPr>
        <xdr:cNvCxnSpPr/>
      </xdr:nvCxnSpPr>
      <xdr:spPr>
        <a:xfrm flipV="1">
          <a:off x="20434300" y="9679498"/>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150896</xdr:rowOff>
    </xdr:from>
    <xdr:to>
      <xdr:col>112</xdr:col>
      <xdr:colOff>38100</xdr:colOff>
      <xdr:row>58</xdr:row>
      <xdr:rowOff>81046</xdr:rowOff>
    </xdr:to>
    <xdr:sp macro="" textlink="">
      <xdr:nvSpPr>
        <xdr:cNvPr id="792" name="フローチャート: 判断 791">
          <a:extLst>
            <a:ext uri="{FF2B5EF4-FFF2-40B4-BE49-F238E27FC236}">
              <a16:creationId xmlns:a16="http://schemas.microsoft.com/office/drawing/2014/main" id="{2D2E6E0B-580F-4373-ACBD-A785C128A972}"/>
            </a:ext>
          </a:extLst>
        </xdr:cNvPr>
        <xdr:cNvSpPr/>
      </xdr:nvSpPr>
      <xdr:spPr>
        <a:xfrm>
          <a:off x="21272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72173</xdr:rowOff>
    </xdr:from>
    <xdr:ext cx="469744" cy="259045"/>
    <xdr:sp macro="" textlink="">
      <xdr:nvSpPr>
        <xdr:cNvPr id="793" name="テキスト ボックス 792">
          <a:extLst>
            <a:ext uri="{FF2B5EF4-FFF2-40B4-BE49-F238E27FC236}">
              <a16:creationId xmlns:a16="http://schemas.microsoft.com/office/drawing/2014/main" id="{4A9FE70E-2230-4584-9118-5781378E246D}"/>
            </a:ext>
          </a:extLst>
        </xdr:cNvPr>
        <xdr:cNvSpPr txBox="1"/>
      </xdr:nvSpPr>
      <xdr:spPr>
        <a:xfrm>
          <a:off x="21088428" y="1001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84150</xdr:rowOff>
    </xdr:from>
    <xdr:to>
      <xdr:col>107</xdr:col>
      <xdr:colOff>50800</xdr:colOff>
      <xdr:row>56</xdr:row>
      <xdr:rowOff>89728</xdr:rowOff>
    </xdr:to>
    <xdr:cxnSp macro="">
      <xdr:nvCxnSpPr>
        <xdr:cNvPr id="794" name="直線コネクタ 793">
          <a:extLst>
            <a:ext uri="{FF2B5EF4-FFF2-40B4-BE49-F238E27FC236}">
              <a16:creationId xmlns:a16="http://schemas.microsoft.com/office/drawing/2014/main" id="{323C4B83-6295-4DFA-919D-6FC7B7D051EA}"/>
            </a:ext>
          </a:extLst>
        </xdr:cNvPr>
        <xdr:cNvCxnSpPr/>
      </xdr:nvCxnSpPr>
      <xdr:spPr>
        <a:xfrm flipV="1">
          <a:off x="19545300" y="9685350"/>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42357</xdr:rowOff>
    </xdr:from>
    <xdr:to>
      <xdr:col>107</xdr:col>
      <xdr:colOff>101600</xdr:colOff>
      <xdr:row>57</xdr:row>
      <xdr:rowOff>143957</xdr:rowOff>
    </xdr:to>
    <xdr:sp macro="" textlink="">
      <xdr:nvSpPr>
        <xdr:cNvPr id="795" name="フローチャート: 判断 794">
          <a:extLst>
            <a:ext uri="{FF2B5EF4-FFF2-40B4-BE49-F238E27FC236}">
              <a16:creationId xmlns:a16="http://schemas.microsoft.com/office/drawing/2014/main" id="{AFD01B5E-0025-4E21-9D3A-2B1E0C499C1B}"/>
            </a:ext>
          </a:extLst>
        </xdr:cNvPr>
        <xdr:cNvSpPr/>
      </xdr:nvSpPr>
      <xdr:spPr>
        <a:xfrm>
          <a:off x="20383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135084</xdr:rowOff>
    </xdr:from>
    <xdr:ext cx="469744" cy="259045"/>
    <xdr:sp macro="" textlink="">
      <xdr:nvSpPr>
        <xdr:cNvPr id="796" name="テキスト ボックス 795">
          <a:extLst>
            <a:ext uri="{FF2B5EF4-FFF2-40B4-BE49-F238E27FC236}">
              <a16:creationId xmlns:a16="http://schemas.microsoft.com/office/drawing/2014/main" id="{93C6CF46-C82A-4997-BCFD-464CDF86534E}"/>
            </a:ext>
          </a:extLst>
        </xdr:cNvPr>
        <xdr:cNvSpPr txBox="1"/>
      </xdr:nvSpPr>
      <xdr:spPr>
        <a:xfrm>
          <a:off x="20199428" y="99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89728</xdr:rowOff>
    </xdr:from>
    <xdr:to>
      <xdr:col>102</xdr:col>
      <xdr:colOff>114300</xdr:colOff>
      <xdr:row>56</xdr:row>
      <xdr:rowOff>95900</xdr:rowOff>
    </xdr:to>
    <xdr:cxnSp macro="">
      <xdr:nvCxnSpPr>
        <xdr:cNvPr id="797" name="直線コネクタ 796">
          <a:extLst>
            <a:ext uri="{FF2B5EF4-FFF2-40B4-BE49-F238E27FC236}">
              <a16:creationId xmlns:a16="http://schemas.microsoft.com/office/drawing/2014/main" id="{9DE1BD3C-D881-45D3-A039-CC3CA54388BB}"/>
            </a:ext>
          </a:extLst>
        </xdr:cNvPr>
        <xdr:cNvCxnSpPr/>
      </xdr:nvCxnSpPr>
      <xdr:spPr>
        <a:xfrm flipV="1">
          <a:off x="18656300" y="9690928"/>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141204</xdr:rowOff>
    </xdr:from>
    <xdr:to>
      <xdr:col>102</xdr:col>
      <xdr:colOff>165100</xdr:colOff>
      <xdr:row>57</xdr:row>
      <xdr:rowOff>71354</xdr:rowOff>
    </xdr:to>
    <xdr:sp macro="" textlink="">
      <xdr:nvSpPr>
        <xdr:cNvPr id="798" name="フローチャート: 判断 797">
          <a:extLst>
            <a:ext uri="{FF2B5EF4-FFF2-40B4-BE49-F238E27FC236}">
              <a16:creationId xmlns:a16="http://schemas.microsoft.com/office/drawing/2014/main" id="{8F844C72-CF3C-4D55-B701-300AD238E190}"/>
            </a:ext>
          </a:extLst>
        </xdr:cNvPr>
        <xdr:cNvSpPr/>
      </xdr:nvSpPr>
      <xdr:spPr>
        <a:xfrm>
          <a:off x="19494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62481</xdr:rowOff>
    </xdr:from>
    <xdr:ext cx="469744" cy="259045"/>
    <xdr:sp macro="" textlink="">
      <xdr:nvSpPr>
        <xdr:cNvPr id="799" name="テキスト ボックス 798">
          <a:extLst>
            <a:ext uri="{FF2B5EF4-FFF2-40B4-BE49-F238E27FC236}">
              <a16:creationId xmlns:a16="http://schemas.microsoft.com/office/drawing/2014/main" id="{29363E22-5E33-4162-A783-D0D841B0A68F}"/>
            </a:ext>
          </a:extLst>
        </xdr:cNvPr>
        <xdr:cNvSpPr txBox="1"/>
      </xdr:nvSpPr>
      <xdr:spPr>
        <a:xfrm>
          <a:off x="19310428" y="983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58268</xdr:rowOff>
    </xdr:from>
    <xdr:to>
      <xdr:col>98</xdr:col>
      <xdr:colOff>38100</xdr:colOff>
      <xdr:row>57</xdr:row>
      <xdr:rowOff>159868</xdr:rowOff>
    </xdr:to>
    <xdr:sp macro="" textlink="">
      <xdr:nvSpPr>
        <xdr:cNvPr id="800" name="フローチャート: 判断 799">
          <a:extLst>
            <a:ext uri="{FF2B5EF4-FFF2-40B4-BE49-F238E27FC236}">
              <a16:creationId xmlns:a16="http://schemas.microsoft.com/office/drawing/2014/main" id="{64E46E6F-8F04-48C1-8DD9-AE9D7575E923}"/>
            </a:ext>
          </a:extLst>
        </xdr:cNvPr>
        <xdr:cNvSpPr/>
      </xdr:nvSpPr>
      <xdr:spPr>
        <a:xfrm>
          <a:off x="18605500" y="9830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150995</xdr:rowOff>
    </xdr:from>
    <xdr:ext cx="469744" cy="259045"/>
    <xdr:sp macro="" textlink="">
      <xdr:nvSpPr>
        <xdr:cNvPr id="801" name="テキスト ボックス 800">
          <a:extLst>
            <a:ext uri="{FF2B5EF4-FFF2-40B4-BE49-F238E27FC236}">
              <a16:creationId xmlns:a16="http://schemas.microsoft.com/office/drawing/2014/main" id="{E4083E6F-1BFF-44E1-AC71-773AAC439CF2}"/>
            </a:ext>
          </a:extLst>
        </xdr:cNvPr>
        <xdr:cNvSpPr txBox="1"/>
      </xdr:nvSpPr>
      <xdr:spPr>
        <a:xfrm>
          <a:off x="18421428" y="992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A054E976-4CFA-413C-82DB-C77334ACC2AB}"/>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24DF7B11-70AB-407C-9084-94D9FEDF95FE}"/>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65EA296F-C947-4F45-813F-3C747509A08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20C1AF9C-41C5-4CBE-87D2-07F309C54A74}"/>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13160340-C5B1-45DA-B17C-7598123F5F9D}"/>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20182</xdr:rowOff>
    </xdr:from>
    <xdr:to>
      <xdr:col>116</xdr:col>
      <xdr:colOff>114300</xdr:colOff>
      <xdr:row>56</xdr:row>
      <xdr:rowOff>121782</xdr:rowOff>
    </xdr:to>
    <xdr:sp macro="" textlink="">
      <xdr:nvSpPr>
        <xdr:cNvPr id="807" name="楕円 806">
          <a:extLst>
            <a:ext uri="{FF2B5EF4-FFF2-40B4-BE49-F238E27FC236}">
              <a16:creationId xmlns:a16="http://schemas.microsoft.com/office/drawing/2014/main" id="{93342F58-BB84-460B-9A3F-2A06EE7EC3E2}"/>
            </a:ext>
          </a:extLst>
        </xdr:cNvPr>
        <xdr:cNvSpPr/>
      </xdr:nvSpPr>
      <xdr:spPr>
        <a:xfrm>
          <a:off x="22110700" y="962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43059</xdr:rowOff>
    </xdr:from>
    <xdr:ext cx="469744" cy="259045"/>
    <xdr:sp macro="" textlink="">
      <xdr:nvSpPr>
        <xdr:cNvPr id="808" name="貸付金該当値テキスト">
          <a:extLst>
            <a:ext uri="{FF2B5EF4-FFF2-40B4-BE49-F238E27FC236}">
              <a16:creationId xmlns:a16="http://schemas.microsoft.com/office/drawing/2014/main" id="{E97E1037-49CA-4F2A-9E4F-F4D518606400}"/>
            </a:ext>
          </a:extLst>
        </xdr:cNvPr>
        <xdr:cNvSpPr txBox="1"/>
      </xdr:nvSpPr>
      <xdr:spPr>
        <a:xfrm>
          <a:off x="22212300" y="947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27498</xdr:rowOff>
    </xdr:from>
    <xdr:to>
      <xdr:col>112</xdr:col>
      <xdr:colOff>38100</xdr:colOff>
      <xdr:row>56</xdr:row>
      <xdr:rowOff>129098</xdr:rowOff>
    </xdr:to>
    <xdr:sp macro="" textlink="">
      <xdr:nvSpPr>
        <xdr:cNvPr id="809" name="楕円 808">
          <a:extLst>
            <a:ext uri="{FF2B5EF4-FFF2-40B4-BE49-F238E27FC236}">
              <a16:creationId xmlns:a16="http://schemas.microsoft.com/office/drawing/2014/main" id="{AAAE9989-09B4-4152-B81B-9BDF780B9C61}"/>
            </a:ext>
          </a:extLst>
        </xdr:cNvPr>
        <xdr:cNvSpPr/>
      </xdr:nvSpPr>
      <xdr:spPr>
        <a:xfrm>
          <a:off x="21272500" y="962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145625</xdr:rowOff>
    </xdr:from>
    <xdr:ext cx="469744" cy="259045"/>
    <xdr:sp macro="" textlink="">
      <xdr:nvSpPr>
        <xdr:cNvPr id="810" name="テキスト ボックス 809">
          <a:extLst>
            <a:ext uri="{FF2B5EF4-FFF2-40B4-BE49-F238E27FC236}">
              <a16:creationId xmlns:a16="http://schemas.microsoft.com/office/drawing/2014/main" id="{1D36BF3E-AB24-4FE6-A56B-55E3AC05EA78}"/>
            </a:ext>
          </a:extLst>
        </xdr:cNvPr>
        <xdr:cNvSpPr txBox="1"/>
      </xdr:nvSpPr>
      <xdr:spPr>
        <a:xfrm>
          <a:off x="21088428" y="940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33350</xdr:rowOff>
    </xdr:from>
    <xdr:to>
      <xdr:col>107</xdr:col>
      <xdr:colOff>101600</xdr:colOff>
      <xdr:row>56</xdr:row>
      <xdr:rowOff>134950</xdr:rowOff>
    </xdr:to>
    <xdr:sp macro="" textlink="">
      <xdr:nvSpPr>
        <xdr:cNvPr id="811" name="楕円 810">
          <a:extLst>
            <a:ext uri="{FF2B5EF4-FFF2-40B4-BE49-F238E27FC236}">
              <a16:creationId xmlns:a16="http://schemas.microsoft.com/office/drawing/2014/main" id="{B19166AE-7D78-493E-A132-773094CF48CC}"/>
            </a:ext>
          </a:extLst>
        </xdr:cNvPr>
        <xdr:cNvSpPr/>
      </xdr:nvSpPr>
      <xdr:spPr>
        <a:xfrm>
          <a:off x="20383500" y="96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151477</xdr:rowOff>
    </xdr:from>
    <xdr:ext cx="469744" cy="259045"/>
    <xdr:sp macro="" textlink="">
      <xdr:nvSpPr>
        <xdr:cNvPr id="812" name="テキスト ボックス 811">
          <a:extLst>
            <a:ext uri="{FF2B5EF4-FFF2-40B4-BE49-F238E27FC236}">
              <a16:creationId xmlns:a16="http://schemas.microsoft.com/office/drawing/2014/main" id="{6995612C-5307-4642-8FCD-9DDD36F66B8C}"/>
            </a:ext>
          </a:extLst>
        </xdr:cNvPr>
        <xdr:cNvSpPr txBox="1"/>
      </xdr:nvSpPr>
      <xdr:spPr>
        <a:xfrm>
          <a:off x="20199428" y="940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38928</xdr:rowOff>
    </xdr:from>
    <xdr:to>
      <xdr:col>102</xdr:col>
      <xdr:colOff>165100</xdr:colOff>
      <xdr:row>56</xdr:row>
      <xdr:rowOff>140528</xdr:rowOff>
    </xdr:to>
    <xdr:sp macro="" textlink="">
      <xdr:nvSpPr>
        <xdr:cNvPr id="813" name="楕円 812">
          <a:extLst>
            <a:ext uri="{FF2B5EF4-FFF2-40B4-BE49-F238E27FC236}">
              <a16:creationId xmlns:a16="http://schemas.microsoft.com/office/drawing/2014/main" id="{F6E0466B-A323-4D44-A1DC-DF084103B4A6}"/>
            </a:ext>
          </a:extLst>
        </xdr:cNvPr>
        <xdr:cNvSpPr/>
      </xdr:nvSpPr>
      <xdr:spPr>
        <a:xfrm>
          <a:off x="19494500" y="964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157055</xdr:rowOff>
    </xdr:from>
    <xdr:ext cx="469744" cy="259045"/>
    <xdr:sp macro="" textlink="">
      <xdr:nvSpPr>
        <xdr:cNvPr id="814" name="テキスト ボックス 813">
          <a:extLst>
            <a:ext uri="{FF2B5EF4-FFF2-40B4-BE49-F238E27FC236}">
              <a16:creationId xmlns:a16="http://schemas.microsoft.com/office/drawing/2014/main" id="{15EED39D-0102-4550-AFBF-83DFE65CECAB}"/>
            </a:ext>
          </a:extLst>
        </xdr:cNvPr>
        <xdr:cNvSpPr txBox="1"/>
      </xdr:nvSpPr>
      <xdr:spPr>
        <a:xfrm>
          <a:off x="19310428" y="941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45100</xdr:rowOff>
    </xdr:from>
    <xdr:to>
      <xdr:col>98</xdr:col>
      <xdr:colOff>38100</xdr:colOff>
      <xdr:row>56</xdr:row>
      <xdr:rowOff>146700</xdr:rowOff>
    </xdr:to>
    <xdr:sp macro="" textlink="">
      <xdr:nvSpPr>
        <xdr:cNvPr id="815" name="楕円 814">
          <a:extLst>
            <a:ext uri="{FF2B5EF4-FFF2-40B4-BE49-F238E27FC236}">
              <a16:creationId xmlns:a16="http://schemas.microsoft.com/office/drawing/2014/main" id="{6194D5A8-4C97-4C80-9028-12C67D5018B1}"/>
            </a:ext>
          </a:extLst>
        </xdr:cNvPr>
        <xdr:cNvSpPr/>
      </xdr:nvSpPr>
      <xdr:spPr>
        <a:xfrm>
          <a:off x="18605500" y="96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163227</xdr:rowOff>
    </xdr:from>
    <xdr:ext cx="469744" cy="259045"/>
    <xdr:sp macro="" textlink="">
      <xdr:nvSpPr>
        <xdr:cNvPr id="816" name="テキスト ボックス 815">
          <a:extLst>
            <a:ext uri="{FF2B5EF4-FFF2-40B4-BE49-F238E27FC236}">
              <a16:creationId xmlns:a16="http://schemas.microsoft.com/office/drawing/2014/main" id="{CFE38DB5-9062-463F-BB59-310F6707D642}"/>
            </a:ext>
          </a:extLst>
        </xdr:cNvPr>
        <xdr:cNvSpPr txBox="1"/>
      </xdr:nvSpPr>
      <xdr:spPr>
        <a:xfrm>
          <a:off x="18421428" y="94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3CE4D8E2-5367-4185-ACDE-1AAAEE2C275C}"/>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67A33581-C97D-4364-8F6E-709B2F5C139F}"/>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8F80162E-EF12-49C2-AEA5-A5F4B87E781E}"/>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51E39182-BBEB-42C5-BEB6-4722691FC2E4}"/>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2C498FB3-CBDB-46CA-B2C5-191615A32DD2}"/>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694CBA46-F47B-47F5-943B-D17E22D6EC42}"/>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E25DED26-5F97-418D-A910-75A59AADF9D9}"/>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38B3DC91-029F-45C9-813A-648DF4E10E5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D42D48EE-6DB4-4EE9-98F7-D50112842018}"/>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A34A31D9-67E6-4B59-80F5-844E1D271ED2}"/>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ED5B4F20-E034-4D1F-945D-EA8477C5EE83}"/>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B76DEDDE-7FDD-42BB-8CB3-4C968FE44A7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B0087BC6-6C24-4AA7-8E1B-04A907A62892}"/>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43BFCF6C-4C59-48A2-B59B-015BB584D0F3}"/>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40CAEF4A-AC43-4F92-9169-53DDC633B0FE}"/>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5D4DAF47-68B3-4D4B-8EE7-2D8B2D893227}"/>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1861152A-3DA5-4457-B5C8-6A8A7C76908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4BB8FA1E-ADC1-4A71-85C9-8B83A69EE4F3}"/>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C0CCCC6-CE04-46F2-9CFA-41DC97373EED}"/>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702FECD9-1A33-4FD7-B90C-826D6D03261B}"/>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E5D687FC-DE80-4C60-B6D4-610C954F0173}"/>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17220CF8-BA7D-4242-956B-F8C7DB55C2E7}"/>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F77BBDF9-9C94-4D09-B398-077BE650D76F}"/>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1197CDD7-049C-4366-B92B-1206FA283BAF}"/>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68AEAD6-A135-42A9-AA9C-821F3ECD8F87}"/>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FCF46782-0E7C-47FA-8F15-82C62A2F2546}"/>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91677</xdr:rowOff>
    </xdr:from>
    <xdr:to>
      <xdr:col>116</xdr:col>
      <xdr:colOff>62864</xdr:colOff>
      <xdr:row>79</xdr:row>
      <xdr:rowOff>108905</xdr:rowOff>
    </xdr:to>
    <xdr:cxnSp macro="">
      <xdr:nvCxnSpPr>
        <xdr:cNvPr id="843" name="直線コネクタ 842">
          <a:extLst>
            <a:ext uri="{FF2B5EF4-FFF2-40B4-BE49-F238E27FC236}">
              <a16:creationId xmlns:a16="http://schemas.microsoft.com/office/drawing/2014/main" id="{14E88FA1-5D48-4755-930F-AD52B8516C3C}"/>
            </a:ext>
          </a:extLst>
        </xdr:cNvPr>
        <xdr:cNvCxnSpPr/>
      </xdr:nvCxnSpPr>
      <xdr:spPr>
        <a:xfrm flipV="1">
          <a:off x="22159595" y="12093177"/>
          <a:ext cx="1269" cy="156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112732</xdr:rowOff>
    </xdr:from>
    <xdr:ext cx="534377" cy="259045"/>
    <xdr:sp macro="" textlink="">
      <xdr:nvSpPr>
        <xdr:cNvPr id="844" name="繰出金最小値テキスト">
          <a:extLst>
            <a:ext uri="{FF2B5EF4-FFF2-40B4-BE49-F238E27FC236}">
              <a16:creationId xmlns:a16="http://schemas.microsoft.com/office/drawing/2014/main" id="{8E120D5A-DCC8-4BF8-AA03-4ADA72A82994}"/>
            </a:ext>
          </a:extLst>
        </xdr:cNvPr>
        <xdr:cNvSpPr txBox="1"/>
      </xdr:nvSpPr>
      <xdr:spPr>
        <a:xfrm>
          <a:off x="22212300" y="1365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108905</xdr:rowOff>
    </xdr:from>
    <xdr:to>
      <xdr:col>116</xdr:col>
      <xdr:colOff>152400</xdr:colOff>
      <xdr:row>79</xdr:row>
      <xdr:rowOff>108905</xdr:rowOff>
    </xdr:to>
    <xdr:cxnSp macro="">
      <xdr:nvCxnSpPr>
        <xdr:cNvPr id="845" name="直線コネクタ 844">
          <a:extLst>
            <a:ext uri="{FF2B5EF4-FFF2-40B4-BE49-F238E27FC236}">
              <a16:creationId xmlns:a16="http://schemas.microsoft.com/office/drawing/2014/main" id="{D18C415B-F693-4FF9-9AAC-71960A5238DA}"/>
            </a:ext>
          </a:extLst>
        </xdr:cNvPr>
        <xdr:cNvCxnSpPr/>
      </xdr:nvCxnSpPr>
      <xdr:spPr>
        <a:xfrm>
          <a:off x="22072600" y="13653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38354</xdr:rowOff>
    </xdr:from>
    <xdr:ext cx="599010" cy="259045"/>
    <xdr:sp macro="" textlink="">
      <xdr:nvSpPr>
        <xdr:cNvPr id="846" name="繰出金最大値テキスト">
          <a:extLst>
            <a:ext uri="{FF2B5EF4-FFF2-40B4-BE49-F238E27FC236}">
              <a16:creationId xmlns:a16="http://schemas.microsoft.com/office/drawing/2014/main" id="{4A142410-1579-430A-9650-971B70C8A6E2}"/>
            </a:ext>
          </a:extLst>
        </xdr:cNvPr>
        <xdr:cNvSpPr txBox="1"/>
      </xdr:nvSpPr>
      <xdr:spPr>
        <a:xfrm>
          <a:off x="22212300" y="1186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91677</xdr:rowOff>
    </xdr:from>
    <xdr:to>
      <xdr:col>116</xdr:col>
      <xdr:colOff>152400</xdr:colOff>
      <xdr:row>70</xdr:row>
      <xdr:rowOff>91677</xdr:rowOff>
    </xdr:to>
    <xdr:cxnSp macro="">
      <xdr:nvCxnSpPr>
        <xdr:cNvPr id="847" name="直線コネクタ 846">
          <a:extLst>
            <a:ext uri="{FF2B5EF4-FFF2-40B4-BE49-F238E27FC236}">
              <a16:creationId xmlns:a16="http://schemas.microsoft.com/office/drawing/2014/main" id="{30CBCAF4-086F-4D7C-8C59-20D83ECE07CC}"/>
            </a:ext>
          </a:extLst>
        </xdr:cNvPr>
        <xdr:cNvCxnSpPr/>
      </xdr:nvCxnSpPr>
      <xdr:spPr>
        <a:xfrm>
          <a:off x="22072600" y="1209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78615</xdr:rowOff>
    </xdr:from>
    <xdr:to>
      <xdr:col>116</xdr:col>
      <xdr:colOff>63500</xdr:colOff>
      <xdr:row>77</xdr:row>
      <xdr:rowOff>85359</xdr:rowOff>
    </xdr:to>
    <xdr:cxnSp macro="">
      <xdr:nvCxnSpPr>
        <xdr:cNvPr id="848" name="直線コネクタ 847">
          <a:extLst>
            <a:ext uri="{FF2B5EF4-FFF2-40B4-BE49-F238E27FC236}">
              <a16:creationId xmlns:a16="http://schemas.microsoft.com/office/drawing/2014/main" id="{56628DD7-41B7-48AE-84BB-A3B108953E50}"/>
            </a:ext>
          </a:extLst>
        </xdr:cNvPr>
        <xdr:cNvCxnSpPr/>
      </xdr:nvCxnSpPr>
      <xdr:spPr>
        <a:xfrm>
          <a:off x="21323300" y="13280265"/>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98486</xdr:rowOff>
    </xdr:from>
    <xdr:ext cx="534377" cy="259045"/>
    <xdr:sp macro="" textlink="">
      <xdr:nvSpPr>
        <xdr:cNvPr id="849" name="繰出金平均値テキスト">
          <a:extLst>
            <a:ext uri="{FF2B5EF4-FFF2-40B4-BE49-F238E27FC236}">
              <a16:creationId xmlns:a16="http://schemas.microsoft.com/office/drawing/2014/main" id="{456A51F6-1451-4EAA-A73F-6120DFECBB79}"/>
            </a:ext>
          </a:extLst>
        </xdr:cNvPr>
        <xdr:cNvSpPr txBox="1"/>
      </xdr:nvSpPr>
      <xdr:spPr>
        <a:xfrm>
          <a:off x="22212300" y="12957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75608</xdr:rowOff>
    </xdr:from>
    <xdr:to>
      <xdr:col>116</xdr:col>
      <xdr:colOff>114300</xdr:colOff>
      <xdr:row>77</xdr:row>
      <xdr:rowOff>5758</xdr:rowOff>
    </xdr:to>
    <xdr:sp macro="" textlink="">
      <xdr:nvSpPr>
        <xdr:cNvPr id="850" name="フローチャート: 判断 849">
          <a:extLst>
            <a:ext uri="{FF2B5EF4-FFF2-40B4-BE49-F238E27FC236}">
              <a16:creationId xmlns:a16="http://schemas.microsoft.com/office/drawing/2014/main" id="{CDDCAF7A-4067-40E8-8008-29C75813F5E5}"/>
            </a:ext>
          </a:extLst>
        </xdr:cNvPr>
        <xdr:cNvSpPr/>
      </xdr:nvSpPr>
      <xdr:spPr>
        <a:xfrm>
          <a:off x="221107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78615</xdr:rowOff>
    </xdr:from>
    <xdr:to>
      <xdr:col>111</xdr:col>
      <xdr:colOff>177800</xdr:colOff>
      <xdr:row>77</xdr:row>
      <xdr:rowOff>133626</xdr:rowOff>
    </xdr:to>
    <xdr:cxnSp macro="">
      <xdr:nvCxnSpPr>
        <xdr:cNvPr id="851" name="直線コネクタ 850">
          <a:extLst>
            <a:ext uri="{FF2B5EF4-FFF2-40B4-BE49-F238E27FC236}">
              <a16:creationId xmlns:a16="http://schemas.microsoft.com/office/drawing/2014/main" id="{9711497A-B99A-452E-BD66-BFCC10D15FA5}"/>
            </a:ext>
          </a:extLst>
        </xdr:cNvPr>
        <xdr:cNvCxnSpPr/>
      </xdr:nvCxnSpPr>
      <xdr:spPr>
        <a:xfrm flipV="1">
          <a:off x="20434300" y="13280265"/>
          <a:ext cx="889000" cy="5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67118</xdr:rowOff>
    </xdr:from>
    <xdr:to>
      <xdr:col>112</xdr:col>
      <xdr:colOff>38100</xdr:colOff>
      <xdr:row>76</xdr:row>
      <xdr:rowOff>168718</xdr:rowOff>
    </xdr:to>
    <xdr:sp macro="" textlink="">
      <xdr:nvSpPr>
        <xdr:cNvPr id="852" name="フローチャート: 判断 851">
          <a:extLst>
            <a:ext uri="{FF2B5EF4-FFF2-40B4-BE49-F238E27FC236}">
              <a16:creationId xmlns:a16="http://schemas.microsoft.com/office/drawing/2014/main" id="{9577BD33-7E29-478C-B4A2-8EF55B47D8BD}"/>
            </a:ext>
          </a:extLst>
        </xdr:cNvPr>
        <xdr:cNvSpPr/>
      </xdr:nvSpPr>
      <xdr:spPr>
        <a:xfrm>
          <a:off x="21272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13795</xdr:rowOff>
    </xdr:from>
    <xdr:ext cx="534377" cy="259045"/>
    <xdr:sp macro="" textlink="">
      <xdr:nvSpPr>
        <xdr:cNvPr id="853" name="テキスト ボックス 852">
          <a:extLst>
            <a:ext uri="{FF2B5EF4-FFF2-40B4-BE49-F238E27FC236}">
              <a16:creationId xmlns:a16="http://schemas.microsoft.com/office/drawing/2014/main" id="{A8DA114E-CB14-49F3-AE84-4351CF633A8E}"/>
            </a:ext>
          </a:extLst>
        </xdr:cNvPr>
        <xdr:cNvSpPr txBox="1"/>
      </xdr:nvSpPr>
      <xdr:spPr>
        <a:xfrm>
          <a:off x="21056111" y="12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133626</xdr:rowOff>
    </xdr:from>
    <xdr:to>
      <xdr:col>107</xdr:col>
      <xdr:colOff>50800</xdr:colOff>
      <xdr:row>77</xdr:row>
      <xdr:rowOff>157025</xdr:rowOff>
    </xdr:to>
    <xdr:cxnSp macro="">
      <xdr:nvCxnSpPr>
        <xdr:cNvPr id="854" name="直線コネクタ 853">
          <a:extLst>
            <a:ext uri="{FF2B5EF4-FFF2-40B4-BE49-F238E27FC236}">
              <a16:creationId xmlns:a16="http://schemas.microsoft.com/office/drawing/2014/main" id="{2BE01408-2CEA-4487-84AA-93A25F3AA380}"/>
            </a:ext>
          </a:extLst>
        </xdr:cNvPr>
        <xdr:cNvCxnSpPr/>
      </xdr:nvCxnSpPr>
      <xdr:spPr>
        <a:xfrm flipV="1">
          <a:off x="19545300" y="13335276"/>
          <a:ext cx="889000" cy="2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69028</xdr:rowOff>
    </xdr:from>
    <xdr:to>
      <xdr:col>107</xdr:col>
      <xdr:colOff>101600</xdr:colOff>
      <xdr:row>76</xdr:row>
      <xdr:rowOff>170628</xdr:rowOff>
    </xdr:to>
    <xdr:sp macro="" textlink="">
      <xdr:nvSpPr>
        <xdr:cNvPr id="855" name="フローチャート: 判断 854">
          <a:extLst>
            <a:ext uri="{FF2B5EF4-FFF2-40B4-BE49-F238E27FC236}">
              <a16:creationId xmlns:a16="http://schemas.microsoft.com/office/drawing/2014/main" id="{31B67AB8-0D6A-4DE2-88D9-5FEBEB04CEE7}"/>
            </a:ext>
          </a:extLst>
        </xdr:cNvPr>
        <xdr:cNvSpPr/>
      </xdr:nvSpPr>
      <xdr:spPr>
        <a:xfrm>
          <a:off x="20383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15705</xdr:rowOff>
    </xdr:from>
    <xdr:ext cx="534377" cy="259045"/>
    <xdr:sp macro="" textlink="">
      <xdr:nvSpPr>
        <xdr:cNvPr id="856" name="テキスト ボックス 855">
          <a:extLst>
            <a:ext uri="{FF2B5EF4-FFF2-40B4-BE49-F238E27FC236}">
              <a16:creationId xmlns:a16="http://schemas.microsoft.com/office/drawing/2014/main" id="{868C5A3B-A627-4BE9-A3A4-89FA9A42C54B}"/>
            </a:ext>
          </a:extLst>
        </xdr:cNvPr>
        <xdr:cNvSpPr txBox="1"/>
      </xdr:nvSpPr>
      <xdr:spPr>
        <a:xfrm>
          <a:off x="20167111" y="128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157025</xdr:rowOff>
    </xdr:from>
    <xdr:to>
      <xdr:col>102</xdr:col>
      <xdr:colOff>114300</xdr:colOff>
      <xdr:row>78</xdr:row>
      <xdr:rowOff>52848</xdr:rowOff>
    </xdr:to>
    <xdr:cxnSp macro="">
      <xdr:nvCxnSpPr>
        <xdr:cNvPr id="857" name="直線コネクタ 856">
          <a:extLst>
            <a:ext uri="{FF2B5EF4-FFF2-40B4-BE49-F238E27FC236}">
              <a16:creationId xmlns:a16="http://schemas.microsoft.com/office/drawing/2014/main" id="{68CAF314-7FAD-4F4E-8A6C-937BBDA0CE72}"/>
            </a:ext>
          </a:extLst>
        </xdr:cNvPr>
        <xdr:cNvCxnSpPr/>
      </xdr:nvCxnSpPr>
      <xdr:spPr>
        <a:xfrm flipV="1">
          <a:off x="18656300" y="13358675"/>
          <a:ext cx="889000" cy="6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58365</xdr:rowOff>
    </xdr:from>
    <xdr:to>
      <xdr:col>102</xdr:col>
      <xdr:colOff>165100</xdr:colOff>
      <xdr:row>76</xdr:row>
      <xdr:rowOff>159965</xdr:rowOff>
    </xdr:to>
    <xdr:sp macro="" textlink="">
      <xdr:nvSpPr>
        <xdr:cNvPr id="858" name="フローチャート: 判断 857">
          <a:extLst>
            <a:ext uri="{FF2B5EF4-FFF2-40B4-BE49-F238E27FC236}">
              <a16:creationId xmlns:a16="http://schemas.microsoft.com/office/drawing/2014/main" id="{37D06D39-E444-4A2B-96A4-B4771AA04950}"/>
            </a:ext>
          </a:extLst>
        </xdr:cNvPr>
        <xdr:cNvSpPr/>
      </xdr:nvSpPr>
      <xdr:spPr>
        <a:xfrm>
          <a:off x="19494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5042</xdr:rowOff>
    </xdr:from>
    <xdr:ext cx="534377" cy="259045"/>
    <xdr:sp macro="" textlink="">
      <xdr:nvSpPr>
        <xdr:cNvPr id="859" name="テキスト ボックス 858">
          <a:extLst>
            <a:ext uri="{FF2B5EF4-FFF2-40B4-BE49-F238E27FC236}">
              <a16:creationId xmlns:a16="http://schemas.microsoft.com/office/drawing/2014/main" id="{FD4E3C38-0D8A-4B8C-BB5F-CE3F5E2C4728}"/>
            </a:ext>
          </a:extLst>
        </xdr:cNvPr>
        <xdr:cNvSpPr txBox="1"/>
      </xdr:nvSpPr>
      <xdr:spPr>
        <a:xfrm>
          <a:off x="19278111" y="128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13151</xdr:rowOff>
    </xdr:from>
    <xdr:to>
      <xdr:col>98</xdr:col>
      <xdr:colOff>38100</xdr:colOff>
      <xdr:row>76</xdr:row>
      <xdr:rowOff>114751</xdr:rowOff>
    </xdr:to>
    <xdr:sp macro="" textlink="">
      <xdr:nvSpPr>
        <xdr:cNvPr id="860" name="フローチャート: 判断 859">
          <a:extLst>
            <a:ext uri="{FF2B5EF4-FFF2-40B4-BE49-F238E27FC236}">
              <a16:creationId xmlns:a16="http://schemas.microsoft.com/office/drawing/2014/main" id="{54AC351D-F6CA-4659-B470-EE15E92E31EF}"/>
            </a:ext>
          </a:extLst>
        </xdr:cNvPr>
        <xdr:cNvSpPr/>
      </xdr:nvSpPr>
      <xdr:spPr>
        <a:xfrm>
          <a:off x="18605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131279</xdr:rowOff>
    </xdr:from>
    <xdr:ext cx="534377" cy="259045"/>
    <xdr:sp macro="" textlink="">
      <xdr:nvSpPr>
        <xdr:cNvPr id="861" name="テキスト ボックス 860">
          <a:extLst>
            <a:ext uri="{FF2B5EF4-FFF2-40B4-BE49-F238E27FC236}">
              <a16:creationId xmlns:a16="http://schemas.microsoft.com/office/drawing/2014/main" id="{26BE475E-7F99-4766-BF33-96B9254D5CA6}"/>
            </a:ext>
          </a:extLst>
        </xdr:cNvPr>
        <xdr:cNvSpPr txBox="1"/>
      </xdr:nvSpPr>
      <xdr:spPr>
        <a:xfrm>
          <a:off x="18389111" y="1281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F020565E-984A-473E-801C-15E42DCFA5A2}"/>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8167D82-1442-42CD-814D-AC33772C55C4}"/>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92DDD95F-1D67-4713-B48C-43AFEE5E4FD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2212E892-4726-4138-9A46-9CC238C25554}"/>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2BA79D34-BF36-4BDA-BBBD-9D5BA711CB76}"/>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34559</xdr:rowOff>
    </xdr:from>
    <xdr:to>
      <xdr:col>116</xdr:col>
      <xdr:colOff>114300</xdr:colOff>
      <xdr:row>77</xdr:row>
      <xdr:rowOff>136159</xdr:rowOff>
    </xdr:to>
    <xdr:sp macro="" textlink="">
      <xdr:nvSpPr>
        <xdr:cNvPr id="867" name="楕円 866">
          <a:extLst>
            <a:ext uri="{FF2B5EF4-FFF2-40B4-BE49-F238E27FC236}">
              <a16:creationId xmlns:a16="http://schemas.microsoft.com/office/drawing/2014/main" id="{E774239D-7B21-4E13-B3E7-486D34C30DC9}"/>
            </a:ext>
          </a:extLst>
        </xdr:cNvPr>
        <xdr:cNvSpPr/>
      </xdr:nvSpPr>
      <xdr:spPr>
        <a:xfrm>
          <a:off x="22110700" y="1323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12986</xdr:rowOff>
    </xdr:from>
    <xdr:ext cx="534377" cy="259045"/>
    <xdr:sp macro="" textlink="">
      <xdr:nvSpPr>
        <xdr:cNvPr id="868" name="繰出金該当値テキスト">
          <a:extLst>
            <a:ext uri="{FF2B5EF4-FFF2-40B4-BE49-F238E27FC236}">
              <a16:creationId xmlns:a16="http://schemas.microsoft.com/office/drawing/2014/main" id="{0CE62633-D071-42E2-9D7B-287EA93005ED}"/>
            </a:ext>
          </a:extLst>
        </xdr:cNvPr>
        <xdr:cNvSpPr txBox="1"/>
      </xdr:nvSpPr>
      <xdr:spPr>
        <a:xfrm>
          <a:off x="22212300" y="1321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27815</xdr:rowOff>
    </xdr:from>
    <xdr:to>
      <xdr:col>112</xdr:col>
      <xdr:colOff>38100</xdr:colOff>
      <xdr:row>77</xdr:row>
      <xdr:rowOff>129415</xdr:rowOff>
    </xdr:to>
    <xdr:sp macro="" textlink="">
      <xdr:nvSpPr>
        <xdr:cNvPr id="869" name="楕円 868">
          <a:extLst>
            <a:ext uri="{FF2B5EF4-FFF2-40B4-BE49-F238E27FC236}">
              <a16:creationId xmlns:a16="http://schemas.microsoft.com/office/drawing/2014/main" id="{EED21E40-84F5-4418-BF95-792A544EF69B}"/>
            </a:ext>
          </a:extLst>
        </xdr:cNvPr>
        <xdr:cNvSpPr/>
      </xdr:nvSpPr>
      <xdr:spPr>
        <a:xfrm>
          <a:off x="21272500" y="1322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120542</xdr:rowOff>
    </xdr:from>
    <xdr:ext cx="534377" cy="259045"/>
    <xdr:sp macro="" textlink="">
      <xdr:nvSpPr>
        <xdr:cNvPr id="870" name="テキスト ボックス 869">
          <a:extLst>
            <a:ext uri="{FF2B5EF4-FFF2-40B4-BE49-F238E27FC236}">
              <a16:creationId xmlns:a16="http://schemas.microsoft.com/office/drawing/2014/main" id="{8DB14591-8C05-49BC-9404-937F1EFBF5DC}"/>
            </a:ext>
          </a:extLst>
        </xdr:cNvPr>
        <xdr:cNvSpPr txBox="1"/>
      </xdr:nvSpPr>
      <xdr:spPr>
        <a:xfrm>
          <a:off x="21056111" y="1332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82826</xdr:rowOff>
    </xdr:from>
    <xdr:to>
      <xdr:col>107</xdr:col>
      <xdr:colOff>101600</xdr:colOff>
      <xdr:row>78</xdr:row>
      <xdr:rowOff>12976</xdr:rowOff>
    </xdr:to>
    <xdr:sp macro="" textlink="">
      <xdr:nvSpPr>
        <xdr:cNvPr id="871" name="楕円 870">
          <a:extLst>
            <a:ext uri="{FF2B5EF4-FFF2-40B4-BE49-F238E27FC236}">
              <a16:creationId xmlns:a16="http://schemas.microsoft.com/office/drawing/2014/main" id="{91FF9B21-6A0C-4F54-B514-1FFDA4549FC0}"/>
            </a:ext>
          </a:extLst>
        </xdr:cNvPr>
        <xdr:cNvSpPr/>
      </xdr:nvSpPr>
      <xdr:spPr>
        <a:xfrm>
          <a:off x="20383500" y="13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4103</xdr:rowOff>
    </xdr:from>
    <xdr:ext cx="534377" cy="259045"/>
    <xdr:sp macro="" textlink="">
      <xdr:nvSpPr>
        <xdr:cNvPr id="872" name="テキスト ボックス 871">
          <a:extLst>
            <a:ext uri="{FF2B5EF4-FFF2-40B4-BE49-F238E27FC236}">
              <a16:creationId xmlns:a16="http://schemas.microsoft.com/office/drawing/2014/main" id="{C6E258D0-54A8-4ACA-B5B2-5D1175750086}"/>
            </a:ext>
          </a:extLst>
        </xdr:cNvPr>
        <xdr:cNvSpPr txBox="1"/>
      </xdr:nvSpPr>
      <xdr:spPr>
        <a:xfrm>
          <a:off x="20167111" y="1337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106225</xdr:rowOff>
    </xdr:from>
    <xdr:to>
      <xdr:col>102</xdr:col>
      <xdr:colOff>165100</xdr:colOff>
      <xdr:row>78</xdr:row>
      <xdr:rowOff>36375</xdr:rowOff>
    </xdr:to>
    <xdr:sp macro="" textlink="">
      <xdr:nvSpPr>
        <xdr:cNvPr id="873" name="楕円 872">
          <a:extLst>
            <a:ext uri="{FF2B5EF4-FFF2-40B4-BE49-F238E27FC236}">
              <a16:creationId xmlns:a16="http://schemas.microsoft.com/office/drawing/2014/main" id="{9D48D8B0-9A0D-44BB-A025-0C91D141530F}"/>
            </a:ext>
          </a:extLst>
        </xdr:cNvPr>
        <xdr:cNvSpPr/>
      </xdr:nvSpPr>
      <xdr:spPr>
        <a:xfrm>
          <a:off x="19494500" y="1330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27502</xdr:rowOff>
    </xdr:from>
    <xdr:ext cx="534377" cy="259045"/>
    <xdr:sp macro="" textlink="">
      <xdr:nvSpPr>
        <xdr:cNvPr id="874" name="テキスト ボックス 873">
          <a:extLst>
            <a:ext uri="{FF2B5EF4-FFF2-40B4-BE49-F238E27FC236}">
              <a16:creationId xmlns:a16="http://schemas.microsoft.com/office/drawing/2014/main" id="{B07CC101-3B63-4746-ABE3-AE046FC87254}"/>
            </a:ext>
          </a:extLst>
        </xdr:cNvPr>
        <xdr:cNvSpPr txBox="1"/>
      </xdr:nvSpPr>
      <xdr:spPr>
        <a:xfrm>
          <a:off x="19278111" y="1340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2048</xdr:rowOff>
    </xdr:from>
    <xdr:to>
      <xdr:col>98</xdr:col>
      <xdr:colOff>38100</xdr:colOff>
      <xdr:row>78</xdr:row>
      <xdr:rowOff>103648</xdr:rowOff>
    </xdr:to>
    <xdr:sp macro="" textlink="">
      <xdr:nvSpPr>
        <xdr:cNvPr id="875" name="楕円 874">
          <a:extLst>
            <a:ext uri="{FF2B5EF4-FFF2-40B4-BE49-F238E27FC236}">
              <a16:creationId xmlns:a16="http://schemas.microsoft.com/office/drawing/2014/main" id="{C2EE3A90-A9AD-47D7-8D01-58852CF7E225}"/>
            </a:ext>
          </a:extLst>
        </xdr:cNvPr>
        <xdr:cNvSpPr/>
      </xdr:nvSpPr>
      <xdr:spPr>
        <a:xfrm>
          <a:off x="18605500" y="1337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94775</xdr:rowOff>
    </xdr:from>
    <xdr:ext cx="534377" cy="259045"/>
    <xdr:sp macro="" textlink="">
      <xdr:nvSpPr>
        <xdr:cNvPr id="876" name="テキスト ボックス 875">
          <a:extLst>
            <a:ext uri="{FF2B5EF4-FFF2-40B4-BE49-F238E27FC236}">
              <a16:creationId xmlns:a16="http://schemas.microsoft.com/office/drawing/2014/main" id="{5BE32745-AFDD-408F-8A94-A8E04A854FD9}"/>
            </a:ext>
          </a:extLst>
        </xdr:cNvPr>
        <xdr:cNvSpPr txBox="1"/>
      </xdr:nvSpPr>
      <xdr:spPr>
        <a:xfrm>
          <a:off x="18389111" y="1346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6199EB86-F577-4447-AE45-D153AD5EAA3A}"/>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14043F43-829A-41D1-85D3-6F9BE60B4379}"/>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5BD9F9B1-3693-428F-9082-B791F518D701}"/>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AC81FA78-CCDC-4288-AE1A-BC41D48C9BA4}"/>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D34BC3F1-AE0F-40DD-80D6-678A9D206DA9}"/>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584F8C25-2B98-4457-AEBD-DC852E670A1F}"/>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4269AFAC-B341-479A-BF69-43EF9B811895}"/>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5FD4992D-3EE7-436A-BB11-910EE34F1624}"/>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B8BC974F-A5FC-45B4-B9CF-957F7B13BFEF}"/>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7EC5B53A-E930-4DE2-9BC2-B909634ACEAD}"/>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3C617D50-34BC-4DA4-959F-A23D2A474A5C}"/>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87B66F04-E4AB-4A26-822A-DD7528CBA19D}"/>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8EC48FAE-CC29-4404-9B1F-89553A9BD91C}"/>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9F43F138-7C2F-4E0D-9432-BA0C049915F3}"/>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BEDBD051-215B-4189-92FD-D906CB17DB57}"/>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53B1383-F1EA-4234-822C-724228F5E527}"/>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558AB175-3A92-48C3-86C9-C5FAC8A98515}"/>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27E0AA58-756A-4B91-8FF6-AEC5B1BF25BB}"/>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EB40C595-44E2-424E-9578-F948CA682876}"/>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7B51FF19-FB72-4FFB-B36A-8FBEC6A51CBC}"/>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8965CB72-3712-4D4A-B4A2-AA571F1B31BA}"/>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53C7D88B-85DD-455D-81D8-827304A07C0B}"/>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FE36846-D93B-418B-8087-BEF4C1581455}"/>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28A55A64-6ADE-438B-9402-7AF0DA62C40F}"/>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54552B9D-9AAA-47ED-BC1F-F0C2D6C9E90B}"/>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ABCF32B2-5A5A-435D-A73F-FD4E3DFE2111}"/>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99E57953-242C-496B-A4D7-112931DC26D2}"/>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DBC61E84-D583-4EB3-A987-4D731C58FE3C}"/>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ABF73942-1DC7-44F4-ACB0-809AD5BFE786}"/>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F7683DE0-DFD4-4532-AA91-CBED46F3DB21}"/>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D885F218-4A2B-4317-B19A-6FCB7D743061}"/>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254FABEC-D01F-4778-BA58-F6D6D6405B21}"/>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5783C764-FD09-4509-8071-108E34D2246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2CD16151-F42D-44AD-BFBC-902CBF0C876B}"/>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C64DE371-30C0-4BBF-A9A3-B5FAB0F1DE28}"/>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4D84E8A9-2973-4D64-9387-E83721DA6B3C}"/>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6E5B8320-FECB-4031-9347-4EE8D1653FB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993B3BEB-2C13-4668-B043-9122A38AB128}"/>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C86B1BF4-784D-40A4-BDE6-CD3984C9FFEE}"/>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771A2D8A-A295-4F35-A8BC-E0517168454B}"/>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9D04A4C2-98F0-4B08-BD4D-3BD66F508B85}"/>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84B61AF1-55CF-44C6-AB42-87E7F0EC2D39}"/>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DFF5286E-36A6-4625-98AC-825316FADBEB}"/>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94024D5B-904B-4856-998D-6BE7F03A2F16}"/>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305B4B38-FF20-4D17-90A3-1E37E351BDA5}"/>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7374EDAC-231F-40D3-8A40-77547DAF5C74}"/>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D127A52F-0A97-4F2B-B774-7466CF79EA8F}"/>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2412B10E-D756-4285-8481-EBC173AA228E}"/>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68C1F805-31B4-4802-B4D0-0683020D189A}"/>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F2E0051D-340E-44D3-ABF7-432DAFD620E4}"/>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D778F83E-4C60-4F77-A65A-F5636D1BF0FF}"/>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4B714522-0FFC-4A86-B37A-54708D65D9AD}"/>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住民一人当たりの歳出決算額は９５１，６７０円となっており、前年度と比較すると１６，９１９円増となっている。主な要因は、道央廃棄物処理組合への負担金の増加に伴い補助費が増加したためである。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1048744-1095-4AD2-B4AE-5998A2CF2C9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59D8F2FA-5C5B-479E-9091-A4A34E35A6CC}"/>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9A3AC6B0-7A16-4959-A56B-1260F901351B}"/>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A85CF437-0461-45E5-B036-740C77B55C8E}"/>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北海道栗山町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4E8AF95-BECD-45DB-906E-353B6D103C5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2B3C59E-899D-42A2-A8FD-663A968B6D5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3C3B06B-2B4C-4CF4-B385-6A1209D52FB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698FFD3-BDED-41CB-AD79-37AC6466CAD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C28DF01-2022-4EEF-9BDB-A09F9379A5C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1B14414A-A596-4E3B-8096-953B90353357}"/>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11,107
11,055
203.93
10,896,748
10,570,203
326,338
5,021,734
10,936,427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9EC1CBC-072C-48B7-A08C-84F4EF46C63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60A486F-E9A9-445B-9B88-25F384F21C7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03F8C27-745A-44DF-86C0-C922E539DDD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709BDA7-34C3-4CEE-A985-2C44C7C9FD3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E477A19-6CCF-4787-8FF3-13E5D655111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F3102D2D-C778-4842-B44F-079E800D1669}"/>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C0D85074-C120-44FF-BCE8-78B7D091A266}"/>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21B7A3FB-1F5D-4A37-9265-788DF89DC3BC}"/>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B815A89C-39BF-446C-AC5F-290D6F0619B7}"/>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A2D5D69-2D08-4A7D-B854-85F368BA0E1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88607A04-2BFF-409C-BF3E-438107234801}"/>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63016E43-B084-4D11-A0D7-1F3D23265511}"/>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B5403F5F-A26D-4C6E-B84D-C07091BFC731}"/>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3FC7F4DF-581F-4B84-BF23-F21B3EC5FDF2}"/>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2D89797-84F1-4009-9B57-8EA0AC9701D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DACFCE0E-AA5A-446A-B11A-9B53DD8F3583}"/>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87D2EA2-E208-4BAC-8714-C5791A64CD9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25E2F0BD-4DAE-4FDA-8370-40DD6F46EB7E}"/>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B21C90C2-B139-4BA1-9A39-3BD0DD0F00F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A6DA7521-4320-473A-8142-CED26C96937D}"/>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8C28B449-8B5D-438C-B58D-D0C940D9A76D}"/>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E86D6D86-9D58-4437-98C8-826D8B9ADF3D}"/>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94AE38FB-CCDA-4FBF-9152-58D08005917E}"/>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E3497776-0BBC-418D-98D3-F7ACB681AB26}"/>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30F85D07-9593-4973-A108-9E4ED053CA08}"/>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DF91F97A-888A-4918-A455-F1C8D72978B4}"/>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F720CC05-4511-43BD-88D5-ED81DD43055A}"/>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39C9AD0E-2664-492C-8032-9BA7AEAEE12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8D36EC86-9D56-4C87-9675-0D1C91B97A74}"/>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E1F85CEC-E9B1-4C3D-9801-B7468DCE4223}"/>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DA31A032-D0F1-4192-A5AC-41E470F47452}"/>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4D680221-EE11-4EBC-ABC3-94108FCE6929}"/>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C35ED332-65A5-4F6F-85BA-FCC01CA88377}"/>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EE729490-C8AE-4689-8482-083AC4ABF4FC}"/>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7A12FE45-0CB1-44F9-A430-911572271946}"/>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309DDE77-7F1F-4C85-BAE2-CCF70E6236AE}"/>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12ED3BC3-8D20-4391-BD0D-0F53821737CC}"/>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491B8330-3D4C-4C79-B733-F166ADE6E8CC}"/>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66369351-CF40-4C43-9C6D-3EFA43975EC4}"/>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EF6A3652-A02A-4B5B-A17D-E38C4AB85AAD}"/>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2E301485-12B2-4668-B225-D6153714419E}"/>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2B5DD55F-AFD0-43F9-95BF-A95F0C36A00B}"/>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766BDE39-FE76-4C48-BDF0-310349CAFE16}"/>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AD33E665-DCE7-4648-9DE9-45A63B513A57}"/>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159893</xdr:rowOff>
    </xdr:from>
    <xdr:to>
      <xdr:col>24</xdr:col>
      <xdr:colOff>62865</xdr:colOff>
      <xdr:row>37</xdr:row>
      <xdr:rowOff>129032</xdr:rowOff>
    </xdr:to>
    <xdr:cxnSp macro="">
      <xdr:nvCxnSpPr>
        <xdr:cNvPr id="56" name="直線コネクタ 55">
          <a:extLst>
            <a:ext uri="{FF2B5EF4-FFF2-40B4-BE49-F238E27FC236}">
              <a16:creationId xmlns:a16="http://schemas.microsoft.com/office/drawing/2014/main" id="{0EBAD4C3-CF2B-4DCD-BEC7-28C3E1400CCD}"/>
            </a:ext>
          </a:extLst>
        </xdr:cNvPr>
        <xdr:cNvCxnSpPr/>
      </xdr:nvCxnSpPr>
      <xdr:spPr>
        <a:xfrm flipV="1">
          <a:off x="4633595" y="5131943"/>
          <a:ext cx="1270" cy="134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132859</xdr:rowOff>
    </xdr:from>
    <xdr:ext cx="469744" cy="259045"/>
    <xdr:sp macro="" textlink="">
      <xdr:nvSpPr>
        <xdr:cNvPr id="57" name="議会費最小値テキスト">
          <a:extLst>
            <a:ext uri="{FF2B5EF4-FFF2-40B4-BE49-F238E27FC236}">
              <a16:creationId xmlns:a16="http://schemas.microsoft.com/office/drawing/2014/main" id="{B3D9623A-0BFC-406D-BEDB-C83180A03AF0}"/>
            </a:ext>
          </a:extLst>
        </xdr:cNvPr>
        <xdr:cNvSpPr txBox="1"/>
      </xdr:nvSpPr>
      <xdr:spPr>
        <a:xfrm>
          <a:off x="4686300" y="64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129032</xdr:rowOff>
    </xdr:from>
    <xdr:to>
      <xdr:col>24</xdr:col>
      <xdr:colOff>152400</xdr:colOff>
      <xdr:row>37</xdr:row>
      <xdr:rowOff>129032</xdr:rowOff>
    </xdr:to>
    <xdr:cxnSp macro="">
      <xdr:nvCxnSpPr>
        <xdr:cNvPr id="58" name="直線コネクタ 57">
          <a:extLst>
            <a:ext uri="{FF2B5EF4-FFF2-40B4-BE49-F238E27FC236}">
              <a16:creationId xmlns:a16="http://schemas.microsoft.com/office/drawing/2014/main" id="{E8272C85-1F17-4E58-9A5A-A34B6BF157D9}"/>
            </a:ext>
          </a:extLst>
        </xdr:cNvPr>
        <xdr:cNvCxnSpPr/>
      </xdr:nvCxnSpPr>
      <xdr:spPr>
        <a:xfrm>
          <a:off x="4546600" y="647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106570</xdr:rowOff>
    </xdr:from>
    <xdr:ext cx="469744" cy="259045"/>
    <xdr:sp macro="" textlink="">
      <xdr:nvSpPr>
        <xdr:cNvPr id="59" name="議会費最大値テキスト">
          <a:extLst>
            <a:ext uri="{FF2B5EF4-FFF2-40B4-BE49-F238E27FC236}">
              <a16:creationId xmlns:a16="http://schemas.microsoft.com/office/drawing/2014/main" id="{5CC99A04-FBBC-4D85-A013-2483F21FC3ED}"/>
            </a:ext>
          </a:extLst>
        </xdr:cNvPr>
        <xdr:cNvSpPr txBox="1"/>
      </xdr:nvSpPr>
      <xdr:spPr>
        <a:xfrm>
          <a:off x="4686300" y="490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159893</xdr:rowOff>
    </xdr:from>
    <xdr:to>
      <xdr:col>24</xdr:col>
      <xdr:colOff>152400</xdr:colOff>
      <xdr:row>29</xdr:row>
      <xdr:rowOff>159893</xdr:rowOff>
    </xdr:to>
    <xdr:cxnSp macro="">
      <xdr:nvCxnSpPr>
        <xdr:cNvPr id="60" name="直線コネクタ 59">
          <a:extLst>
            <a:ext uri="{FF2B5EF4-FFF2-40B4-BE49-F238E27FC236}">
              <a16:creationId xmlns:a16="http://schemas.microsoft.com/office/drawing/2014/main" id="{23A898D7-ED2C-48D9-9483-1EBA95655BAC}"/>
            </a:ext>
          </a:extLst>
        </xdr:cNvPr>
        <xdr:cNvCxnSpPr/>
      </xdr:nvCxnSpPr>
      <xdr:spPr>
        <a:xfrm>
          <a:off x="4546600" y="5131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118745</xdr:rowOff>
    </xdr:from>
    <xdr:to>
      <xdr:col>24</xdr:col>
      <xdr:colOff>63500</xdr:colOff>
      <xdr:row>33</xdr:row>
      <xdr:rowOff>85598</xdr:rowOff>
    </xdr:to>
    <xdr:cxnSp macro="">
      <xdr:nvCxnSpPr>
        <xdr:cNvPr id="61" name="直線コネクタ 60">
          <a:extLst>
            <a:ext uri="{FF2B5EF4-FFF2-40B4-BE49-F238E27FC236}">
              <a16:creationId xmlns:a16="http://schemas.microsoft.com/office/drawing/2014/main" id="{6F94A342-039D-4B95-9EB1-520373C03A2D}"/>
            </a:ext>
          </a:extLst>
        </xdr:cNvPr>
        <xdr:cNvCxnSpPr/>
      </xdr:nvCxnSpPr>
      <xdr:spPr>
        <a:xfrm flipV="1">
          <a:off x="3797300" y="5605145"/>
          <a:ext cx="8382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58945</xdr:rowOff>
    </xdr:from>
    <xdr:ext cx="469744" cy="259045"/>
    <xdr:sp macro="" textlink="">
      <xdr:nvSpPr>
        <xdr:cNvPr id="62" name="議会費平均値テキスト">
          <a:extLst>
            <a:ext uri="{FF2B5EF4-FFF2-40B4-BE49-F238E27FC236}">
              <a16:creationId xmlns:a16="http://schemas.microsoft.com/office/drawing/2014/main" id="{4FCC39DD-A5F7-4651-8F13-28F4558A668A}"/>
            </a:ext>
          </a:extLst>
        </xdr:cNvPr>
        <xdr:cNvSpPr txBox="1"/>
      </xdr:nvSpPr>
      <xdr:spPr>
        <a:xfrm>
          <a:off x="4686300" y="5888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80518</xdr:rowOff>
    </xdr:from>
    <xdr:to>
      <xdr:col>24</xdr:col>
      <xdr:colOff>114300</xdr:colOff>
      <xdr:row>35</xdr:row>
      <xdr:rowOff>10668</xdr:rowOff>
    </xdr:to>
    <xdr:sp macro="" textlink="">
      <xdr:nvSpPr>
        <xdr:cNvPr id="63" name="フローチャート: 判断 62">
          <a:extLst>
            <a:ext uri="{FF2B5EF4-FFF2-40B4-BE49-F238E27FC236}">
              <a16:creationId xmlns:a16="http://schemas.microsoft.com/office/drawing/2014/main" id="{F0B6FC50-AE99-4891-9DA1-759E866C900B}"/>
            </a:ext>
          </a:extLst>
        </xdr:cNvPr>
        <xdr:cNvSpPr/>
      </xdr:nvSpPr>
      <xdr:spPr>
        <a:xfrm>
          <a:off x="45847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85598</xdr:rowOff>
    </xdr:from>
    <xdr:to>
      <xdr:col>19</xdr:col>
      <xdr:colOff>177800</xdr:colOff>
      <xdr:row>33</xdr:row>
      <xdr:rowOff>169037</xdr:rowOff>
    </xdr:to>
    <xdr:cxnSp macro="">
      <xdr:nvCxnSpPr>
        <xdr:cNvPr id="64" name="直線コネクタ 63">
          <a:extLst>
            <a:ext uri="{FF2B5EF4-FFF2-40B4-BE49-F238E27FC236}">
              <a16:creationId xmlns:a16="http://schemas.microsoft.com/office/drawing/2014/main" id="{1FA0F040-5D3D-451A-A0B7-1F7C03D1A19F}"/>
            </a:ext>
          </a:extLst>
        </xdr:cNvPr>
        <xdr:cNvCxnSpPr/>
      </xdr:nvCxnSpPr>
      <xdr:spPr>
        <a:xfrm flipV="1">
          <a:off x="2908300" y="5743448"/>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127381</xdr:rowOff>
    </xdr:from>
    <xdr:to>
      <xdr:col>20</xdr:col>
      <xdr:colOff>38100</xdr:colOff>
      <xdr:row>35</xdr:row>
      <xdr:rowOff>57531</xdr:rowOff>
    </xdr:to>
    <xdr:sp macro="" textlink="">
      <xdr:nvSpPr>
        <xdr:cNvPr id="65" name="フローチャート: 判断 64">
          <a:extLst>
            <a:ext uri="{FF2B5EF4-FFF2-40B4-BE49-F238E27FC236}">
              <a16:creationId xmlns:a16="http://schemas.microsoft.com/office/drawing/2014/main" id="{2A3C1B46-2B6A-44FB-B46E-22F4A18E0D58}"/>
            </a:ext>
          </a:extLst>
        </xdr:cNvPr>
        <xdr:cNvSpPr/>
      </xdr:nvSpPr>
      <xdr:spPr>
        <a:xfrm>
          <a:off x="3746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48658</xdr:rowOff>
    </xdr:from>
    <xdr:ext cx="469744" cy="259045"/>
    <xdr:sp macro="" textlink="">
      <xdr:nvSpPr>
        <xdr:cNvPr id="66" name="テキスト ボックス 65">
          <a:extLst>
            <a:ext uri="{FF2B5EF4-FFF2-40B4-BE49-F238E27FC236}">
              <a16:creationId xmlns:a16="http://schemas.microsoft.com/office/drawing/2014/main" id="{EAAFDFC8-80E8-42A8-92F8-4C591F26E18B}"/>
            </a:ext>
          </a:extLst>
        </xdr:cNvPr>
        <xdr:cNvSpPr txBox="1"/>
      </xdr:nvSpPr>
      <xdr:spPr>
        <a:xfrm>
          <a:off x="3562428" y="604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158369</xdr:rowOff>
    </xdr:from>
    <xdr:to>
      <xdr:col>15</xdr:col>
      <xdr:colOff>50800</xdr:colOff>
      <xdr:row>33</xdr:row>
      <xdr:rowOff>169037</xdr:rowOff>
    </xdr:to>
    <xdr:cxnSp macro="">
      <xdr:nvCxnSpPr>
        <xdr:cNvPr id="67" name="直線コネクタ 66">
          <a:extLst>
            <a:ext uri="{FF2B5EF4-FFF2-40B4-BE49-F238E27FC236}">
              <a16:creationId xmlns:a16="http://schemas.microsoft.com/office/drawing/2014/main" id="{66EF7C23-E69C-41BA-B1EB-EDE2E319D86E}"/>
            </a:ext>
          </a:extLst>
        </xdr:cNvPr>
        <xdr:cNvCxnSpPr/>
      </xdr:nvCxnSpPr>
      <xdr:spPr>
        <a:xfrm>
          <a:off x="2019300" y="5816219"/>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140716</xdr:rowOff>
    </xdr:from>
    <xdr:to>
      <xdr:col>15</xdr:col>
      <xdr:colOff>101600</xdr:colOff>
      <xdr:row>35</xdr:row>
      <xdr:rowOff>70866</xdr:rowOff>
    </xdr:to>
    <xdr:sp macro="" textlink="">
      <xdr:nvSpPr>
        <xdr:cNvPr id="68" name="フローチャート: 判断 67">
          <a:extLst>
            <a:ext uri="{FF2B5EF4-FFF2-40B4-BE49-F238E27FC236}">
              <a16:creationId xmlns:a16="http://schemas.microsoft.com/office/drawing/2014/main" id="{901FCF39-4048-4835-9B91-F652CCE69E03}"/>
            </a:ext>
          </a:extLst>
        </xdr:cNvPr>
        <xdr:cNvSpPr/>
      </xdr:nvSpPr>
      <xdr:spPr>
        <a:xfrm>
          <a:off x="2857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61993</xdr:rowOff>
    </xdr:from>
    <xdr:ext cx="469744" cy="259045"/>
    <xdr:sp macro="" textlink="">
      <xdr:nvSpPr>
        <xdr:cNvPr id="69" name="テキスト ボックス 68">
          <a:extLst>
            <a:ext uri="{FF2B5EF4-FFF2-40B4-BE49-F238E27FC236}">
              <a16:creationId xmlns:a16="http://schemas.microsoft.com/office/drawing/2014/main" id="{03AC8612-AD12-4AB7-9EA1-BD53E6911BD1}"/>
            </a:ext>
          </a:extLst>
        </xdr:cNvPr>
        <xdr:cNvSpPr txBox="1"/>
      </xdr:nvSpPr>
      <xdr:spPr>
        <a:xfrm>
          <a:off x="2673428" y="606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104648</xdr:rowOff>
    </xdr:from>
    <xdr:to>
      <xdr:col>10</xdr:col>
      <xdr:colOff>114300</xdr:colOff>
      <xdr:row>33</xdr:row>
      <xdr:rowOff>158369</xdr:rowOff>
    </xdr:to>
    <xdr:cxnSp macro="">
      <xdr:nvCxnSpPr>
        <xdr:cNvPr id="70" name="直線コネクタ 69">
          <a:extLst>
            <a:ext uri="{FF2B5EF4-FFF2-40B4-BE49-F238E27FC236}">
              <a16:creationId xmlns:a16="http://schemas.microsoft.com/office/drawing/2014/main" id="{7DA13DBE-D6EE-49FB-AB2F-90477B10DD00}"/>
            </a:ext>
          </a:extLst>
        </xdr:cNvPr>
        <xdr:cNvCxnSpPr/>
      </xdr:nvCxnSpPr>
      <xdr:spPr>
        <a:xfrm>
          <a:off x="1130300" y="5762498"/>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124714</xdr:rowOff>
    </xdr:from>
    <xdr:to>
      <xdr:col>10</xdr:col>
      <xdr:colOff>165100</xdr:colOff>
      <xdr:row>34</xdr:row>
      <xdr:rowOff>54864</xdr:rowOff>
    </xdr:to>
    <xdr:sp macro="" textlink="">
      <xdr:nvSpPr>
        <xdr:cNvPr id="71" name="フローチャート: 判断 70">
          <a:extLst>
            <a:ext uri="{FF2B5EF4-FFF2-40B4-BE49-F238E27FC236}">
              <a16:creationId xmlns:a16="http://schemas.microsoft.com/office/drawing/2014/main" id="{13D459B4-159E-4B2B-AC14-87FA957AD68E}"/>
            </a:ext>
          </a:extLst>
        </xdr:cNvPr>
        <xdr:cNvSpPr/>
      </xdr:nvSpPr>
      <xdr:spPr>
        <a:xfrm>
          <a:off x="1968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45991</xdr:rowOff>
    </xdr:from>
    <xdr:ext cx="469744" cy="259045"/>
    <xdr:sp macro="" textlink="">
      <xdr:nvSpPr>
        <xdr:cNvPr id="72" name="テキスト ボックス 71">
          <a:extLst>
            <a:ext uri="{FF2B5EF4-FFF2-40B4-BE49-F238E27FC236}">
              <a16:creationId xmlns:a16="http://schemas.microsoft.com/office/drawing/2014/main" id="{25101166-04D9-4815-9225-FADB3A171646}"/>
            </a:ext>
          </a:extLst>
        </xdr:cNvPr>
        <xdr:cNvSpPr txBox="1"/>
      </xdr:nvSpPr>
      <xdr:spPr>
        <a:xfrm>
          <a:off x="1784428" y="587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143383</xdr:rowOff>
    </xdr:from>
    <xdr:to>
      <xdr:col>6</xdr:col>
      <xdr:colOff>38100</xdr:colOff>
      <xdr:row>34</xdr:row>
      <xdr:rowOff>73533</xdr:rowOff>
    </xdr:to>
    <xdr:sp macro="" textlink="">
      <xdr:nvSpPr>
        <xdr:cNvPr id="73" name="フローチャート: 判断 72">
          <a:extLst>
            <a:ext uri="{FF2B5EF4-FFF2-40B4-BE49-F238E27FC236}">
              <a16:creationId xmlns:a16="http://schemas.microsoft.com/office/drawing/2014/main" id="{EC6EB1CE-1C99-4217-B70A-EDD016914488}"/>
            </a:ext>
          </a:extLst>
        </xdr:cNvPr>
        <xdr:cNvSpPr/>
      </xdr:nvSpPr>
      <xdr:spPr>
        <a:xfrm>
          <a:off x="1079500" y="580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64660</xdr:rowOff>
    </xdr:from>
    <xdr:ext cx="469744" cy="259045"/>
    <xdr:sp macro="" textlink="">
      <xdr:nvSpPr>
        <xdr:cNvPr id="74" name="テキスト ボックス 73">
          <a:extLst>
            <a:ext uri="{FF2B5EF4-FFF2-40B4-BE49-F238E27FC236}">
              <a16:creationId xmlns:a16="http://schemas.microsoft.com/office/drawing/2014/main" id="{1FCBCC95-9D3F-4BE0-9F0F-4B933BAE6266}"/>
            </a:ext>
          </a:extLst>
        </xdr:cNvPr>
        <xdr:cNvSpPr txBox="1"/>
      </xdr:nvSpPr>
      <xdr:spPr>
        <a:xfrm>
          <a:off x="895428" y="58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34BB296E-60AB-460A-95E1-9D89E8D0BEC9}"/>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FB9E5F94-F1A6-4930-ADC1-93010165585A}"/>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FE4CB92E-F0B3-4D16-A726-F31510241C7D}"/>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4AD320DB-A54D-43DE-92DB-2766B638B654}"/>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F4DD037A-ADBF-4829-A0DD-B4FBB8727BE5}"/>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67945</xdr:rowOff>
    </xdr:from>
    <xdr:to>
      <xdr:col>24</xdr:col>
      <xdr:colOff>114300</xdr:colOff>
      <xdr:row>32</xdr:row>
      <xdr:rowOff>169545</xdr:rowOff>
    </xdr:to>
    <xdr:sp macro="" textlink="">
      <xdr:nvSpPr>
        <xdr:cNvPr id="80" name="楕円 79">
          <a:extLst>
            <a:ext uri="{FF2B5EF4-FFF2-40B4-BE49-F238E27FC236}">
              <a16:creationId xmlns:a16="http://schemas.microsoft.com/office/drawing/2014/main" id="{A83BDD2C-7ACB-4F93-B703-A2D3BB04039E}"/>
            </a:ext>
          </a:extLst>
        </xdr:cNvPr>
        <xdr:cNvSpPr/>
      </xdr:nvSpPr>
      <xdr:spPr>
        <a:xfrm>
          <a:off x="4584700" y="55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90822</xdr:rowOff>
    </xdr:from>
    <xdr:ext cx="469744" cy="259045"/>
    <xdr:sp macro="" textlink="">
      <xdr:nvSpPr>
        <xdr:cNvPr id="81" name="議会費該当値テキスト">
          <a:extLst>
            <a:ext uri="{FF2B5EF4-FFF2-40B4-BE49-F238E27FC236}">
              <a16:creationId xmlns:a16="http://schemas.microsoft.com/office/drawing/2014/main" id="{863074B1-86F3-4E4B-8ECA-172CB4577BDE}"/>
            </a:ext>
          </a:extLst>
        </xdr:cNvPr>
        <xdr:cNvSpPr txBox="1"/>
      </xdr:nvSpPr>
      <xdr:spPr>
        <a:xfrm>
          <a:off x="4686300" y="540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34798</xdr:rowOff>
    </xdr:from>
    <xdr:to>
      <xdr:col>20</xdr:col>
      <xdr:colOff>38100</xdr:colOff>
      <xdr:row>33</xdr:row>
      <xdr:rowOff>136398</xdr:rowOff>
    </xdr:to>
    <xdr:sp macro="" textlink="">
      <xdr:nvSpPr>
        <xdr:cNvPr id="82" name="楕円 81">
          <a:extLst>
            <a:ext uri="{FF2B5EF4-FFF2-40B4-BE49-F238E27FC236}">
              <a16:creationId xmlns:a16="http://schemas.microsoft.com/office/drawing/2014/main" id="{5E1AF83A-5D0D-4444-8AE6-BA03B0059BDF}"/>
            </a:ext>
          </a:extLst>
        </xdr:cNvPr>
        <xdr:cNvSpPr/>
      </xdr:nvSpPr>
      <xdr:spPr>
        <a:xfrm>
          <a:off x="3746500" y="569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152925</xdr:rowOff>
    </xdr:from>
    <xdr:ext cx="469744" cy="259045"/>
    <xdr:sp macro="" textlink="">
      <xdr:nvSpPr>
        <xdr:cNvPr id="83" name="テキスト ボックス 82">
          <a:extLst>
            <a:ext uri="{FF2B5EF4-FFF2-40B4-BE49-F238E27FC236}">
              <a16:creationId xmlns:a16="http://schemas.microsoft.com/office/drawing/2014/main" id="{57C61DB3-5CE1-4530-A1F2-57674406203D}"/>
            </a:ext>
          </a:extLst>
        </xdr:cNvPr>
        <xdr:cNvSpPr txBox="1"/>
      </xdr:nvSpPr>
      <xdr:spPr>
        <a:xfrm>
          <a:off x="3562428" y="546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118237</xdr:rowOff>
    </xdr:from>
    <xdr:to>
      <xdr:col>15</xdr:col>
      <xdr:colOff>101600</xdr:colOff>
      <xdr:row>34</xdr:row>
      <xdr:rowOff>48387</xdr:rowOff>
    </xdr:to>
    <xdr:sp macro="" textlink="">
      <xdr:nvSpPr>
        <xdr:cNvPr id="84" name="楕円 83">
          <a:extLst>
            <a:ext uri="{FF2B5EF4-FFF2-40B4-BE49-F238E27FC236}">
              <a16:creationId xmlns:a16="http://schemas.microsoft.com/office/drawing/2014/main" id="{1DFE4BA5-172D-4EE7-BE43-B7C05A0968A6}"/>
            </a:ext>
          </a:extLst>
        </xdr:cNvPr>
        <xdr:cNvSpPr/>
      </xdr:nvSpPr>
      <xdr:spPr>
        <a:xfrm>
          <a:off x="2857500" y="577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64914</xdr:rowOff>
    </xdr:from>
    <xdr:ext cx="469744" cy="259045"/>
    <xdr:sp macro="" textlink="">
      <xdr:nvSpPr>
        <xdr:cNvPr id="85" name="テキスト ボックス 84">
          <a:extLst>
            <a:ext uri="{FF2B5EF4-FFF2-40B4-BE49-F238E27FC236}">
              <a16:creationId xmlns:a16="http://schemas.microsoft.com/office/drawing/2014/main" id="{D4882AE9-EB1D-4650-A5B9-CE20A4B2EDB0}"/>
            </a:ext>
          </a:extLst>
        </xdr:cNvPr>
        <xdr:cNvSpPr txBox="1"/>
      </xdr:nvSpPr>
      <xdr:spPr>
        <a:xfrm>
          <a:off x="2673428" y="555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107569</xdr:rowOff>
    </xdr:from>
    <xdr:to>
      <xdr:col>10</xdr:col>
      <xdr:colOff>165100</xdr:colOff>
      <xdr:row>34</xdr:row>
      <xdr:rowOff>37719</xdr:rowOff>
    </xdr:to>
    <xdr:sp macro="" textlink="">
      <xdr:nvSpPr>
        <xdr:cNvPr id="86" name="楕円 85">
          <a:extLst>
            <a:ext uri="{FF2B5EF4-FFF2-40B4-BE49-F238E27FC236}">
              <a16:creationId xmlns:a16="http://schemas.microsoft.com/office/drawing/2014/main" id="{9585FCF2-EC82-4D69-91B5-6F28009DBDE0}"/>
            </a:ext>
          </a:extLst>
        </xdr:cNvPr>
        <xdr:cNvSpPr/>
      </xdr:nvSpPr>
      <xdr:spPr>
        <a:xfrm>
          <a:off x="1968500" y="57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54246</xdr:rowOff>
    </xdr:from>
    <xdr:ext cx="469744" cy="259045"/>
    <xdr:sp macro="" textlink="">
      <xdr:nvSpPr>
        <xdr:cNvPr id="87" name="テキスト ボックス 86">
          <a:extLst>
            <a:ext uri="{FF2B5EF4-FFF2-40B4-BE49-F238E27FC236}">
              <a16:creationId xmlns:a16="http://schemas.microsoft.com/office/drawing/2014/main" id="{8CA6DEDE-78C3-4242-A72E-C22AE9B722FF}"/>
            </a:ext>
          </a:extLst>
        </xdr:cNvPr>
        <xdr:cNvSpPr txBox="1"/>
      </xdr:nvSpPr>
      <xdr:spPr>
        <a:xfrm>
          <a:off x="1784428" y="554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53848</xdr:rowOff>
    </xdr:from>
    <xdr:to>
      <xdr:col>6</xdr:col>
      <xdr:colOff>38100</xdr:colOff>
      <xdr:row>33</xdr:row>
      <xdr:rowOff>155448</xdr:rowOff>
    </xdr:to>
    <xdr:sp macro="" textlink="">
      <xdr:nvSpPr>
        <xdr:cNvPr id="88" name="楕円 87">
          <a:extLst>
            <a:ext uri="{FF2B5EF4-FFF2-40B4-BE49-F238E27FC236}">
              <a16:creationId xmlns:a16="http://schemas.microsoft.com/office/drawing/2014/main" id="{5DE7479C-CE42-4A0E-8B53-579CA8D1767F}"/>
            </a:ext>
          </a:extLst>
        </xdr:cNvPr>
        <xdr:cNvSpPr/>
      </xdr:nvSpPr>
      <xdr:spPr>
        <a:xfrm>
          <a:off x="1079500" y="57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525</xdr:rowOff>
    </xdr:from>
    <xdr:ext cx="469744" cy="259045"/>
    <xdr:sp macro="" textlink="">
      <xdr:nvSpPr>
        <xdr:cNvPr id="89" name="テキスト ボックス 88">
          <a:extLst>
            <a:ext uri="{FF2B5EF4-FFF2-40B4-BE49-F238E27FC236}">
              <a16:creationId xmlns:a16="http://schemas.microsoft.com/office/drawing/2014/main" id="{5FDC84D7-35A9-4D8A-AA71-1113437B6CC2}"/>
            </a:ext>
          </a:extLst>
        </xdr:cNvPr>
        <xdr:cNvSpPr txBox="1"/>
      </xdr:nvSpPr>
      <xdr:spPr>
        <a:xfrm>
          <a:off x="895428" y="548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58EE7881-1D42-4C2F-BD0B-4C5BCC00B7AF}"/>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282641F3-7F84-494D-9636-5CEB82D61C8C}"/>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D481F64C-1477-45CD-A6BC-9A3A7A65ADE4}"/>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F2965C56-CA27-49CC-94CC-91B6E06A01C3}"/>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1142EFFC-CA13-4C3D-B9C1-CD602AABBB45}"/>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15699BEA-D733-4094-93A6-F199DD68D0B2}"/>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D212325F-96D8-49B5-90D2-FDFD2C4ECC3D}"/>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F8BF80D0-371C-44AC-9F1D-7D327B7FC39A}"/>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E6003176-8307-4A8E-8B10-043D94D5F5D4}"/>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7A6F131D-DE3A-4C58-91D5-BCDDADF1D224}"/>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6400AD0D-D4AD-47E6-976E-727CF3BD6F15}"/>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CAFC93A1-6196-493C-BD52-0BD3E495B615}"/>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C8B30F5C-93D6-4FB5-8F69-93677B25FB11}"/>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7788B7B-5590-43EF-AAAC-A269AE90AA18}"/>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C3D630E5-DA43-4674-B716-C5EE1A5DAE04}"/>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29DF67C3-A932-474E-B66A-AD322436D1B2}"/>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CA368CAF-6381-40BF-9D4C-CCEB483E73CD}"/>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A44846F5-2D6F-4E84-AC1F-819479A88A93}"/>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A5EFA7A1-D7C5-441F-AE5F-DAD231C261B9}"/>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B8CF7E49-68C7-4316-9BFA-3663717E5C26}"/>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DE982C77-5D1B-4CD6-A310-B3331FF47A7A}"/>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1D0BA316-CAE0-45CF-9923-2BE68745B8DD}"/>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BF2B54B5-3585-4759-92ED-46940F58AA7A}"/>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77770</xdr:rowOff>
    </xdr:from>
    <xdr:to>
      <xdr:col>24</xdr:col>
      <xdr:colOff>62865</xdr:colOff>
      <xdr:row>58</xdr:row>
      <xdr:rowOff>84590</xdr:rowOff>
    </xdr:to>
    <xdr:cxnSp macro="">
      <xdr:nvCxnSpPr>
        <xdr:cNvPr id="113" name="直線コネクタ 112">
          <a:extLst>
            <a:ext uri="{FF2B5EF4-FFF2-40B4-BE49-F238E27FC236}">
              <a16:creationId xmlns:a16="http://schemas.microsoft.com/office/drawing/2014/main" id="{1C00654C-D0C1-4891-8AE9-80C90513B169}"/>
            </a:ext>
          </a:extLst>
        </xdr:cNvPr>
        <xdr:cNvCxnSpPr/>
      </xdr:nvCxnSpPr>
      <xdr:spPr>
        <a:xfrm flipV="1">
          <a:off x="4633595" y="8650270"/>
          <a:ext cx="1270" cy="1378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88417</xdr:rowOff>
    </xdr:from>
    <xdr:ext cx="534377" cy="259045"/>
    <xdr:sp macro="" textlink="">
      <xdr:nvSpPr>
        <xdr:cNvPr id="114" name="総務費最小値テキスト">
          <a:extLst>
            <a:ext uri="{FF2B5EF4-FFF2-40B4-BE49-F238E27FC236}">
              <a16:creationId xmlns:a16="http://schemas.microsoft.com/office/drawing/2014/main" id="{1B5BEFF2-E11C-471C-B923-048DD9D961F0}"/>
            </a:ext>
          </a:extLst>
        </xdr:cNvPr>
        <xdr:cNvSpPr txBox="1"/>
      </xdr:nvSpPr>
      <xdr:spPr>
        <a:xfrm>
          <a:off x="4686300" y="1003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84590</xdr:rowOff>
    </xdr:from>
    <xdr:to>
      <xdr:col>24</xdr:col>
      <xdr:colOff>152400</xdr:colOff>
      <xdr:row>58</xdr:row>
      <xdr:rowOff>84590</xdr:rowOff>
    </xdr:to>
    <xdr:cxnSp macro="">
      <xdr:nvCxnSpPr>
        <xdr:cNvPr id="115" name="直線コネクタ 114">
          <a:extLst>
            <a:ext uri="{FF2B5EF4-FFF2-40B4-BE49-F238E27FC236}">
              <a16:creationId xmlns:a16="http://schemas.microsoft.com/office/drawing/2014/main" id="{A74B366D-FE5F-48C6-A33C-CB2A0C9D266F}"/>
            </a:ext>
          </a:extLst>
        </xdr:cNvPr>
        <xdr:cNvCxnSpPr/>
      </xdr:nvCxnSpPr>
      <xdr:spPr>
        <a:xfrm>
          <a:off x="4546600" y="10028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24447</xdr:rowOff>
    </xdr:from>
    <xdr:ext cx="599010" cy="259045"/>
    <xdr:sp macro="" textlink="">
      <xdr:nvSpPr>
        <xdr:cNvPr id="116" name="総務費最大値テキスト">
          <a:extLst>
            <a:ext uri="{FF2B5EF4-FFF2-40B4-BE49-F238E27FC236}">
              <a16:creationId xmlns:a16="http://schemas.microsoft.com/office/drawing/2014/main" id="{B480F49D-6394-4D59-9EA6-80FC8AF12074}"/>
            </a:ext>
          </a:extLst>
        </xdr:cNvPr>
        <xdr:cNvSpPr txBox="1"/>
      </xdr:nvSpPr>
      <xdr:spPr>
        <a:xfrm>
          <a:off x="4686300" y="8425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77770</xdr:rowOff>
    </xdr:from>
    <xdr:to>
      <xdr:col>24</xdr:col>
      <xdr:colOff>152400</xdr:colOff>
      <xdr:row>50</xdr:row>
      <xdr:rowOff>77770</xdr:rowOff>
    </xdr:to>
    <xdr:cxnSp macro="">
      <xdr:nvCxnSpPr>
        <xdr:cNvPr id="117" name="直線コネクタ 116">
          <a:extLst>
            <a:ext uri="{FF2B5EF4-FFF2-40B4-BE49-F238E27FC236}">
              <a16:creationId xmlns:a16="http://schemas.microsoft.com/office/drawing/2014/main" id="{29154B1C-EB7A-49A0-9ABB-DEB54316CF62}"/>
            </a:ext>
          </a:extLst>
        </xdr:cNvPr>
        <xdr:cNvCxnSpPr/>
      </xdr:nvCxnSpPr>
      <xdr:spPr>
        <a:xfrm>
          <a:off x="4546600" y="865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78359</xdr:rowOff>
    </xdr:from>
    <xdr:to>
      <xdr:col>24</xdr:col>
      <xdr:colOff>63500</xdr:colOff>
      <xdr:row>57</xdr:row>
      <xdr:rowOff>113514</xdr:rowOff>
    </xdr:to>
    <xdr:cxnSp macro="">
      <xdr:nvCxnSpPr>
        <xdr:cNvPr id="118" name="直線コネクタ 117">
          <a:extLst>
            <a:ext uri="{FF2B5EF4-FFF2-40B4-BE49-F238E27FC236}">
              <a16:creationId xmlns:a16="http://schemas.microsoft.com/office/drawing/2014/main" id="{75E0E62B-68EB-487F-A1B4-E335BE6EECA9}"/>
            </a:ext>
          </a:extLst>
        </xdr:cNvPr>
        <xdr:cNvCxnSpPr/>
      </xdr:nvCxnSpPr>
      <xdr:spPr>
        <a:xfrm>
          <a:off x="3797300" y="9851009"/>
          <a:ext cx="838200" cy="3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11099</xdr:rowOff>
    </xdr:from>
    <xdr:ext cx="599010" cy="259045"/>
    <xdr:sp macro="" textlink="">
      <xdr:nvSpPr>
        <xdr:cNvPr id="119" name="総務費平均値テキスト">
          <a:extLst>
            <a:ext uri="{FF2B5EF4-FFF2-40B4-BE49-F238E27FC236}">
              <a16:creationId xmlns:a16="http://schemas.microsoft.com/office/drawing/2014/main" id="{9FB9D48D-E64A-4B42-8A7D-3B07A7864120}"/>
            </a:ext>
          </a:extLst>
        </xdr:cNvPr>
        <xdr:cNvSpPr txBox="1"/>
      </xdr:nvSpPr>
      <xdr:spPr>
        <a:xfrm>
          <a:off x="4686300" y="9612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159672</xdr:rowOff>
    </xdr:from>
    <xdr:to>
      <xdr:col>24</xdr:col>
      <xdr:colOff>114300</xdr:colOff>
      <xdr:row>57</xdr:row>
      <xdr:rowOff>89822</xdr:rowOff>
    </xdr:to>
    <xdr:sp macro="" textlink="">
      <xdr:nvSpPr>
        <xdr:cNvPr id="120" name="フローチャート: 判断 119">
          <a:extLst>
            <a:ext uri="{FF2B5EF4-FFF2-40B4-BE49-F238E27FC236}">
              <a16:creationId xmlns:a16="http://schemas.microsoft.com/office/drawing/2014/main" id="{F142D0E0-51EF-40AF-906B-CF797FB82FE7}"/>
            </a:ext>
          </a:extLst>
        </xdr:cNvPr>
        <xdr:cNvSpPr/>
      </xdr:nvSpPr>
      <xdr:spPr>
        <a:xfrm>
          <a:off x="4584700" y="976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74366</xdr:rowOff>
    </xdr:from>
    <xdr:to>
      <xdr:col>19</xdr:col>
      <xdr:colOff>177800</xdr:colOff>
      <xdr:row>57</xdr:row>
      <xdr:rowOff>78359</xdr:rowOff>
    </xdr:to>
    <xdr:cxnSp macro="">
      <xdr:nvCxnSpPr>
        <xdr:cNvPr id="121" name="直線コネクタ 120">
          <a:extLst>
            <a:ext uri="{FF2B5EF4-FFF2-40B4-BE49-F238E27FC236}">
              <a16:creationId xmlns:a16="http://schemas.microsoft.com/office/drawing/2014/main" id="{DDA636CB-CAA7-470C-A4E6-3A3000B41502}"/>
            </a:ext>
          </a:extLst>
        </xdr:cNvPr>
        <xdr:cNvCxnSpPr/>
      </xdr:nvCxnSpPr>
      <xdr:spPr>
        <a:xfrm>
          <a:off x="2908300" y="9675566"/>
          <a:ext cx="889000" cy="17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56593</xdr:rowOff>
    </xdr:from>
    <xdr:to>
      <xdr:col>20</xdr:col>
      <xdr:colOff>38100</xdr:colOff>
      <xdr:row>57</xdr:row>
      <xdr:rowOff>158193</xdr:rowOff>
    </xdr:to>
    <xdr:sp macro="" textlink="">
      <xdr:nvSpPr>
        <xdr:cNvPr id="122" name="フローチャート: 判断 121">
          <a:extLst>
            <a:ext uri="{FF2B5EF4-FFF2-40B4-BE49-F238E27FC236}">
              <a16:creationId xmlns:a16="http://schemas.microsoft.com/office/drawing/2014/main" id="{CFA8A555-A74A-4604-A82A-A2ABF54E5753}"/>
            </a:ext>
          </a:extLst>
        </xdr:cNvPr>
        <xdr:cNvSpPr/>
      </xdr:nvSpPr>
      <xdr:spPr>
        <a:xfrm>
          <a:off x="3746500" y="982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149320</xdr:rowOff>
    </xdr:from>
    <xdr:ext cx="599010" cy="259045"/>
    <xdr:sp macro="" textlink="">
      <xdr:nvSpPr>
        <xdr:cNvPr id="123" name="テキスト ボックス 122">
          <a:extLst>
            <a:ext uri="{FF2B5EF4-FFF2-40B4-BE49-F238E27FC236}">
              <a16:creationId xmlns:a16="http://schemas.microsoft.com/office/drawing/2014/main" id="{0124BF99-45D3-4A52-A62E-A9F6E1D3B470}"/>
            </a:ext>
          </a:extLst>
        </xdr:cNvPr>
        <xdr:cNvSpPr txBox="1"/>
      </xdr:nvSpPr>
      <xdr:spPr>
        <a:xfrm>
          <a:off x="3497795" y="992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74366</xdr:rowOff>
    </xdr:from>
    <xdr:to>
      <xdr:col>15</xdr:col>
      <xdr:colOff>50800</xdr:colOff>
      <xdr:row>58</xdr:row>
      <xdr:rowOff>22196</xdr:rowOff>
    </xdr:to>
    <xdr:cxnSp macro="">
      <xdr:nvCxnSpPr>
        <xdr:cNvPr id="124" name="直線コネクタ 123">
          <a:extLst>
            <a:ext uri="{FF2B5EF4-FFF2-40B4-BE49-F238E27FC236}">
              <a16:creationId xmlns:a16="http://schemas.microsoft.com/office/drawing/2014/main" id="{C12C85F0-C389-4EB9-A3C3-598EF812E285}"/>
            </a:ext>
          </a:extLst>
        </xdr:cNvPr>
        <xdr:cNvCxnSpPr/>
      </xdr:nvCxnSpPr>
      <xdr:spPr>
        <a:xfrm flipV="1">
          <a:off x="2019300" y="9675566"/>
          <a:ext cx="889000" cy="29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81863</xdr:rowOff>
    </xdr:from>
    <xdr:to>
      <xdr:col>15</xdr:col>
      <xdr:colOff>101600</xdr:colOff>
      <xdr:row>57</xdr:row>
      <xdr:rowOff>12013</xdr:rowOff>
    </xdr:to>
    <xdr:sp macro="" textlink="">
      <xdr:nvSpPr>
        <xdr:cNvPr id="125" name="フローチャート: 判断 124">
          <a:extLst>
            <a:ext uri="{FF2B5EF4-FFF2-40B4-BE49-F238E27FC236}">
              <a16:creationId xmlns:a16="http://schemas.microsoft.com/office/drawing/2014/main" id="{E964BB23-F79E-4523-865D-8C17239C2F63}"/>
            </a:ext>
          </a:extLst>
        </xdr:cNvPr>
        <xdr:cNvSpPr/>
      </xdr:nvSpPr>
      <xdr:spPr>
        <a:xfrm>
          <a:off x="28575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3140</xdr:rowOff>
    </xdr:from>
    <xdr:ext cx="599010" cy="259045"/>
    <xdr:sp macro="" textlink="">
      <xdr:nvSpPr>
        <xdr:cNvPr id="126" name="テキスト ボックス 125">
          <a:extLst>
            <a:ext uri="{FF2B5EF4-FFF2-40B4-BE49-F238E27FC236}">
              <a16:creationId xmlns:a16="http://schemas.microsoft.com/office/drawing/2014/main" id="{177D66BB-EC8C-4AED-83E9-C1B9764145A8}"/>
            </a:ext>
          </a:extLst>
        </xdr:cNvPr>
        <xdr:cNvSpPr txBox="1"/>
      </xdr:nvSpPr>
      <xdr:spPr>
        <a:xfrm>
          <a:off x="2608795" y="977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22196</xdr:rowOff>
    </xdr:from>
    <xdr:to>
      <xdr:col>10</xdr:col>
      <xdr:colOff>114300</xdr:colOff>
      <xdr:row>58</xdr:row>
      <xdr:rowOff>37023</xdr:rowOff>
    </xdr:to>
    <xdr:cxnSp macro="">
      <xdr:nvCxnSpPr>
        <xdr:cNvPr id="127" name="直線コネクタ 126">
          <a:extLst>
            <a:ext uri="{FF2B5EF4-FFF2-40B4-BE49-F238E27FC236}">
              <a16:creationId xmlns:a16="http://schemas.microsoft.com/office/drawing/2014/main" id="{19C53948-BA27-4161-807C-EEF19DD2DE0C}"/>
            </a:ext>
          </a:extLst>
        </xdr:cNvPr>
        <xdr:cNvCxnSpPr/>
      </xdr:nvCxnSpPr>
      <xdr:spPr>
        <a:xfrm flipV="1">
          <a:off x="1130300" y="9966296"/>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77477</xdr:rowOff>
    </xdr:from>
    <xdr:to>
      <xdr:col>10</xdr:col>
      <xdr:colOff>165100</xdr:colOff>
      <xdr:row>58</xdr:row>
      <xdr:rowOff>7627</xdr:rowOff>
    </xdr:to>
    <xdr:sp macro="" textlink="">
      <xdr:nvSpPr>
        <xdr:cNvPr id="128" name="フローチャート: 判断 127">
          <a:extLst>
            <a:ext uri="{FF2B5EF4-FFF2-40B4-BE49-F238E27FC236}">
              <a16:creationId xmlns:a16="http://schemas.microsoft.com/office/drawing/2014/main" id="{0FDC8B86-97EB-4068-93A5-5CBEBB87B965}"/>
            </a:ext>
          </a:extLst>
        </xdr:cNvPr>
        <xdr:cNvSpPr/>
      </xdr:nvSpPr>
      <xdr:spPr>
        <a:xfrm>
          <a:off x="19685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24154</xdr:rowOff>
    </xdr:from>
    <xdr:ext cx="599010" cy="259045"/>
    <xdr:sp macro="" textlink="">
      <xdr:nvSpPr>
        <xdr:cNvPr id="129" name="テキスト ボックス 128">
          <a:extLst>
            <a:ext uri="{FF2B5EF4-FFF2-40B4-BE49-F238E27FC236}">
              <a16:creationId xmlns:a16="http://schemas.microsoft.com/office/drawing/2014/main" id="{29714564-42C7-4ABA-B049-A7AAA5C6323C}"/>
            </a:ext>
          </a:extLst>
        </xdr:cNvPr>
        <xdr:cNvSpPr txBox="1"/>
      </xdr:nvSpPr>
      <xdr:spPr>
        <a:xfrm>
          <a:off x="1719795" y="962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53513</xdr:rowOff>
    </xdr:from>
    <xdr:to>
      <xdr:col>6</xdr:col>
      <xdr:colOff>38100</xdr:colOff>
      <xdr:row>57</xdr:row>
      <xdr:rowOff>155113</xdr:rowOff>
    </xdr:to>
    <xdr:sp macro="" textlink="">
      <xdr:nvSpPr>
        <xdr:cNvPr id="130" name="フローチャート: 判断 129">
          <a:extLst>
            <a:ext uri="{FF2B5EF4-FFF2-40B4-BE49-F238E27FC236}">
              <a16:creationId xmlns:a16="http://schemas.microsoft.com/office/drawing/2014/main" id="{065BBAF9-259F-4D8C-BA2D-851AC21D6971}"/>
            </a:ext>
          </a:extLst>
        </xdr:cNvPr>
        <xdr:cNvSpPr/>
      </xdr:nvSpPr>
      <xdr:spPr>
        <a:xfrm>
          <a:off x="1079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190</xdr:rowOff>
    </xdr:from>
    <xdr:ext cx="599010" cy="259045"/>
    <xdr:sp macro="" textlink="">
      <xdr:nvSpPr>
        <xdr:cNvPr id="131" name="テキスト ボックス 130">
          <a:extLst>
            <a:ext uri="{FF2B5EF4-FFF2-40B4-BE49-F238E27FC236}">
              <a16:creationId xmlns:a16="http://schemas.microsoft.com/office/drawing/2014/main" id="{5DB23718-DEE2-46AD-841F-806881F3487E}"/>
            </a:ext>
          </a:extLst>
        </xdr:cNvPr>
        <xdr:cNvSpPr txBox="1"/>
      </xdr:nvSpPr>
      <xdr:spPr>
        <a:xfrm>
          <a:off x="830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6B2698BB-EB9C-4C17-96D3-7E6716F55E7E}"/>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AD84C5A6-5071-4616-B22F-D7EDA4D7C2D7}"/>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A8245F3-DC49-4035-A1EB-6C2897A98737}"/>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46F6BB2B-1EB1-4E9D-BECA-75CDC15C7183}"/>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14098826-F5AB-471B-A8A6-87E0072E028D}"/>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62714</xdr:rowOff>
    </xdr:from>
    <xdr:to>
      <xdr:col>24</xdr:col>
      <xdr:colOff>114300</xdr:colOff>
      <xdr:row>57</xdr:row>
      <xdr:rowOff>164314</xdr:rowOff>
    </xdr:to>
    <xdr:sp macro="" textlink="">
      <xdr:nvSpPr>
        <xdr:cNvPr id="137" name="楕円 136">
          <a:extLst>
            <a:ext uri="{FF2B5EF4-FFF2-40B4-BE49-F238E27FC236}">
              <a16:creationId xmlns:a16="http://schemas.microsoft.com/office/drawing/2014/main" id="{0F3FA7C4-88E7-4CF5-8DB1-1DEDC4343BCB}"/>
            </a:ext>
          </a:extLst>
        </xdr:cNvPr>
        <xdr:cNvSpPr/>
      </xdr:nvSpPr>
      <xdr:spPr>
        <a:xfrm>
          <a:off x="4584700" y="983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41141</xdr:rowOff>
    </xdr:from>
    <xdr:ext cx="599010" cy="259045"/>
    <xdr:sp macro="" textlink="">
      <xdr:nvSpPr>
        <xdr:cNvPr id="138" name="総務費該当値テキスト">
          <a:extLst>
            <a:ext uri="{FF2B5EF4-FFF2-40B4-BE49-F238E27FC236}">
              <a16:creationId xmlns:a16="http://schemas.microsoft.com/office/drawing/2014/main" id="{CBDB72D2-A8BE-4E70-B7AF-9E3E1F0B271A}"/>
            </a:ext>
          </a:extLst>
        </xdr:cNvPr>
        <xdr:cNvSpPr txBox="1"/>
      </xdr:nvSpPr>
      <xdr:spPr>
        <a:xfrm>
          <a:off x="4686300" y="981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27559</xdr:rowOff>
    </xdr:from>
    <xdr:to>
      <xdr:col>20</xdr:col>
      <xdr:colOff>38100</xdr:colOff>
      <xdr:row>57</xdr:row>
      <xdr:rowOff>129159</xdr:rowOff>
    </xdr:to>
    <xdr:sp macro="" textlink="">
      <xdr:nvSpPr>
        <xdr:cNvPr id="139" name="楕円 138">
          <a:extLst>
            <a:ext uri="{FF2B5EF4-FFF2-40B4-BE49-F238E27FC236}">
              <a16:creationId xmlns:a16="http://schemas.microsoft.com/office/drawing/2014/main" id="{44C1156F-3A97-4E33-A96C-D98FCF415766}"/>
            </a:ext>
          </a:extLst>
        </xdr:cNvPr>
        <xdr:cNvSpPr/>
      </xdr:nvSpPr>
      <xdr:spPr>
        <a:xfrm>
          <a:off x="3746500" y="980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145686</xdr:rowOff>
    </xdr:from>
    <xdr:ext cx="599010" cy="259045"/>
    <xdr:sp macro="" textlink="">
      <xdr:nvSpPr>
        <xdr:cNvPr id="140" name="テキスト ボックス 139">
          <a:extLst>
            <a:ext uri="{FF2B5EF4-FFF2-40B4-BE49-F238E27FC236}">
              <a16:creationId xmlns:a16="http://schemas.microsoft.com/office/drawing/2014/main" id="{BCCA1732-406E-4ECB-B068-6531E926604E}"/>
            </a:ext>
          </a:extLst>
        </xdr:cNvPr>
        <xdr:cNvSpPr txBox="1"/>
      </xdr:nvSpPr>
      <xdr:spPr>
        <a:xfrm>
          <a:off x="3497795" y="9575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23566</xdr:rowOff>
    </xdr:from>
    <xdr:to>
      <xdr:col>15</xdr:col>
      <xdr:colOff>101600</xdr:colOff>
      <xdr:row>56</xdr:row>
      <xdr:rowOff>125166</xdr:rowOff>
    </xdr:to>
    <xdr:sp macro="" textlink="">
      <xdr:nvSpPr>
        <xdr:cNvPr id="141" name="楕円 140">
          <a:extLst>
            <a:ext uri="{FF2B5EF4-FFF2-40B4-BE49-F238E27FC236}">
              <a16:creationId xmlns:a16="http://schemas.microsoft.com/office/drawing/2014/main" id="{5F6B56F6-56C6-4B1C-86F2-3C1D15A0B763}"/>
            </a:ext>
          </a:extLst>
        </xdr:cNvPr>
        <xdr:cNvSpPr/>
      </xdr:nvSpPr>
      <xdr:spPr>
        <a:xfrm>
          <a:off x="2857500" y="962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141693</xdr:rowOff>
    </xdr:from>
    <xdr:ext cx="599010" cy="259045"/>
    <xdr:sp macro="" textlink="">
      <xdr:nvSpPr>
        <xdr:cNvPr id="142" name="テキスト ボックス 141">
          <a:extLst>
            <a:ext uri="{FF2B5EF4-FFF2-40B4-BE49-F238E27FC236}">
              <a16:creationId xmlns:a16="http://schemas.microsoft.com/office/drawing/2014/main" id="{AC63128B-BFCB-4D1D-A428-458D50358E19}"/>
            </a:ext>
          </a:extLst>
        </xdr:cNvPr>
        <xdr:cNvSpPr txBox="1"/>
      </xdr:nvSpPr>
      <xdr:spPr>
        <a:xfrm>
          <a:off x="2608795" y="939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142846</xdr:rowOff>
    </xdr:from>
    <xdr:to>
      <xdr:col>10</xdr:col>
      <xdr:colOff>165100</xdr:colOff>
      <xdr:row>58</xdr:row>
      <xdr:rowOff>72996</xdr:rowOff>
    </xdr:to>
    <xdr:sp macro="" textlink="">
      <xdr:nvSpPr>
        <xdr:cNvPr id="143" name="楕円 142">
          <a:extLst>
            <a:ext uri="{FF2B5EF4-FFF2-40B4-BE49-F238E27FC236}">
              <a16:creationId xmlns:a16="http://schemas.microsoft.com/office/drawing/2014/main" id="{85E4ED81-7504-4AF6-9CF0-7575318DBF8C}"/>
            </a:ext>
          </a:extLst>
        </xdr:cNvPr>
        <xdr:cNvSpPr/>
      </xdr:nvSpPr>
      <xdr:spPr>
        <a:xfrm>
          <a:off x="1968500" y="991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64123</xdr:rowOff>
    </xdr:from>
    <xdr:ext cx="599010" cy="259045"/>
    <xdr:sp macro="" textlink="">
      <xdr:nvSpPr>
        <xdr:cNvPr id="144" name="テキスト ボックス 143">
          <a:extLst>
            <a:ext uri="{FF2B5EF4-FFF2-40B4-BE49-F238E27FC236}">
              <a16:creationId xmlns:a16="http://schemas.microsoft.com/office/drawing/2014/main" id="{829340B7-4CB9-4608-BE86-B0334DC2A798}"/>
            </a:ext>
          </a:extLst>
        </xdr:cNvPr>
        <xdr:cNvSpPr txBox="1"/>
      </xdr:nvSpPr>
      <xdr:spPr>
        <a:xfrm>
          <a:off x="1719795" y="1000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157673</xdr:rowOff>
    </xdr:from>
    <xdr:to>
      <xdr:col>6</xdr:col>
      <xdr:colOff>38100</xdr:colOff>
      <xdr:row>58</xdr:row>
      <xdr:rowOff>87823</xdr:rowOff>
    </xdr:to>
    <xdr:sp macro="" textlink="">
      <xdr:nvSpPr>
        <xdr:cNvPr id="145" name="楕円 144">
          <a:extLst>
            <a:ext uri="{FF2B5EF4-FFF2-40B4-BE49-F238E27FC236}">
              <a16:creationId xmlns:a16="http://schemas.microsoft.com/office/drawing/2014/main" id="{9A8427F6-4351-46E0-9152-E849BC94D29D}"/>
            </a:ext>
          </a:extLst>
        </xdr:cNvPr>
        <xdr:cNvSpPr/>
      </xdr:nvSpPr>
      <xdr:spPr>
        <a:xfrm>
          <a:off x="1079500" y="993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78950</xdr:rowOff>
    </xdr:from>
    <xdr:ext cx="534377" cy="259045"/>
    <xdr:sp macro="" textlink="">
      <xdr:nvSpPr>
        <xdr:cNvPr id="146" name="テキスト ボックス 145">
          <a:extLst>
            <a:ext uri="{FF2B5EF4-FFF2-40B4-BE49-F238E27FC236}">
              <a16:creationId xmlns:a16="http://schemas.microsoft.com/office/drawing/2014/main" id="{24342A20-3389-4C32-8432-08896FEB6360}"/>
            </a:ext>
          </a:extLst>
        </xdr:cNvPr>
        <xdr:cNvSpPr txBox="1"/>
      </xdr:nvSpPr>
      <xdr:spPr>
        <a:xfrm>
          <a:off x="863111" y="1002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29036366-532D-4691-8ED5-29D94AE32EE3}"/>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2EDC1352-345B-4C6F-94E4-0246289AC9BE}"/>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75E50F19-C773-46E0-BFBB-394D3A9B704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415AFF54-E09A-475C-A374-214C87E879F5}"/>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229F929D-4E5F-4895-8853-A9558B7EF3AE}"/>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901F41FF-4DE4-4FBD-98E4-0835D35A3FEE}"/>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AD9F3E31-C1E2-4E89-8067-CB0601D8A7C2}"/>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F09F42E5-8EDB-4DA9-AF2A-F229996BBACD}"/>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AE45444D-2498-4113-8039-56A72BE337CE}"/>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976D3F75-D0A2-4DD0-9AB0-995C2FCD981F}"/>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32E2F6E3-B506-4398-A3D1-AFA153F25576}"/>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DE0037A3-03B8-4739-B557-3BC81A08FCC4}"/>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F8F3C278-14D3-48F7-B0C5-A9FB6B08C85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D1F6F290-1E1E-4138-9D33-7F90A2B43BAD}"/>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C81E8E87-A79A-48DF-93DB-0A3995682908}"/>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4EEF6361-4525-464E-B6E5-51048CF5829A}"/>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9539615A-7692-4505-83C0-2045FA17428B}"/>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31832B8B-A559-40A7-929D-D3D0F62014EC}"/>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5CC5250F-4892-4EE4-9DA3-F736E491134E}"/>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8181667B-34D6-4BFD-977B-FF9D2B2A5B3D}"/>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CACF1F6D-3BB2-47CC-BB9C-9C20665B83D8}"/>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82E194B6-C243-4F68-8CB7-8714D075C7A1}"/>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E6874F10-136B-4E2D-88F3-F117E0594A98}"/>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387F1BCB-168A-45B2-B92F-52C2729EFBC1}"/>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FDA682D2-5297-4D27-A6A1-5E57B73186A6}"/>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8BA72ABB-6ACC-4250-B0F6-1594658C8909}"/>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139275</xdr:rowOff>
    </xdr:from>
    <xdr:to>
      <xdr:col>24</xdr:col>
      <xdr:colOff>62865</xdr:colOff>
      <xdr:row>78</xdr:row>
      <xdr:rowOff>97627</xdr:rowOff>
    </xdr:to>
    <xdr:cxnSp macro="">
      <xdr:nvCxnSpPr>
        <xdr:cNvPr id="173" name="直線コネクタ 172">
          <a:extLst>
            <a:ext uri="{FF2B5EF4-FFF2-40B4-BE49-F238E27FC236}">
              <a16:creationId xmlns:a16="http://schemas.microsoft.com/office/drawing/2014/main" id="{E36A109B-C7C3-4CD0-A1DC-67727609A29C}"/>
            </a:ext>
          </a:extLst>
        </xdr:cNvPr>
        <xdr:cNvCxnSpPr/>
      </xdr:nvCxnSpPr>
      <xdr:spPr>
        <a:xfrm flipV="1">
          <a:off x="4633595" y="11969325"/>
          <a:ext cx="1270" cy="150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101454</xdr:rowOff>
    </xdr:from>
    <xdr:ext cx="599010" cy="259045"/>
    <xdr:sp macro="" textlink="">
      <xdr:nvSpPr>
        <xdr:cNvPr id="174" name="民生費最小値テキスト">
          <a:extLst>
            <a:ext uri="{FF2B5EF4-FFF2-40B4-BE49-F238E27FC236}">
              <a16:creationId xmlns:a16="http://schemas.microsoft.com/office/drawing/2014/main" id="{E962355F-4A06-42A5-BBC3-55D3ABE89897}"/>
            </a:ext>
          </a:extLst>
        </xdr:cNvPr>
        <xdr:cNvSpPr txBox="1"/>
      </xdr:nvSpPr>
      <xdr:spPr>
        <a:xfrm>
          <a:off x="4686300" y="1347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97627</xdr:rowOff>
    </xdr:from>
    <xdr:to>
      <xdr:col>24</xdr:col>
      <xdr:colOff>152400</xdr:colOff>
      <xdr:row>78</xdr:row>
      <xdr:rowOff>97627</xdr:rowOff>
    </xdr:to>
    <xdr:cxnSp macro="">
      <xdr:nvCxnSpPr>
        <xdr:cNvPr id="175" name="直線コネクタ 174">
          <a:extLst>
            <a:ext uri="{FF2B5EF4-FFF2-40B4-BE49-F238E27FC236}">
              <a16:creationId xmlns:a16="http://schemas.microsoft.com/office/drawing/2014/main" id="{C6A80616-08AC-4050-89B7-8925028AF347}"/>
            </a:ext>
          </a:extLst>
        </xdr:cNvPr>
        <xdr:cNvCxnSpPr/>
      </xdr:nvCxnSpPr>
      <xdr:spPr>
        <a:xfrm>
          <a:off x="4546600" y="1347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85952</xdr:rowOff>
    </xdr:from>
    <xdr:ext cx="599010" cy="259045"/>
    <xdr:sp macro="" textlink="">
      <xdr:nvSpPr>
        <xdr:cNvPr id="176" name="民生費最大値テキスト">
          <a:extLst>
            <a:ext uri="{FF2B5EF4-FFF2-40B4-BE49-F238E27FC236}">
              <a16:creationId xmlns:a16="http://schemas.microsoft.com/office/drawing/2014/main" id="{46D5971F-54DD-47F1-A409-D0C35BE4DB2A}"/>
            </a:ext>
          </a:extLst>
        </xdr:cNvPr>
        <xdr:cNvSpPr txBox="1"/>
      </xdr:nvSpPr>
      <xdr:spPr>
        <a:xfrm>
          <a:off x="4686300" y="117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139275</xdr:rowOff>
    </xdr:from>
    <xdr:to>
      <xdr:col>24</xdr:col>
      <xdr:colOff>152400</xdr:colOff>
      <xdr:row>69</xdr:row>
      <xdr:rowOff>139275</xdr:rowOff>
    </xdr:to>
    <xdr:cxnSp macro="">
      <xdr:nvCxnSpPr>
        <xdr:cNvPr id="177" name="直線コネクタ 176">
          <a:extLst>
            <a:ext uri="{FF2B5EF4-FFF2-40B4-BE49-F238E27FC236}">
              <a16:creationId xmlns:a16="http://schemas.microsoft.com/office/drawing/2014/main" id="{B260012F-ACE4-4D1B-A073-EB792C578A8F}"/>
            </a:ext>
          </a:extLst>
        </xdr:cNvPr>
        <xdr:cNvCxnSpPr/>
      </xdr:nvCxnSpPr>
      <xdr:spPr>
        <a:xfrm>
          <a:off x="4546600" y="1196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89560</xdr:rowOff>
    </xdr:from>
    <xdr:to>
      <xdr:col>24</xdr:col>
      <xdr:colOff>63500</xdr:colOff>
      <xdr:row>73</xdr:row>
      <xdr:rowOff>33989</xdr:rowOff>
    </xdr:to>
    <xdr:cxnSp macro="">
      <xdr:nvCxnSpPr>
        <xdr:cNvPr id="178" name="直線コネクタ 177">
          <a:extLst>
            <a:ext uri="{FF2B5EF4-FFF2-40B4-BE49-F238E27FC236}">
              <a16:creationId xmlns:a16="http://schemas.microsoft.com/office/drawing/2014/main" id="{E9D09F3A-C791-4361-AE41-2ED0C125777C}"/>
            </a:ext>
          </a:extLst>
        </xdr:cNvPr>
        <xdr:cNvCxnSpPr/>
      </xdr:nvCxnSpPr>
      <xdr:spPr>
        <a:xfrm>
          <a:off x="3797300" y="12433960"/>
          <a:ext cx="838200" cy="11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154891</xdr:rowOff>
    </xdr:from>
    <xdr:ext cx="599010" cy="259045"/>
    <xdr:sp macro="" textlink="">
      <xdr:nvSpPr>
        <xdr:cNvPr id="179" name="民生費平均値テキスト">
          <a:extLst>
            <a:ext uri="{FF2B5EF4-FFF2-40B4-BE49-F238E27FC236}">
              <a16:creationId xmlns:a16="http://schemas.microsoft.com/office/drawing/2014/main" id="{1C6C0E75-2798-4155-952D-34A8710FD60A}"/>
            </a:ext>
          </a:extLst>
        </xdr:cNvPr>
        <xdr:cNvSpPr txBox="1"/>
      </xdr:nvSpPr>
      <xdr:spPr>
        <a:xfrm>
          <a:off x="4686300" y="12670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5014</xdr:rowOff>
    </xdr:from>
    <xdr:to>
      <xdr:col>24</xdr:col>
      <xdr:colOff>114300</xdr:colOff>
      <xdr:row>74</xdr:row>
      <xdr:rowOff>106614</xdr:rowOff>
    </xdr:to>
    <xdr:sp macro="" textlink="">
      <xdr:nvSpPr>
        <xdr:cNvPr id="180" name="フローチャート: 判断 179">
          <a:extLst>
            <a:ext uri="{FF2B5EF4-FFF2-40B4-BE49-F238E27FC236}">
              <a16:creationId xmlns:a16="http://schemas.microsoft.com/office/drawing/2014/main" id="{8CA97D7F-5E51-4C6B-A8FD-3A06A3A73097}"/>
            </a:ext>
          </a:extLst>
        </xdr:cNvPr>
        <xdr:cNvSpPr/>
      </xdr:nvSpPr>
      <xdr:spPr>
        <a:xfrm>
          <a:off x="4584700" y="12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89560</xdr:rowOff>
    </xdr:from>
    <xdr:to>
      <xdr:col>19</xdr:col>
      <xdr:colOff>177800</xdr:colOff>
      <xdr:row>75</xdr:row>
      <xdr:rowOff>66744</xdr:rowOff>
    </xdr:to>
    <xdr:cxnSp macro="">
      <xdr:nvCxnSpPr>
        <xdr:cNvPr id="181" name="直線コネクタ 180">
          <a:extLst>
            <a:ext uri="{FF2B5EF4-FFF2-40B4-BE49-F238E27FC236}">
              <a16:creationId xmlns:a16="http://schemas.microsoft.com/office/drawing/2014/main" id="{724EDC09-D14D-4FB4-8718-25D2863E1E51}"/>
            </a:ext>
          </a:extLst>
        </xdr:cNvPr>
        <xdr:cNvCxnSpPr/>
      </xdr:nvCxnSpPr>
      <xdr:spPr>
        <a:xfrm flipV="1">
          <a:off x="2908300" y="12433960"/>
          <a:ext cx="889000" cy="49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113132</xdr:rowOff>
    </xdr:from>
    <xdr:to>
      <xdr:col>20</xdr:col>
      <xdr:colOff>38100</xdr:colOff>
      <xdr:row>74</xdr:row>
      <xdr:rowOff>43282</xdr:rowOff>
    </xdr:to>
    <xdr:sp macro="" textlink="">
      <xdr:nvSpPr>
        <xdr:cNvPr id="182" name="フローチャート: 判断 181">
          <a:extLst>
            <a:ext uri="{FF2B5EF4-FFF2-40B4-BE49-F238E27FC236}">
              <a16:creationId xmlns:a16="http://schemas.microsoft.com/office/drawing/2014/main" id="{27A3DB61-A96C-4D04-B366-E03872DFB160}"/>
            </a:ext>
          </a:extLst>
        </xdr:cNvPr>
        <xdr:cNvSpPr/>
      </xdr:nvSpPr>
      <xdr:spPr>
        <a:xfrm>
          <a:off x="3746500" y="1262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34409</xdr:rowOff>
    </xdr:from>
    <xdr:ext cx="599010" cy="259045"/>
    <xdr:sp macro="" textlink="">
      <xdr:nvSpPr>
        <xdr:cNvPr id="183" name="テキスト ボックス 182">
          <a:extLst>
            <a:ext uri="{FF2B5EF4-FFF2-40B4-BE49-F238E27FC236}">
              <a16:creationId xmlns:a16="http://schemas.microsoft.com/office/drawing/2014/main" id="{F66CF6DC-264C-490F-A928-4D0FA0A40E35}"/>
            </a:ext>
          </a:extLst>
        </xdr:cNvPr>
        <xdr:cNvSpPr txBox="1"/>
      </xdr:nvSpPr>
      <xdr:spPr>
        <a:xfrm>
          <a:off x="3497795" y="1272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66744</xdr:rowOff>
    </xdr:from>
    <xdr:to>
      <xdr:col>15</xdr:col>
      <xdr:colOff>50800</xdr:colOff>
      <xdr:row>75</xdr:row>
      <xdr:rowOff>144425</xdr:rowOff>
    </xdr:to>
    <xdr:cxnSp macro="">
      <xdr:nvCxnSpPr>
        <xdr:cNvPr id="184" name="直線コネクタ 183">
          <a:extLst>
            <a:ext uri="{FF2B5EF4-FFF2-40B4-BE49-F238E27FC236}">
              <a16:creationId xmlns:a16="http://schemas.microsoft.com/office/drawing/2014/main" id="{17AADD61-F05F-41F2-97A8-AD31EB9B2765}"/>
            </a:ext>
          </a:extLst>
        </xdr:cNvPr>
        <xdr:cNvCxnSpPr/>
      </xdr:nvCxnSpPr>
      <xdr:spPr>
        <a:xfrm flipV="1">
          <a:off x="2019300" y="12925494"/>
          <a:ext cx="889000" cy="7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68348</xdr:rowOff>
    </xdr:from>
    <xdr:to>
      <xdr:col>15</xdr:col>
      <xdr:colOff>101600</xdr:colOff>
      <xdr:row>75</xdr:row>
      <xdr:rowOff>169948</xdr:rowOff>
    </xdr:to>
    <xdr:sp macro="" textlink="">
      <xdr:nvSpPr>
        <xdr:cNvPr id="185" name="フローチャート: 判断 184">
          <a:extLst>
            <a:ext uri="{FF2B5EF4-FFF2-40B4-BE49-F238E27FC236}">
              <a16:creationId xmlns:a16="http://schemas.microsoft.com/office/drawing/2014/main" id="{DA34B766-C72D-4496-A497-6E837ACD0237}"/>
            </a:ext>
          </a:extLst>
        </xdr:cNvPr>
        <xdr:cNvSpPr/>
      </xdr:nvSpPr>
      <xdr:spPr>
        <a:xfrm>
          <a:off x="28575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161075</xdr:rowOff>
    </xdr:from>
    <xdr:ext cx="599010" cy="259045"/>
    <xdr:sp macro="" textlink="">
      <xdr:nvSpPr>
        <xdr:cNvPr id="186" name="テキスト ボックス 185">
          <a:extLst>
            <a:ext uri="{FF2B5EF4-FFF2-40B4-BE49-F238E27FC236}">
              <a16:creationId xmlns:a16="http://schemas.microsoft.com/office/drawing/2014/main" id="{847CA411-435D-40CD-8C0F-5969E1A2F6DE}"/>
            </a:ext>
          </a:extLst>
        </xdr:cNvPr>
        <xdr:cNvSpPr txBox="1"/>
      </xdr:nvSpPr>
      <xdr:spPr>
        <a:xfrm>
          <a:off x="2608795" y="1301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144425</xdr:rowOff>
    </xdr:from>
    <xdr:to>
      <xdr:col>10</xdr:col>
      <xdr:colOff>114300</xdr:colOff>
      <xdr:row>76</xdr:row>
      <xdr:rowOff>67211</xdr:rowOff>
    </xdr:to>
    <xdr:cxnSp macro="">
      <xdr:nvCxnSpPr>
        <xdr:cNvPr id="187" name="直線コネクタ 186">
          <a:extLst>
            <a:ext uri="{FF2B5EF4-FFF2-40B4-BE49-F238E27FC236}">
              <a16:creationId xmlns:a16="http://schemas.microsoft.com/office/drawing/2014/main" id="{78EFED0B-B7DA-4B1E-A915-D03FC9C36CCB}"/>
            </a:ext>
          </a:extLst>
        </xdr:cNvPr>
        <xdr:cNvCxnSpPr/>
      </xdr:nvCxnSpPr>
      <xdr:spPr>
        <a:xfrm flipV="1">
          <a:off x="1130300" y="13003175"/>
          <a:ext cx="889000" cy="9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62</xdr:rowOff>
    </xdr:from>
    <xdr:to>
      <xdr:col>10</xdr:col>
      <xdr:colOff>165100</xdr:colOff>
      <xdr:row>76</xdr:row>
      <xdr:rowOff>101662</xdr:rowOff>
    </xdr:to>
    <xdr:sp macro="" textlink="">
      <xdr:nvSpPr>
        <xdr:cNvPr id="188" name="フローチャート: 判断 187">
          <a:extLst>
            <a:ext uri="{FF2B5EF4-FFF2-40B4-BE49-F238E27FC236}">
              <a16:creationId xmlns:a16="http://schemas.microsoft.com/office/drawing/2014/main" id="{19709308-0110-4079-BCBE-C3AD474DB12B}"/>
            </a:ext>
          </a:extLst>
        </xdr:cNvPr>
        <xdr:cNvSpPr/>
      </xdr:nvSpPr>
      <xdr:spPr>
        <a:xfrm>
          <a:off x="1968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92789</xdr:rowOff>
    </xdr:from>
    <xdr:ext cx="599010" cy="259045"/>
    <xdr:sp macro="" textlink="">
      <xdr:nvSpPr>
        <xdr:cNvPr id="189" name="テキスト ボックス 188">
          <a:extLst>
            <a:ext uri="{FF2B5EF4-FFF2-40B4-BE49-F238E27FC236}">
              <a16:creationId xmlns:a16="http://schemas.microsoft.com/office/drawing/2014/main" id="{35CA4F3C-6DC2-4F61-BD34-EFE27A097149}"/>
            </a:ext>
          </a:extLst>
        </xdr:cNvPr>
        <xdr:cNvSpPr txBox="1"/>
      </xdr:nvSpPr>
      <xdr:spPr>
        <a:xfrm>
          <a:off x="1719795" y="1312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69850</xdr:rowOff>
    </xdr:from>
    <xdr:to>
      <xdr:col>6</xdr:col>
      <xdr:colOff>38100</xdr:colOff>
      <xdr:row>77</xdr:row>
      <xdr:rowOff>0</xdr:rowOff>
    </xdr:to>
    <xdr:sp macro="" textlink="">
      <xdr:nvSpPr>
        <xdr:cNvPr id="190" name="フローチャート: 判断 189">
          <a:extLst>
            <a:ext uri="{FF2B5EF4-FFF2-40B4-BE49-F238E27FC236}">
              <a16:creationId xmlns:a16="http://schemas.microsoft.com/office/drawing/2014/main" id="{ACF1A099-47C5-455E-8CD8-8D6DB576F3FF}"/>
            </a:ext>
          </a:extLst>
        </xdr:cNvPr>
        <xdr:cNvSpPr/>
      </xdr:nvSpPr>
      <xdr:spPr>
        <a:xfrm>
          <a:off x="1079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162577</xdr:rowOff>
    </xdr:from>
    <xdr:ext cx="599010" cy="259045"/>
    <xdr:sp macro="" textlink="">
      <xdr:nvSpPr>
        <xdr:cNvPr id="191" name="テキスト ボックス 190">
          <a:extLst>
            <a:ext uri="{FF2B5EF4-FFF2-40B4-BE49-F238E27FC236}">
              <a16:creationId xmlns:a16="http://schemas.microsoft.com/office/drawing/2014/main" id="{0A86EC09-11FA-4681-9EF3-F304EBC8D803}"/>
            </a:ext>
          </a:extLst>
        </xdr:cNvPr>
        <xdr:cNvSpPr txBox="1"/>
      </xdr:nvSpPr>
      <xdr:spPr>
        <a:xfrm>
          <a:off x="830795" y="1319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21B4F634-FAB3-41E2-B10B-22C8FC04FFCC}"/>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7541E96C-B316-4698-83C3-E09F7AA65DA9}"/>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187EB74-127A-4CE5-84C9-E6E62D18C719}"/>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BEAE88DC-7731-41DA-843B-B19444405539}"/>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289634C4-49CB-4158-AE3E-E9F9BCA2DC4F}"/>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154639</xdr:rowOff>
    </xdr:from>
    <xdr:to>
      <xdr:col>24</xdr:col>
      <xdr:colOff>114300</xdr:colOff>
      <xdr:row>73</xdr:row>
      <xdr:rowOff>84789</xdr:rowOff>
    </xdr:to>
    <xdr:sp macro="" textlink="">
      <xdr:nvSpPr>
        <xdr:cNvPr id="197" name="楕円 196">
          <a:extLst>
            <a:ext uri="{FF2B5EF4-FFF2-40B4-BE49-F238E27FC236}">
              <a16:creationId xmlns:a16="http://schemas.microsoft.com/office/drawing/2014/main" id="{CF444594-156F-49AE-AC35-1F074698D6AC}"/>
            </a:ext>
          </a:extLst>
        </xdr:cNvPr>
        <xdr:cNvSpPr/>
      </xdr:nvSpPr>
      <xdr:spPr>
        <a:xfrm>
          <a:off x="4584700" y="1249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6066</xdr:rowOff>
    </xdr:from>
    <xdr:ext cx="599010" cy="259045"/>
    <xdr:sp macro="" textlink="">
      <xdr:nvSpPr>
        <xdr:cNvPr id="198" name="民生費該当値テキスト">
          <a:extLst>
            <a:ext uri="{FF2B5EF4-FFF2-40B4-BE49-F238E27FC236}">
              <a16:creationId xmlns:a16="http://schemas.microsoft.com/office/drawing/2014/main" id="{9543A098-8E1D-41E2-8258-F25E50B3CAA8}"/>
            </a:ext>
          </a:extLst>
        </xdr:cNvPr>
        <xdr:cNvSpPr txBox="1"/>
      </xdr:nvSpPr>
      <xdr:spPr>
        <a:xfrm>
          <a:off x="4686300" y="12350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38760</xdr:rowOff>
    </xdr:from>
    <xdr:to>
      <xdr:col>20</xdr:col>
      <xdr:colOff>38100</xdr:colOff>
      <xdr:row>72</xdr:row>
      <xdr:rowOff>140360</xdr:rowOff>
    </xdr:to>
    <xdr:sp macro="" textlink="">
      <xdr:nvSpPr>
        <xdr:cNvPr id="199" name="楕円 198">
          <a:extLst>
            <a:ext uri="{FF2B5EF4-FFF2-40B4-BE49-F238E27FC236}">
              <a16:creationId xmlns:a16="http://schemas.microsoft.com/office/drawing/2014/main" id="{0E4B7194-78FD-418D-9F6C-D0B391649EE9}"/>
            </a:ext>
          </a:extLst>
        </xdr:cNvPr>
        <xdr:cNvSpPr/>
      </xdr:nvSpPr>
      <xdr:spPr>
        <a:xfrm>
          <a:off x="3746500" y="1238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156887</xdr:rowOff>
    </xdr:from>
    <xdr:ext cx="599010" cy="259045"/>
    <xdr:sp macro="" textlink="">
      <xdr:nvSpPr>
        <xdr:cNvPr id="200" name="テキスト ボックス 199">
          <a:extLst>
            <a:ext uri="{FF2B5EF4-FFF2-40B4-BE49-F238E27FC236}">
              <a16:creationId xmlns:a16="http://schemas.microsoft.com/office/drawing/2014/main" id="{4B7CBD1B-16A9-4D00-B5E2-FF8A5A4F0F29}"/>
            </a:ext>
          </a:extLst>
        </xdr:cNvPr>
        <xdr:cNvSpPr txBox="1"/>
      </xdr:nvSpPr>
      <xdr:spPr>
        <a:xfrm>
          <a:off x="3497795" y="12158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15944</xdr:rowOff>
    </xdr:from>
    <xdr:to>
      <xdr:col>15</xdr:col>
      <xdr:colOff>101600</xdr:colOff>
      <xdr:row>75</xdr:row>
      <xdr:rowOff>117544</xdr:rowOff>
    </xdr:to>
    <xdr:sp macro="" textlink="">
      <xdr:nvSpPr>
        <xdr:cNvPr id="201" name="楕円 200">
          <a:extLst>
            <a:ext uri="{FF2B5EF4-FFF2-40B4-BE49-F238E27FC236}">
              <a16:creationId xmlns:a16="http://schemas.microsoft.com/office/drawing/2014/main" id="{0E4BC0FE-A36C-41AE-ADFB-94F73A0D17FF}"/>
            </a:ext>
          </a:extLst>
        </xdr:cNvPr>
        <xdr:cNvSpPr/>
      </xdr:nvSpPr>
      <xdr:spPr>
        <a:xfrm>
          <a:off x="2857500" y="1287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134071</xdr:rowOff>
    </xdr:from>
    <xdr:ext cx="599010" cy="259045"/>
    <xdr:sp macro="" textlink="">
      <xdr:nvSpPr>
        <xdr:cNvPr id="202" name="テキスト ボックス 201">
          <a:extLst>
            <a:ext uri="{FF2B5EF4-FFF2-40B4-BE49-F238E27FC236}">
              <a16:creationId xmlns:a16="http://schemas.microsoft.com/office/drawing/2014/main" id="{C4AAD24F-0F7D-4599-8F61-A43A81D5C095}"/>
            </a:ext>
          </a:extLst>
        </xdr:cNvPr>
        <xdr:cNvSpPr txBox="1"/>
      </xdr:nvSpPr>
      <xdr:spPr>
        <a:xfrm>
          <a:off x="2608795" y="1264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93625</xdr:rowOff>
    </xdr:from>
    <xdr:to>
      <xdr:col>10</xdr:col>
      <xdr:colOff>165100</xdr:colOff>
      <xdr:row>76</xdr:row>
      <xdr:rowOff>23775</xdr:rowOff>
    </xdr:to>
    <xdr:sp macro="" textlink="">
      <xdr:nvSpPr>
        <xdr:cNvPr id="203" name="楕円 202">
          <a:extLst>
            <a:ext uri="{FF2B5EF4-FFF2-40B4-BE49-F238E27FC236}">
              <a16:creationId xmlns:a16="http://schemas.microsoft.com/office/drawing/2014/main" id="{E9E8D0EE-995D-4586-B385-ACFAA79C9FA8}"/>
            </a:ext>
          </a:extLst>
        </xdr:cNvPr>
        <xdr:cNvSpPr/>
      </xdr:nvSpPr>
      <xdr:spPr>
        <a:xfrm>
          <a:off x="1968500" y="129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40302</xdr:rowOff>
    </xdr:from>
    <xdr:ext cx="599010" cy="259045"/>
    <xdr:sp macro="" textlink="">
      <xdr:nvSpPr>
        <xdr:cNvPr id="204" name="テキスト ボックス 203">
          <a:extLst>
            <a:ext uri="{FF2B5EF4-FFF2-40B4-BE49-F238E27FC236}">
              <a16:creationId xmlns:a16="http://schemas.microsoft.com/office/drawing/2014/main" id="{6AA515FB-3189-48DD-9F3C-F0FC16B97A75}"/>
            </a:ext>
          </a:extLst>
        </xdr:cNvPr>
        <xdr:cNvSpPr txBox="1"/>
      </xdr:nvSpPr>
      <xdr:spPr>
        <a:xfrm>
          <a:off x="1719795" y="12727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16411</xdr:rowOff>
    </xdr:from>
    <xdr:to>
      <xdr:col>6</xdr:col>
      <xdr:colOff>38100</xdr:colOff>
      <xdr:row>76</xdr:row>
      <xdr:rowOff>118011</xdr:rowOff>
    </xdr:to>
    <xdr:sp macro="" textlink="">
      <xdr:nvSpPr>
        <xdr:cNvPr id="205" name="楕円 204">
          <a:extLst>
            <a:ext uri="{FF2B5EF4-FFF2-40B4-BE49-F238E27FC236}">
              <a16:creationId xmlns:a16="http://schemas.microsoft.com/office/drawing/2014/main" id="{51C1407D-D0B7-4580-B60C-F91F5B3E7DBC}"/>
            </a:ext>
          </a:extLst>
        </xdr:cNvPr>
        <xdr:cNvSpPr/>
      </xdr:nvSpPr>
      <xdr:spPr>
        <a:xfrm>
          <a:off x="1079500" y="1304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134539</xdr:rowOff>
    </xdr:from>
    <xdr:ext cx="599010" cy="259045"/>
    <xdr:sp macro="" textlink="">
      <xdr:nvSpPr>
        <xdr:cNvPr id="206" name="テキスト ボックス 205">
          <a:extLst>
            <a:ext uri="{FF2B5EF4-FFF2-40B4-BE49-F238E27FC236}">
              <a16:creationId xmlns:a16="http://schemas.microsoft.com/office/drawing/2014/main" id="{AD46CAD1-7249-41EA-A41F-46A934740D05}"/>
            </a:ext>
          </a:extLst>
        </xdr:cNvPr>
        <xdr:cNvSpPr txBox="1"/>
      </xdr:nvSpPr>
      <xdr:spPr>
        <a:xfrm>
          <a:off x="830795" y="1282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FABBDBD1-B331-465C-BBBB-D493DD5C533C}"/>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E63DC76D-E08F-42BD-8C85-0986F18AC763}"/>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BE79DDBE-0F0F-415E-8A55-A9662EB9321B}"/>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2C824B0B-1A05-46C8-93BE-E1BD3D1E9B42}"/>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412C6F4F-02EA-4CD7-9CAD-5601BAB89369}"/>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2E11044A-B1E2-403E-94DF-1B214EA85E2D}"/>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5C251102-0218-476A-8E13-B074A20D3B19}"/>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B3E87B10-BEAB-418D-B47F-8CD4E877C1F2}"/>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DEAC6769-9F29-43A0-A18F-2B6C6FEA1BF1}"/>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96566FA4-15AC-4CD6-86FD-EF4E23BFF16E}"/>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7139A104-E12E-476E-AC58-E5BABBB8DE4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67C6A0FE-08AC-4115-A3C0-845C5DABBB8F}"/>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D123E120-2EFF-4AD9-89FF-F45EC8CC2F75}"/>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9A51DE14-5DD1-4354-8222-DD8A3C8FA311}"/>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BCD2A134-0F7E-4F23-9792-2DA9824B2C69}"/>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25736A8C-1AFE-461B-82DC-4DE8C64F2CF3}"/>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5886819B-2303-4B59-A962-167CDFE612B4}"/>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D3C0609B-0057-4EAE-8399-51048F2AFDEB}"/>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184B37C5-1F48-4010-8D48-15B406A2B436}"/>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7C06F8F3-AFB2-4374-9B3D-DE61B7E261EE}"/>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E2F15342-2708-41B9-95BA-675DF5FC86EB}"/>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49AA36CA-6D87-4DE4-881A-103384D623C6}"/>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870A6058-56CA-4F88-A9E1-E3745C95A351}"/>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126121</xdr:rowOff>
    </xdr:from>
    <xdr:to>
      <xdr:col>24</xdr:col>
      <xdr:colOff>62865</xdr:colOff>
      <xdr:row>98</xdr:row>
      <xdr:rowOff>1930</xdr:rowOff>
    </xdr:to>
    <xdr:cxnSp macro="">
      <xdr:nvCxnSpPr>
        <xdr:cNvPr id="230" name="直線コネクタ 229">
          <a:extLst>
            <a:ext uri="{FF2B5EF4-FFF2-40B4-BE49-F238E27FC236}">
              <a16:creationId xmlns:a16="http://schemas.microsoft.com/office/drawing/2014/main" id="{A53329BF-9314-4128-8EB3-5291586EC232}"/>
            </a:ext>
          </a:extLst>
        </xdr:cNvPr>
        <xdr:cNvCxnSpPr/>
      </xdr:nvCxnSpPr>
      <xdr:spPr>
        <a:xfrm flipV="1">
          <a:off x="4633595" y="15556621"/>
          <a:ext cx="1270" cy="124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5757</xdr:rowOff>
    </xdr:from>
    <xdr:ext cx="534377" cy="259045"/>
    <xdr:sp macro="" textlink="">
      <xdr:nvSpPr>
        <xdr:cNvPr id="231" name="衛生費最小値テキスト">
          <a:extLst>
            <a:ext uri="{FF2B5EF4-FFF2-40B4-BE49-F238E27FC236}">
              <a16:creationId xmlns:a16="http://schemas.microsoft.com/office/drawing/2014/main" id="{006F751C-09C2-4CB3-9444-C537665AB66E}"/>
            </a:ext>
          </a:extLst>
        </xdr:cNvPr>
        <xdr:cNvSpPr txBox="1"/>
      </xdr:nvSpPr>
      <xdr:spPr>
        <a:xfrm>
          <a:off x="4686300" y="1680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1930</xdr:rowOff>
    </xdr:from>
    <xdr:to>
      <xdr:col>24</xdr:col>
      <xdr:colOff>152400</xdr:colOff>
      <xdr:row>98</xdr:row>
      <xdr:rowOff>1930</xdr:rowOff>
    </xdr:to>
    <xdr:cxnSp macro="">
      <xdr:nvCxnSpPr>
        <xdr:cNvPr id="232" name="直線コネクタ 231">
          <a:extLst>
            <a:ext uri="{FF2B5EF4-FFF2-40B4-BE49-F238E27FC236}">
              <a16:creationId xmlns:a16="http://schemas.microsoft.com/office/drawing/2014/main" id="{BE5593B7-95BF-4068-8FA6-550D2D881F9D}"/>
            </a:ext>
          </a:extLst>
        </xdr:cNvPr>
        <xdr:cNvCxnSpPr/>
      </xdr:nvCxnSpPr>
      <xdr:spPr>
        <a:xfrm>
          <a:off x="4546600" y="1680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72798</xdr:rowOff>
    </xdr:from>
    <xdr:ext cx="599010" cy="259045"/>
    <xdr:sp macro="" textlink="">
      <xdr:nvSpPr>
        <xdr:cNvPr id="233" name="衛生費最大値テキスト">
          <a:extLst>
            <a:ext uri="{FF2B5EF4-FFF2-40B4-BE49-F238E27FC236}">
              <a16:creationId xmlns:a16="http://schemas.microsoft.com/office/drawing/2014/main" id="{59F039E8-5A2A-4803-9645-18DB696D48CA}"/>
            </a:ext>
          </a:extLst>
        </xdr:cNvPr>
        <xdr:cNvSpPr txBox="1"/>
      </xdr:nvSpPr>
      <xdr:spPr>
        <a:xfrm>
          <a:off x="4686300" y="1533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126121</xdr:rowOff>
    </xdr:from>
    <xdr:to>
      <xdr:col>24</xdr:col>
      <xdr:colOff>152400</xdr:colOff>
      <xdr:row>90</xdr:row>
      <xdr:rowOff>126121</xdr:rowOff>
    </xdr:to>
    <xdr:cxnSp macro="">
      <xdr:nvCxnSpPr>
        <xdr:cNvPr id="234" name="直線コネクタ 233">
          <a:extLst>
            <a:ext uri="{FF2B5EF4-FFF2-40B4-BE49-F238E27FC236}">
              <a16:creationId xmlns:a16="http://schemas.microsoft.com/office/drawing/2014/main" id="{C4DB4676-19BC-40BC-887D-B007647F7AD2}"/>
            </a:ext>
          </a:extLst>
        </xdr:cNvPr>
        <xdr:cNvCxnSpPr/>
      </xdr:nvCxnSpPr>
      <xdr:spPr>
        <a:xfrm>
          <a:off x="4546600" y="1555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116284</xdr:rowOff>
    </xdr:from>
    <xdr:to>
      <xdr:col>24</xdr:col>
      <xdr:colOff>63500</xdr:colOff>
      <xdr:row>95</xdr:row>
      <xdr:rowOff>141179</xdr:rowOff>
    </xdr:to>
    <xdr:cxnSp macro="">
      <xdr:nvCxnSpPr>
        <xdr:cNvPr id="235" name="直線コネクタ 234">
          <a:extLst>
            <a:ext uri="{FF2B5EF4-FFF2-40B4-BE49-F238E27FC236}">
              <a16:creationId xmlns:a16="http://schemas.microsoft.com/office/drawing/2014/main" id="{BC26930D-4BFD-463D-ADDD-7EF5EA065BF5}"/>
            </a:ext>
          </a:extLst>
        </xdr:cNvPr>
        <xdr:cNvCxnSpPr/>
      </xdr:nvCxnSpPr>
      <xdr:spPr>
        <a:xfrm flipV="1">
          <a:off x="3797300" y="16232584"/>
          <a:ext cx="838200" cy="19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140181</xdr:rowOff>
    </xdr:from>
    <xdr:ext cx="534377" cy="259045"/>
    <xdr:sp macro="" textlink="">
      <xdr:nvSpPr>
        <xdr:cNvPr id="236" name="衛生費平均値テキスト">
          <a:extLst>
            <a:ext uri="{FF2B5EF4-FFF2-40B4-BE49-F238E27FC236}">
              <a16:creationId xmlns:a16="http://schemas.microsoft.com/office/drawing/2014/main" id="{C45CB263-71BB-4F4B-AB07-86226A7ADB2D}"/>
            </a:ext>
          </a:extLst>
        </xdr:cNvPr>
        <xdr:cNvSpPr txBox="1"/>
      </xdr:nvSpPr>
      <xdr:spPr>
        <a:xfrm>
          <a:off x="4686300" y="16256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161754</xdr:rowOff>
    </xdr:from>
    <xdr:to>
      <xdr:col>24</xdr:col>
      <xdr:colOff>114300</xdr:colOff>
      <xdr:row>95</xdr:row>
      <xdr:rowOff>91904</xdr:rowOff>
    </xdr:to>
    <xdr:sp macro="" textlink="">
      <xdr:nvSpPr>
        <xdr:cNvPr id="237" name="フローチャート: 判断 236">
          <a:extLst>
            <a:ext uri="{FF2B5EF4-FFF2-40B4-BE49-F238E27FC236}">
              <a16:creationId xmlns:a16="http://schemas.microsoft.com/office/drawing/2014/main" id="{FFE37F22-9705-46AF-A169-EF18B2C32480}"/>
            </a:ext>
          </a:extLst>
        </xdr:cNvPr>
        <xdr:cNvSpPr/>
      </xdr:nvSpPr>
      <xdr:spPr>
        <a:xfrm>
          <a:off x="4584700" y="162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141179</xdr:rowOff>
    </xdr:from>
    <xdr:to>
      <xdr:col>19</xdr:col>
      <xdr:colOff>177800</xdr:colOff>
      <xdr:row>97</xdr:row>
      <xdr:rowOff>43117</xdr:rowOff>
    </xdr:to>
    <xdr:cxnSp macro="">
      <xdr:nvCxnSpPr>
        <xdr:cNvPr id="238" name="直線コネクタ 237">
          <a:extLst>
            <a:ext uri="{FF2B5EF4-FFF2-40B4-BE49-F238E27FC236}">
              <a16:creationId xmlns:a16="http://schemas.microsoft.com/office/drawing/2014/main" id="{B1B99D2C-DD4F-419B-9E5A-1AFC1AA6C94D}"/>
            </a:ext>
          </a:extLst>
        </xdr:cNvPr>
        <xdr:cNvCxnSpPr/>
      </xdr:nvCxnSpPr>
      <xdr:spPr>
        <a:xfrm flipV="1">
          <a:off x="2908300" y="16428929"/>
          <a:ext cx="889000" cy="24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3823</xdr:rowOff>
    </xdr:from>
    <xdr:to>
      <xdr:col>20</xdr:col>
      <xdr:colOff>38100</xdr:colOff>
      <xdr:row>95</xdr:row>
      <xdr:rowOff>105423</xdr:rowOff>
    </xdr:to>
    <xdr:sp macro="" textlink="">
      <xdr:nvSpPr>
        <xdr:cNvPr id="239" name="フローチャート: 判断 238">
          <a:extLst>
            <a:ext uri="{FF2B5EF4-FFF2-40B4-BE49-F238E27FC236}">
              <a16:creationId xmlns:a16="http://schemas.microsoft.com/office/drawing/2014/main" id="{6FE132BD-BAF1-4494-BD1A-024988782E44}"/>
            </a:ext>
          </a:extLst>
        </xdr:cNvPr>
        <xdr:cNvSpPr/>
      </xdr:nvSpPr>
      <xdr:spPr>
        <a:xfrm>
          <a:off x="3746500" y="1629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121950</xdr:rowOff>
    </xdr:from>
    <xdr:ext cx="534377" cy="259045"/>
    <xdr:sp macro="" textlink="">
      <xdr:nvSpPr>
        <xdr:cNvPr id="240" name="テキスト ボックス 239">
          <a:extLst>
            <a:ext uri="{FF2B5EF4-FFF2-40B4-BE49-F238E27FC236}">
              <a16:creationId xmlns:a16="http://schemas.microsoft.com/office/drawing/2014/main" id="{1AAB1174-DFE3-44BC-BC06-AA1DE6E3D5A4}"/>
            </a:ext>
          </a:extLst>
        </xdr:cNvPr>
        <xdr:cNvSpPr txBox="1"/>
      </xdr:nvSpPr>
      <xdr:spPr>
        <a:xfrm>
          <a:off x="3530111" y="1606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43117</xdr:rowOff>
    </xdr:from>
    <xdr:to>
      <xdr:col>15</xdr:col>
      <xdr:colOff>50800</xdr:colOff>
      <xdr:row>97</xdr:row>
      <xdr:rowOff>67013</xdr:rowOff>
    </xdr:to>
    <xdr:cxnSp macro="">
      <xdr:nvCxnSpPr>
        <xdr:cNvPr id="241" name="直線コネクタ 240">
          <a:extLst>
            <a:ext uri="{FF2B5EF4-FFF2-40B4-BE49-F238E27FC236}">
              <a16:creationId xmlns:a16="http://schemas.microsoft.com/office/drawing/2014/main" id="{2A09F187-3943-41FD-B58F-019E86007EA0}"/>
            </a:ext>
          </a:extLst>
        </xdr:cNvPr>
        <xdr:cNvCxnSpPr/>
      </xdr:nvCxnSpPr>
      <xdr:spPr>
        <a:xfrm flipV="1">
          <a:off x="2019300" y="16673767"/>
          <a:ext cx="889000" cy="2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140602</xdr:rowOff>
    </xdr:from>
    <xdr:to>
      <xdr:col>15</xdr:col>
      <xdr:colOff>101600</xdr:colOff>
      <xdr:row>96</xdr:row>
      <xdr:rowOff>70752</xdr:rowOff>
    </xdr:to>
    <xdr:sp macro="" textlink="">
      <xdr:nvSpPr>
        <xdr:cNvPr id="242" name="フローチャート: 判断 241">
          <a:extLst>
            <a:ext uri="{FF2B5EF4-FFF2-40B4-BE49-F238E27FC236}">
              <a16:creationId xmlns:a16="http://schemas.microsoft.com/office/drawing/2014/main" id="{74E5AA8D-FF7B-41EC-AFB2-3CBB4A8860A9}"/>
            </a:ext>
          </a:extLst>
        </xdr:cNvPr>
        <xdr:cNvSpPr/>
      </xdr:nvSpPr>
      <xdr:spPr>
        <a:xfrm>
          <a:off x="2857500" y="1642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87279</xdr:rowOff>
    </xdr:from>
    <xdr:ext cx="534377" cy="259045"/>
    <xdr:sp macro="" textlink="">
      <xdr:nvSpPr>
        <xdr:cNvPr id="243" name="テキスト ボックス 242">
          <a:extLst>
            <a:ext uri="{FF2B5EF4-FFF2-40B4-BE49-F238E27FC236}">
              <a16:creationId xmlns:a16="http://schemas.microsoft.com/office/drawing/2014/main" id="{0D150EA1-0BAB-4814-A93D-8798655B522E}"/>
            </a:ext>
          </a:extLst>
        </xdr:cNvPr>
        <xdr:cNvSpPr txBox="1"/>
      </xdr:nvSpPr>
      <xdr:spPr>
        <a:xfrm>
          <a:off x="2641111" y="1620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67013</xdr:rowOff>
    </xdr:from>
    <xdr:to>
      <xdr:col>10</xdr:col>
      <xdr:colOff>114300</xdr:colOff>
      <xdr:row>97</xdr:row>
      <xdr:rowOff>80676</xdr:rowOff>
    </xdr:to>
    <xdr:cxnSp macro="">
      <xdr:nvCxnSpPr>
        <xdr:cNvPr id="244" name="直線コネクタ 243">
          <a:extLst>
            <a:ext uri="{FF2B5EF4-FFF2-40B4-BE49-F238E27FC236}">
              <a16:creationId xmlns:a16="http://schemas.microsoft.com/office/drawing/2014/main" id="{68DACC91-B09D-4425-A778-BA0A9B85E105}"/>
            </a:ext>
          </a:extLst>
        </xdr:cNvPr>
        <xdr:cNvCxnSpPr/>
      </xdr:nvCxnSpPr>
      <xdr:spPr>
        <a:xfrm flipV="1">
          <a:off x="1130300" y="16697663"/>
          <a:ext cx="889000" cy="1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8562</xdr:rowOff>
    </xdr:from>
    <xdr:to>
      <xdr:col>10</xdr:col>
      <xdr:colOff>165100</xdr:colOff>
      <xdr:row>96</xdr:row>
      <xdr:rowOff>110162</xdr:rowOff>
    </xdr:to>
    <xdr:sp macro="" textlink="">
      <xdr:nvSpPr>
        <xdr:cNvPr id="245" name="フローチャート: 判断 244">
          <a:extLst>
            <a:ext uri="{FF2B5EF4-FFF2-40B4-BE49-F238E27FC236}">
              <a16:creationId xmlns:a16="http://schemas.microsoft.com/office/drawing/2014/main" id="{B10C9ACE-0126-42D9-A1A8-F9E70BCFF4E1}"/>
            </a:ext>
          </a:extLst>
        </xdr:cNvPr>
        <xdr:cNvSpPr/>
      </xdr:nvSpPr>
      <xdr:spPr>
        <a:xfrm>
          <a:off x="1968500" y="1646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126689</xdr:rowOff>
    </xdr:from>
    <xdr:ext cx="534377" cy="259045"/>
    <xdr:sp macro="" textlink="">
      <xdr:nvSpPr>
        <xdr:cNvPr id="246" name="テキスト ボックス 245">
          <a:extLst>
            <a:ext uri="{FF2B5EF4-FFF2-40B4-BE49-F238E27FC236}">
              <a16:creationId xmlns:a16="http://schemas.microsoft.com/office/drawing/2014/main" id="{2C3A7690-1982-4C5F-8356-34C43657395F}"/>
            </a:ext>
          </a:extLst>
        </xdr:cNvPr>
        <xdr:cNvSpPr txBox="1"/>
      </xdr:nvSpPr>
      <xdr:spPr>
        <a:xfrm>
          <a:off x="1752111" y="1624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56514</xdr:rowOff>
    </xdr:from>
    <xdr:to>
      <xdr:col>6</xdr:col>
      <xdr:colOff>38100</xdr:colOff>
      <xdr:row>96</xdr:row>
      <xdr:rowOff>158114</xdr:rowOff>
    </xdr:to>
    <xdr:sp macro="" textlink="">
      <xdr:nvSpPr>
        <xdr:cNvPr id="247" name="フローチャート: 判断 246">
          <a:extLst>
            <a:ext uri="{FF2B5EF4-FFF2-40B4-BE49-F238E27FC236}">
              <a16:creationId xmlns:a16="http://schemas.microsoft.com/office/drawing/2014/main" id="{99FDA27C-37E1-4D16-ACF0-1CE48525B954}"/>
            </a:ext>
          </a:extLst>
        </xdr:cNvPr>
        <xdr:cNvSpPr/>
      </xdr:nvSpPr>
      <xdr:spPr>
        <a:xfrm>
          <a:off x="1079500" y="165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3191</xdr:rowOff>
    </xdr:from>
    <xdr:ext cx="534377" cy="259045"/>
    <xdr:sp macro="" textlink="">
      <xdr:nvSpPr>
        <xdr:cNvPr id="248" name="テキスト ボックス 247">
          <a:extLst>
            <a:ext uri="{FF2B5EF4-FFF2-40B4-BE49-F238E27FC236}">
              <a16:creationId xmlns:a16="http://schemas.microsoft.com/office/drawing/2014/main" id="{4C45F552-0154-488B-9BAC-2B1AC4360B9E}"/>
            </a:ext>
          </a:extLst>
        </xdr:cNvPr>
        <xdr:cNvSpPr txBox="1"/>
      </xdr:nvSpPr>
      <xdr:spPr>
        <a:xfrm>
          <a:off x="863111" y="1629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6397F082-1A04-4DDE-AA89-41780B504D93}"/>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700EC65B-D031-4255-9CF2-825A02B99C1C}"/>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28120CAC-2478-491F-BC2F-C4A15DEF9CA6}"/>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598024B7-19BE-4DA1-BDE7-817D10124413}"/>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E953D2DD-0B55-4BEA-AA9D-C9A24E260836}"/>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65484</xdr:rowOff>
    </xdr:from>
    <xdr:to>
      <xdr:col>24</xdr:col>
      <xdr:colOff>114300</xdr:colOff>
      <xdr:row>94</xdr:row>
      <xdr:rowOff>167084</xdr:rowOff>
    </xdr:to>
    <xdr:sp macro="" textlink="">
      <xdr:nvSpPr>
        <xdr:cNvPr id="254" name="楕円 253">
          <a:extLst>
            <a:ext uri="{FF2B5EF4-FFF2-40B4-BE49-F238E27FC236}">
              <a16:creationId xmlns:a16="http://schemas.microsoft.com/office/drawing/2014/main" id="{58EE05C6-B8AF-4B72-86FE-E4F4DA1C21C3}"/>
            </a:ext>
          </a:extLst>
        </xdr:cNvPr>
        <xdr:cNvSpPr/>
      </xdr:nvSpPr>
      <xdr:spPr>
        <a:xfrm>
          <a:off x="4584700" y="1618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88361</xdr:rowOff>
    </xdr:from>
    <xdr:ext cx="599010" cy="259045"/>
    <xdr:sp macro="" textlink="">
      <xdr:nvSpPr>
        <xdr:cNvPr id="255" name="衛生費該当値テキスト">
          <a:extLst>
            <a:ext uri="{FF2B5EF4-FFF2-40B4-BE49-F238E27FC236}">
              <a16:creationId xmlns:a16="http://schemas.microsoft.com/office/drawing/2014/main" id="{6AC6FA66-AE07-4596-A735-EF7B96287125}"/>
            </a:ext>
          </a:extLst>
        </xdr:cNvPr>
        <xdr:cNvSpPr txBox="1"/>
      </xdr:nvSpPr>
      <xdr:spPr>
        <a:xfrm>
          <a:off x="4686300" y="160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90379</xdr:rowOff>
    </xdr:from>
    <xdr:to>
      <xdr:col>20</xdr:col>
      <xdr:colOff>38100</xdr:colOff>
      <xdr:row>96</xdr:row>
      <xdr:rowOff>20529</xdr:rowOff>
    </xdr:to>
    <xdr:sp macro="" textlink="">
      <xdr:nvSpPr>
        <xdr:cNvPr id="256" name="楕円 255">
          <a:extLst>
            <a:ext uri="{FF2B5EF4-FFF2-40B4-BE49-F238E27FC236}">
              <a16:creationId xmlns:a16="http://schemas.microsoft.com/office/drawing/2014/main" id="{630CB8C6-5D5D-47EF-920B-37539AAD9A3F}"/>
            </a:ext>
          </a:extLst>
        </xdr:cNvPr>
        <xdr:cNvSpPr/>
      </xdr:nvSpPr>
      <xdr:spPr>
        <a:xfrm>
          <a:off x="3746500" y="1637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11656</xdr:rowOff>
    </xdr:from>
    <xdr:ext cx="534377" cy="259045"/>
    <xdr:sp macro="" textlink="">
      <xdr:nvSpPr>
        <xdr:cNvPr id="257" name="テキスト ボックス 256">
          <a:extLst>
            <a:ext uri="{FF2B5EF4-FFF2-40B4-BE49-F238E27FC236}">
              <a16:creationId xmlns:a16="http://schemas.microsoft.com/office/drawing/2014/main" id="{57937E0B-6DDB-4A8F-957F-8CCED324F186}"/>
            </a:ext>
          </a:extLst>
        </xdr:cNvPr>
        <xdr:cNvSpPr txBox="1"/>
      </xdr:nvSpPr>
      <xdr:spPr>
        <a:xfrm>
          <a:off x="3530111" y="1647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163767</xdr:rowOff>
    </xdr:from>
    <xdr:to>
      <xdr:col>15</xdr:col>
      <xdr:colOff>101600</xdr:colOff>
      <xdr:row>97</xdr:row>
      <xdr:rowOff>93917</xdr:rowOff>
    </xdr:to>
    <xdr:sp macro="" textlink="">
      <xdr:nvSpPr>
        <xdr:cNvPr id="258" name="楕円 257">
          <a:extLst>
            <a:ext uri="{FF2B5EF4-FFF2-40B4-BE49-F238E27FC236}">
              <a16:creationId xmlns:a16="http://schemas.microsoft.com/office/drawing/2014/main" id="{E94236FC-485C-49D2-A6C0-09315711FA96}"/>
            </a:ext>
          </a:extLst>
        </xdr:cNvPr>
        <xdr:cNvSpPr/>
      </xdr:nvSpPr>
      <xdr:spPr>
        <a:xfrm>
          <a:off x="2857500" y="1662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85044</xdr:rowOff>
    </xdr:from>
    <xdr:ext cx="534377" cy="259045"/>
    <xdr:sp macro="" textlink="">
      <xdr:nvSpPr>
        <xdr:cNvPr id="259" name="テキスト ボックス 258">
          <a:extLst>
            <a:ext uri="{FF2B5EF4-FFF2-40B4-BE49-F238E27FC236}">
              <a16:creationId xmlns:a16="http://schemas.microsoft.com/office/drawing/2014/main" id="{BF236AB7-2E74-49B4-BD2E-80F1A10664AE}"/>
            </a:ext>
          </a:extLst>
        </xdr:cNvPr>
        <xdr:cNvSpPr txBox="1"/>
      </xdr:nvSpPr>
      <xdr:spPr>
        <a:xfrm>
          <a:off x="2641111" y="1671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16213</xdr:rowOff>
    </xdr:from>
    <xdr:to>
      <xdr:col>10</xdr:col>
      <xdr:colOff>165100</xdr:colOff>
      <xdr:row>97</xdr:row>
      <xdr:rowOff>117813</xdr:rowOff>
    </xdr:to>
    <xdr:sp macro="" textlink="">
      <xdr:nvSpPr>
        <xdr:cNvPr id="260" name="楕円 259">
          <a:extLst>
            <a:ext uri="{FF2B5EF4-FFF2-40B4-BE49-F238E27FC236}">
              <a16:creationId xmlns:a16="http://schemas.microsoft.com/office/drawing/2014/main" id="{F0A83722-3F2A-42E6-AF35-2AE526454F43}"/>
            </a:ext>
          </a:extLst>
        </xdr:cNvPr>
        <xdr:cNvSpPr/>
      </xdr:nvSpPr>
      <xdr:spPr>
        <a:xfrm>
          <a:off x="1968500" y="1664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108940</xdr:rowOff>
    </xdr:from>
    <xdr:ext cx="534377" cy="259045"/>
    <xdr:sp macro="" textlink="">
      <xdr:nvSpPr>
        <xdr:cNvPr id="261" name="テキスト ボックス 260">
          <a:extLst>
            <a:ext uri="{FF2B5EF4-FFF2-40B4-BE49-F238E27FC236}">
              <a16:creationId xmlns:a16="http://schemas.microsoft.com/office/drawing/2014/main" id="{6018B69C-4644-4974-97AF-F9E4ADEA7BBE}"/>
            </a:ext>
          </a:extLst>
        </xdr:cNvPr>
        <xdr:cNvSpPr txBox="1"/>
      </xdr:nvSpPr>
      <xdr:spPr>
        <a:xfrm>
          <a:off x="1752111" y="1673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29876</xdr:rowOff>
    </xdr:from>
    <xdr:to>
      <xdr:col>6</xdr:col>
      <xdr:colOff>38100</xdr:colOff>
      <xdr:row>97</xdr:row>
      <xdr:rowOff>131476</xdr:rowOff>
    </xdr:to>
    <xdr:sp macro="" textlink="">
      <xdr:nvSpPr>
        <xdr:cNvPr id="262" name="楕円 261">
          <a:extLst>
            <a:ext uri="{FF2B5EF4-FFF2-40B4-BE49-F238E27FC236}">
              <a16:creationId xmlns:a16="http://schemas.microsoft.com/office/drawing/2014/main" id="{577BE01E-A1CA-4D30-B2F2-0A737BE9DEBE}"/>
            </a:ext>
          </a:extLst>
        </xdr:cNvPr>
        <xdr:cNvSpPr/>
      </xdr:nvSpPr>
      <xdr:spPr>
        <a:xfrm>
          <a:off x="1079500" y="1666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122603</xdr:rowOff>
    </xdr:from>
    <xdr:ext cx="534377" cy="259045"/>
    <xdr:sp macro="" textlink="">
      <xdr:nvSpPr>
        <xdr:cNvPr id="263" name="テキスト ボックス 262">
          <a:extLst>
            <a:ext uri="{FF2B5EF4-FFF2-40B4-BE49-F238E27FC236}">
              <a16:creationId xmlns:a16="http://schemas.microsoft.com/office/drawing/2014/main" id="{49343D78-EF79-4C30-B816-9789E2D5EC3D}"/>
            </a:ext>
          </a:extLst>
        </xdr:cNvPr>
        <xdr:cNvSpPr txBox="1"/>
      </xdr:nvSpPr>
      <xdr:spPr>
        <a:xfrm>
          <a:off x="863111" y="1675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48DA77DD-657F-4062-8B35-853159FB7DF1}"/>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A9336DFB-AAB0-498C-BC62-35DD0E833F93}"/>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2B74F8DB-C488-4864-B0DC-F1C489AE81D7}"/>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280DB2CB-6EDE-493A-AA8C-01162F30021D}"/>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A350FAD5-C8BD-479C-8600-B3F39026D64D}"/>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5FE57EA2-46C6-41D5-B667-2EAB17EEF53A}"/>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F739BE4C-18CE-4254-895E-8F60D3867758}"/>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A6259A15-6DA9-4644-8F6E-41F3DD82AB3B}"/>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63BDBA3D-2130-43BE-B8FB-89CF1637374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326157CB-F5B7-49EC-809F-FAB8D99D2DC3}"/>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1526D402-5CCD-4DAF-B58E-A8BED8844DB3}"/>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7BE98325-FEAD-4169-872E-591051852C45}"/>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8E0A0F01-6104-45EB-A878-D17B6BCF2DF8}"/>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FE50F500-E87F-40CE-9948-6B7532BE158E}"/>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C685402A-29B1-469E-98EF-78D9A6651297}"/>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478718C3-7494-4C10-86BB-BD6EC4768837}"/>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76409C61-9BB6-41F4-B572-D073E9C720B6}"/>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D247E13D-922E-4BED-BCAF-65839EE169B4}"/>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BA2F8021-132B-43B6-AF69-4837638DCC25}"/>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5FF6B2B8-07BD-4EF6-8AEB-3517BFEE88D4}"/>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2D691B69-8F57-4694-8DB7-995405A3C93A}"/>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13B8007B-7CB3-4C15-BAC0-A0B3B10942BB}"/>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BF5BD47E-A748-49AA-A079-CE1474504034}"/>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90932</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2D55CCE2-4FA8-481A-9E79-C1B051125CD4}"/>
            </a:ext>
          </a:extLst>
        </xdr:cNvPr>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69E73F63-0C53-40A8-B2DA-FAE14F982448}"/>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D8114E67-73B0-4DCD-AB66-443B54292545}"/>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37609</xdr:rowOff>
    </xdr:from>
    <xdr:ext cx="469744" cy="259045"/>
    <xdr:sp macro="" textlink="">
      <xdr:nvSpPr>
        <xdr:cNvPr id="290" name="労働費最大値テキスト">
          <a:extLst>
            <a:ext uri="{FF2B5EF4-FFF2-40B4-BE49-F238E27FC236}">
              <a16:creationId xmlns:a16="http://schemas.microsoft.com/office/drawing/2014/main" id="{8F6D8737-F9EB-4364-BFC5-A97746C9B6B5}"/>
            </a:ext>
          </a:extLst>
        </xdr:cNvPr>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90932</xdr:rowOff>
    </xdr:from>
    <xdr:to>
      <xdr:col>55</xdr:col>
      <xdr:colOff>88900</xdr:colOff>
      <xdr:row>31</xdr:row>
      <xdr:rowOff>90932</xdr:rowOff>
    </xdr:to>
    <xdr:cxnSp macro="">
      <xdr:nvCxnSpPr>
        <xdr:cNvPr id="291" name="直線コネクタ 290">
          <a:extLst>
            <a:ext uri="{FF2B5EF4-FFF2-40B4-BE49-F238E27FC236}">
              <a16:creationId xmlns:a16="http://schemas.microsoft.com/office/drawing/2014/main" id="{BA951692-CD62-490C-AAD6-DBE8FEEF6DB2}"/>
            </a:ext>
          </a:extLst>
        </xdr:cNvPr>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87313</xdr:rowOff>
    </xdr:from>
    <xdr:to>
      <xdr:col>55</xdr:col>
      <xdr:colOff>0</xdr:colOff>
      <xdr:row>37</xdr:row>
      <xdr:rowOff>117221</xdr:rowOff>
    </xdr:to>
    <xdr:cxnSp macro="">
      <xdr:nvCxnSpPr>
        <xdr:cNvPr id="292" name="直線コネクタ 291">
          <a:extLst>
            <a:ext uri="{FF2B5EF4-FFF2-40B4-BE49-F238E27FC236}">
              <a16:creationId xmlns:a16="http://schemas.microsoft.com/office/drawing/2014/main" id="{B7659D3A-77EB-4198-B8F1-C58A4D67C931}"/>
            </a:ext>
          </a:extLst>
        </xdr:cNvPr>
        <xdr:cNvCxnSpPr/>
      </xdr:nvCxnSpPr>
      <xdr:spPr>
        <a:xfrm flipV="1">
          <a:off x="9639300" y="6430963"/>
          <a:ext cx="8382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47706</xdr:rowOff>
    </xdr:from>
    <xdr:ext cx="378565" cy="259045"/>
    <xdr:sp macro="" textlink="">
      <xdr:nvSpPr>
        <xdr:cNvPr id="293" name="労働費平均値テキスト">
          <a:extLst>
            <a:ext uri="{FF2B5EF4-FFF2-40B4-BE49-F238E27FC236}">
              <a16:creationId xmlns:a16="http://schemas.microsoft.com/office/drawing/2014/main" id="{7859FEC6-469E-45E8-92C6-6705B8DAFE9A}"/>
            </a:ext>
          </a:extLst>
        </xdr:cNvPr>
        <xdr:cNvSpPr txBox="1"/>
      </xdr:nvSpPr>
      <xdr:spPr>
        <a:xfrm>
          <a:off x="10528300" y="65628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69279</xdr:rowOff>
    </xdr:from>
    <xdr:to>
      <xdr:col>55</xdr:col>
      <xdr:colOff>50800</xdr:colOff>
      <xdr:row>38</xdr:row>
      <xdr:rowOff>170879</xdr:rowOff>
    </xdr:to>
    <xdr:sp macro="" textlink="">
      <xdr:nvSpPr>
        <xdr:cNvPr id="294" name="フローチャート: 判断 293">
          <a:extLst>
            <a:ext uri="{FF2B5EF4-FFF2-40B4-BE49-F238E27FC236}">
              <a16:creationId xmlns:a16="http://schemas.microsoft.com/office/drawing/2014/main" id="{1F638EC6-1F1E-46E2-888A-DFB00898AD93}"/>
            </a:ext>
          </a:extLst>
        </xdr:cNvPr>
        <xdr:cNvSpPr/>
      </xdr:nvSpPr>
      <xdr:spPr>
        <a:xfrm>
          <a:off x="10426700" y="658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96838</xdr:rowOff>
    </xdr:from>
    <xdr:to>
      <xdr:col>50</xdr:col>
      <xdr:colOff>114300</xdr:colOff>
      <xdr:row>37</xdr:row>
      <xdr:rowOff>117221</xdr:rowOff>
    </xdr:to>
    <xdr:cxnSp macro="">
      <xdr:nvCxnSpPr>
        <xdr:cNvPr id="295" name="直線コネクタ 294">
          <a:extLst>
            <a:ext uri="{FF2B5EF4-FFF2-40B4-BE49-F238E27FC236}">
              <a16:creationId xmlns:a16="http://schemas.microsoft.com/office/drawing/2014/main" id="{873C2BE3-C81B-45AC-A779-F619EBADDCFD}"/>
            </a:ext>
          </a:extLst>
        </xdr:cNvPr>
        <xdr:cNvCxnSpPr/>
      </xdr:nvCxnSpPr>
      <xdr:spPr>
        <a:xfrm>
          <a:off x="8750300" y="6440488"/>
          <a:ext cx="8890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66421</xdr:rowOff>
    </xdr:from>
    <xdr:to>
      <xdr:col>50</xdr:col>
      <xdr:colOff>165100</xdr:colOff>
      <xdr:row>38</xdr:row>
      <xdr:rowOff>168021</xdr:rowOff>
    </xdr:to>
    <xdr:sp macro="" textlink="">
      <xdr:nvSpPr>
        <xdr:cNvPr id="296" name="フローチャート: 判断 295">
          <a:extLst>
            <a:ext uri="{FF2B5EF4-FFF2-40B4-BE49-F238E27FC236}">
              <a16:creationId xmlns:a16="http://schemas.microsoft.com/office/drawing/2014/main" id="{00EFFECA-C8E8-4927-8148-596D0C0DC227}"/>
            </a:ext>
          </a:extLst>
        </xdr:cNvPr>
        <xdr:cNvSpPr/>
      </xdr:nvSpPr>
      <xdr:spPr>
        <a:xfrm>
          <a:off x="9588500" y="65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159148</xdr:rowOff>
    </xdr:from>
    <xdr:ext cx="378565" cy="259045"/>
    <xdr:sp macro="" textlink="">
      <xdr:nvSpPr>
        <xdr:cNvPr id="297" name="テキスト ボックス 296">
          <a:extLst>
            <a:ext uri="{FF2B5EF4-FFF2-40B4-BE49-F238E27FC236}">
              <a16:creationId xmlns:a16="http://schemas.microsoft.com/office/drawing/2014/main" id="{E64C4D4E-6731-4F0F-B405-3CDE38BC11D7}"/>
            </a:ext>
          </a:extLst>
        </xdr:cNvPr>
        <xdr:cNvSpPr txBox="1"/>
      </xdr:nvSpPr>
      <xdr:spPr>
        <a:xfrm>
          <a:off x="9450017" y="6674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96838</xdr:rowOff>
    </xdr:from>
    <xdr:to>
      <xdr:col>45</xdr:col>
      <xdr:colOff>177800</xdr:colOff>
      <xdr:row>37</xdr:row>
      <xdr:rowOff>138747</xdr:rowOff>
    </xdr:to>
    <xdr:cxnSp macro="">
      <xdr:nvCxnSpPr>
        <xdr:cNvPr id="298" name="直線コネクタ 297">
          <a:extLst>
            <a:ext uri="{FF2B5EF4-FFF2-40B4-BE49-F238E27FC236}">
              <a16:creationId xmlns:a16="http://schemas.microsoft.com/office/drawing/2014/main" id="{47005576-86CB-4E55-A825-B43CA7A5C9F3}"/>
            </a:ext>
          </a:extLst>
        </xdr:cNvPr>
        <xdr:cNvCxnSpPr/>
      </xdr:nvCxnSpPr>
      <xdr:spPr>
        <a:xfrm flipV="1">
          <a:off x="7861300" y="6440488"/>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50229</xdr:rowOff>
    </xdr:from>
    <xdr:to>
      <xdr:col>46</xdr:col>
      <xdr:colOff>38100</xdr:colOff>
      <xdr:row>38</xdr:row>
      <xdr:rowOff>151829</xdr:rowOff>
    </xdr:to>
    <xdr:sp macro="" textlink="">
      <xdr:nvSpPr>
        <xdr:cNvPr id="299" name="フローチャート: 判断 298">
          <a:extLst>
            <a:ext uri="{FF2B5EF4-FFF2-40B4-BE49-F238E27FC236}">
              <a16:creationId xmlns:a16="http://schemas.microsoft.com/office/drawing/2014/main" id="{BC170EBE-654D-43F4-95D1-265F0272D06B}"/>
            </a:ext>
          </a:extLst>
        </xdr:cNvPr>
        <xdr:cNvSpPr/>
      </xdr:nvSpPr>
      <xdr:spPr>
        <a:xfrm>
          <a:off x="8699500" y="656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142956</xdr:rowOff>
    </xdr:from>
    <xdr:ext cx="378565" cy="259045"/>
    <xdr:sp macro="" textlink="">
      <xdr:nvSpPr>
        <xdr:cNvPr id="300" name="テキスト ボックス 299">
          <a:extLst>
            <a:ext uri="{FF2B5EF4-FFF2-40B4-BE49-F238E27FC236}">
              <a16:creationId xmlns:a16="http://schemas.microsoft.com/office/drawing/2014/main" id="{75994E18-09B3-45D7-B7D8-303FBDD3FFF1}"/>
            </a:ext>
          </a:extLst>
        </xdr:cNvPr>
        <xdr:cNvSpPr txBox="1"/>
      </xdr:nvSpPr>
      <xdr:spPr>
        <a:xfrm>
          <a:off x="8561017" y="6658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83312</xdr:rowOff>
    </xdr:from>
    <xdr:to>
      <xdr:col>41</xdr:col>
      <xdr:colOff>50800</xdr:colOff>
      <xdr:row>37</xdr:row>
      <xdr:rowOff>138747</xdr:rowOff>
    </xdr:to>
    <xdr:cxnSp macro="">
      <xdr:nvCxnSpPr>
        <xdr:cNvPr id="301" name="直線コネクタ 300">
          <a:extLst>
            <a:ext uri="{FF2B5EF4-FFF2-40B4-BE49-F238E27FC236}">
              <a16:creationId xmlns:a16="http://schemas.microsoft.com/office/drawing/2014/main" id="{D6EAD354-D357-4F1F-9F91-A84E3C5B8CDC}"/>
            </a:ext>
          </a:extLst>
        </xdr:cNvPr>
        <xdr:cNvCxnSpPr/>
      </xdr:nvCxnSpPr>
      <xdr:spPr>
        <a:xfrm>
          <a:off x="6972300" y="6426962"/>
          <a:ext cx="889000" cy="5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8890</xdr:rowOff>
    </xdr:from>
    <xdr:to>
      <xdr:col>41</xdr:col>
      <xdr:colOff>101600</xdr:colOff>
      <xdr:row>38</xdr:row>
      <xdr:rowOff>110490</xdr:rowOff>
    </xdr:to>
    <xdr:sp macro="" textlink="">
      <xdr:nvSpPr>
        <xdr:cNvPr id="302" name="フローチャート: 判断 301">
          <a:extLst>
            <a:ext uri="{FF2B5EF4-FFF2-40B4-BE49-F238E27FC236}">
              <a16:creationId xmlns:a16="http://schemas.microsoft.com/office/drawing/2014/main" id="{6D94755D-BDC2-41D3-92B1-9F4F894DA5E1}"/>
            </a:ext>
          </a:extLst>
        </xdr:cNvPr>
        <xdr:cNvSpPr/>
      </xdr:nvSpPr>
      <xdr:spPr>
        <a:xfrm>
          <a:off x="7810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101617</xdr:rowOff>
    </xdr:from>
    <xdr:ext cx="378565" cy="259045"/>
    <xdr:sp macro="" textlink="">
      <xdr:nvSpPr>
        <xdr:cNvPr id="303" name="テキスト ボックス 302">
          <a:extLst>
            <a:ext uri="{FF2B5EF4-FFF2-40B4-BE49-F238E27FC236}">
              <a16:creationId xmlns:a16="http://schemas.microsoft.com/office/drawing/2014/main" id="{04A82512-2650-48E7-BB59-AC912CE15F4C}"/>
            </a:ext>
          </a:extLst>
        </xdr:cNvPr>
        <xdr:cNvSpPr txBox="1"/>
      </xdr:nvSpPr>
      <xdr:spPr>
        <a:xfrm>
          <a:off x="7672017" y="661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10985</xdr:rowOff>
    </xdr:from>
    <xdr:to>
      <xdr:col>36</xdr:col>
      <xdr:colOff>165100</xdr:colOff>
      <xdr:row>38</xdr:row>
      <xdr:rowOff>112585</xdr:rowOff>
    </xdr:to>
    <xdr:sp macro="" textlink="">
      <xdr:nvSpPr>
        <xdr:cNvPr id="304" name="フローチャート: 判断 303">
          <a:extLst>
            <a:ext uri="{FF2B5EF4-FFF2-40B4-BE49-F238E27FC236}">
              <a16:creationId xmlns:a16="http://schemas.microsoft.com/office/drawing/2014/main" id="{BD6CD0C3-F702-416F-9E40-075425C779E8}"/>
            </a:ext>
          </a:extLst>
        </xdr:cNvPr>
        <xdr:cNvSpPr/>
      </xdr:nvSpPr>
      <xdr:spPr>
        <a:xfrm>
          <a:off x="6921500" y="65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103712</xdr:rowOff>
    </xdr:from>
    <xdr:ext cx="378565" cy="259045"/>
    <xdr:sp macro="" textlink="">
      <xdr:nvSpPr>
        <xdr:cNvPr id="305" name="テキスト ボックス 304">
          <a:extLst>
            <a:ext uri="{FF2B5EF4-FFF2-40B4-BE49-F238E27FC236}">
              <a16:creationId xmlns:a16="http://schemas.microsoft.com/office/drawing/2014/main" id="{A940E68E-1625-44F5-924D-9D92E4991D37}"/>
            </a:ext>
          </a:extLst>
        </xdr:cNvPr>
        <xdr:cNvSpPr txBox="1"/>
      </xdr:nvSpPr>
      <xdr:spPr>
        <a:xfrm>
          <a:off x="6783017" y="6618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B7A2E013-4722-4C5C-AED0-D2B57A9B2D9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9C130D95-C577-4BA5-8B3D-F40268B0B41C}"/>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A8F03EE2-3853-4BE3-B687-160A2A8D3B51}"/>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DAF97401-E100-466E-99EA-E17231733B07}"/>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D9BE0FEA-B820-4AFF-9AEF-6B766EE0642E}"/>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36513</xdr:rowOff>
    </xdr:from>
    <xdr:to>
      <xdr:col>55</xdr:col>
      <xdr:colOff>50800</xdr:colOff>
      <xdr:row>37</xdr:row>
      <xdr:rowOff>138113</xdr:rowOff>
    </xdr:to>
    <xdr:sp macro="" textlink="">
      <xdr:nvSpPr>
        <xdr:cNvPr id="311" name="楕円 310">
          <a:extLst>
            <a:ext uri="{FF2B5EF4-FFF2-40B4-BE49-F238E27FC236}">
              <a16:creationId xmlns:a16="http://schemas.microsoft.com/office/drawing/2014/main" id="{89546C32-B475-40EA-B9F8-BFD00290D6DD}"/>
            </a:ext>
          </a:extLst>
        </xdr:cNvPr>
        <xdr:cNvSpPr/>
      </xdr:nvSpPr>
      <xdr:spPr>
        <a:xfrm>
          <a:off x="10426700" y="638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59390</xdr:rowOff>
    </xdr:from>
    <xdr:ext cx="469744" cy="259045"/>
    <xdr:sp macro="" textlink="">
      <xdr:nvSpPr>
        <xdr:cNvPr id="312" name="労働費該当値テキスト">
          <a:extLst>
            <a:ext uri="{FF2B5EF4-FFF2-40B4-BE49-F238E27FC236}">
              <a16:creationId xmlns:a16="http://schemas.microsoft.com/office/drawing/2014/main" id="{72CDE4B0-AEB9-410F-BE2B-3B118832EC9D}"/>
            </a:ext>
          </a:extLst>
        </xdr:cNvPr>
        <xdr:cNvSpPr txBox="1"/>
      </xdr:nvSpPr>
      <xdr:spPr>
        <a:xfrm>
          <a:off x="10528300" y="62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66421</xdr:rowOff>
    </xdr:from>
    <xdr:to>
      <xdr:col>50</xdr:col>
      <xdr:colOff>165100</xdr:colOff>
      <xdr:row>37</xdr:row>
      <xdr:rowOff>168021</xdr:rowOff>
    </xdr:to>
    <xdr:sp macro="" textlink="">
      <xdr:nvSpPr>
        <xdr:cNvPr id="313" name="楕円 312">
          <a:extLst>
            <a:ext uri="{FF2B5EF4-FFF2-40B4-BE49-F238E27FC236}">
              <a16:creationId xmlns:a16="http://schemas.microsoft.com/office/drawing/2014/main" id="{12C543B5-A1EC-4BE2-BC9C-15B0F62B2805}"/>
            </a:ext>
          </a:extLst>
        </xdr:cNvPr>
        <xdr:cNvSpPr/>
      </xdr:nvSpPr>
      <xdr:spPr>
        <a:xfrm>
          <a:off x="9588500" y="641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13098</xdr:rowOff>
    </xdr:from>
    <xdr:ext cx="469744" cy="259045"/>
    <xdr:sp macro="" textlink="">
      <xdr:nvSpPr>
        <xdr:cNvPr id="314" name="テキスト ボックス 313">
          <a:extLst>
            <a:ext uri="{FF2B5EF4-FFF2-40B4-BE49-F238E27FC236}">
              <a16:creationId xmlns:a16="http://schemas.microsoft.com/office/drawing/2014/main" id="{112B3BCE-2EB1-44FE-8EDF-91F1B6473E42}"/>
            </a:ext>
          </a:extLst>
        </xdr:cNvPr>
        <xdr:cNvSpPr txBox="1"/>
      </xdr:nvSpPr>
      <xdr:spPr>
        <a:xfrm>
          <a:off x="9404428" y="6185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46038</xdr:rowOff>
    </xdr:from>
    <xdr:to>
      <xdr:col>46</xdr:col>
      <xdr:colOff>38100</xdr:colOff>
      <xdr:row>37</xdr:row>
      <xdr:rowOff>147638</xdr:rowOff>
    </xdr:to>
    <xdr:sp macro="" textlink="">
      <xdr:nvSpPr>
        <xdr:cNvPr id="315" name="楕円 314">
          <a:extLst>
            <a:ext uri="{FF2B5EF4-FFF2-40B4-BE49-F238E27FC236}">
              <a16:creationId xmlns:a16="http://schemas.microsoft.com/office/drawing/2014/main" id="{2E04EE10-CA80-450C-BBE3-0133C1B37BCB}"/>
            </a:ext>
          </a:extLst>
        </xdr:cNvPr>
        <xdr:cNvSpPr/>
      </xdr:nvSpPr>
      <xdr:spPr>
        <a:xfrm>
          <a:off x="8699500" y="6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164165</xdr:rowOff>
    </xdr:from>
    <xdr:ext cx="469744" cy="259045"/>
    <xdr:sp macro="" textlink="">
      <xdr:nvSpPr>
        <xdr:cNvPr id="316" name="テキスト ボックス 315">
          <a:extLst>
            <a:ext uri="{FF2B5EF4-FFF2-40B4-BE49-F238E27FC236}">
              <a16:creationId xmlns:a16="http://schemas.microsoft.com/office/drawing/2014/main" id="{78F07D61-C668-403A-9191-068E814F8BBD}"/>
            </a:ext>
          </a:extLst>
        </xdr:cNvPr>
        <xdr:cNvSpPr txBox="1"/>
      </xdr:nvSpPr>
      <xdr:spPr>
        <a:xfrm>
          <a:off x="8515428" y="616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87947</xdr:rowOff>
    </xdr:from>
    <xdr:to>
      <xdr:col>41</xdr:col>
      <xdr:colOff>101600</xdr:colOff>
      <xdr:row>38</xdr:row>
      <xdr:rowOff>18097</xdr:rowOff>
    </xdr:to>
    <xdr:sp macro="" textlink="">
      <xdr:nvSpPr>
        <xdr:cNvPr id="317" name="楕円 316">
          <a:extLst>
            <a:ext uri="{FF2B5EF4-FFF2-40B4-BE49-F238E27FC236}">
              <a16:creationId xmlns:a16="http://schemas.microsoft.com/office/drawing/2014/main" id="{D618FD1C-21B1-44C0-BCB7-560555AA2832}"/>
            </a:ext>
          </a:extLst>
        </xdr:cNvPr>
        <xdr:cNvSpPr/>
      </xdr:nvSpPr>
      <xdr:spPr>
        <a:xfrm>
          <a:off x="7810500" y="643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34624</xdr:rowOff>
    </xdr:from>
    <xdr:ext cx="469744" cy="259045"/>
    <xdr:sp macro="" textlink="">
      <xdr:nvSpPr>
        <xdr:cNvPr id="318" name="テキスト ボックス 317">
          <a:extLst>
            <a:ext uri="{FF2B5EF4-FFF2-40B4-BE49-F238E27FC236}">
              <a16:creationId xmlns:a16="http://schemas.microsoft.com/office/drawing/2014/main" id="{2292F6F1-3F0A-4A0C-8DD0-16E06AD2C469}"/>
            </a:ext>
          </a:extLst>
        </xdr:cNvPr>
        <xdr:cNvSpPr txBox="1"/>
      </xdr:nvSpPr>
      <xdr:spPr>
        <a:xfrm>
          <a:off x="7626428" y="620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32512</xdr:rowOff>
    </xdr:from>
    <xdr:to>
      <xdr:col>36</xdr:col>
      <xdr:colOff>165100</xdr:colOff>
      <xdr:row>37</xdr:row>
      <xdr:rowOff>134112</xdr:rowOff>
    </xdr:to>
    <xdr:sp macro="" textlink="">
      <xdr:nvSpPr>
        <xdr:cNvPr id="319" name="楕円 318">
          <a:extLst>
            <a:ext uri="{FF2B5EF4-FFF2-40B4-BE49-F238E27FC236}">
              <a16:creationId xmlns:a16="http://schemas.microsoft.com/office/drawing/2014/main" id="{2C6F3739-3941-486A-AAA8-86FF99A6831E}"/>
            </a:ext>
          </a:extLst>
        </xdr:cNvPr>
        <xdr:cNvSpPr/>
      </xdr:nvSpPr>
      <xdr:spPr>
        <a:xfrm>
          <a:off x="6921500" y="637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150639</xdr:rowOff>
    </xdr:from>
    <xdr:ext cx="469744" cy="259045"/>
    <xdr:sp macro="" textlink="">
      <xdr:nvSpPr>
        <xdr:cNvPr id="320" name="テキスト ボックス 319">
          <a:extLst>
            <a:ext uri="{FF2B5EF4-FFF2-40B4-BE49-F238E27FC236}">
              <a16:creationId xmlns:a16="http://schemas.microsoft.com/office/drawing/2014/main" id="{F495C255-4CC6-4C8C-8D68-F11691562202}"/>
            </a:ext>
          </a:extLst>
        </xdr:cNvPr>
        <xdr:cNvSpPr txBox="1"/>
      </xdr:nvSpPr>
      <xdr:spPr>
        <a:xfrm>
          <a:off x="6737428" y="615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2FB578E5-3655-421C-91FB-83122B79D861}"/>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3366B4B0-2E63-4002-9542-58A5076C840D}"/>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1D4650A2-9A45-4C8E-A6B3-3E73C68312B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24F08AB8-1285-490E-A63C-C6FA977865D1}"/>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3CD98D5E-1DBF-4C31-88C4-406F56BEB8A3}"/>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C57F60A7-2BA8-41C1-940E-BEC9CD3613A7}"/>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A5455ACA-B0CD-466D-B65E-D506C97099D2}"/>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C19ED3CE-4987-4D6F-B8B6-00782B278363}"/>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906D3DF8-FE1B-426F-9589-7FAC89C408BD}"/>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7518F1D0-014A-4B74-AD3A-2482216A5B5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1D9A1177-9E84-4E52-92DD-93AC316634A6}"/>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ED8AB386-0756-4F95-BCDE-946B4E279EDA}"/>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7257C51C-985E-4517-8E2E-82A4E29B1AF2}"/>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39BFC646-8C1F-4A30-AB29-647F1DF2DADE}"/>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9C6CF6B9-631D-4DDB-A8BC-728E6C6032B4}"/>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49BBAABC-C44C-4B57-A462-27F2289DEE86}"/>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AFA50446-DFCE-47C5-B770-63FB3F9A12F4}"/>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69D37EB6-C74F-417A-8337-73CAAE17FD8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7CA1701A-8333-4C3E-BB88-EC9F7EBC42E6}"/>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207E9424-46DC-47D4-9F1B-5D9E96F88705}"/>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EDE40858-4B88-4BC1-90A3-1E0F5A5B2B1B}"/>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26635</xdr:rowOff>
    </xdr:from>
    <xdr:to>
      <xdr:col>54</xdr:col>
      <xdr:colOff>189865</xdr:colOff>
      <xdr:row>58</xdr:row>
      <xdr:rowOff>53376</xdr:rowOff>
    </xdr:to>
    <xdr:cxnSp macro="">
      <xdr:nvCxnSpPr>
        <xdr:cNvPr id="342" name="直線コネクタ 341">
          <a:extLst>
            <a:ext uri="{FF2B5EF4-FFF2-40B4-BE49-F238E27FC236}">
              <a16:creationId xmlns:a16="http://schemas.microsoft.com/office/drawing/2014/main" id="{7B81761A-223C-46DD-9A7F-E539E9404ACF}"/>
            </a:ext>
          </a:extLst>
        </xdr:cNvPr>
        <xdr:cNvCxnSpPr/>
      </xdr:nvCxnSpPr>
      <xdr:spPr>
        <a:xfrm flipV="1">
          <a:off x="10475595" y="8770585"/>
          <a:ext cx="1270" cy="1226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57203</xdr:rowOff>
    </xdr:from>
    <xdr:ext cx="534377" cy="259045"/>
    <xdr:sp macro="" textlink="">
      <xdr:nvSpPr>
        <xdr:cNvPr id="343" name="農林水産業費最小値テキスト">
          <a:extLst>
            <a:ext uri="{FF2B5EF4-FFF2-40B4-BE49-F238E27FC236}">
              <a16:creationId xmlns:a16="http://schemas.microsoft.com/office/drawing/2014/main" id="{D89B7051-489B-480D-9575-C67ADD72B67D}"/>
            </a:ext>
          </a:extLst>
        </xdr:cNvPr>
        <xdr:cNvSpPr txBox="1"/>
      </xdr:nvSpPr>
      <xdr:spPr>
        <a:xfrm>
          <a:off x="10528300" y="1000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53376</xdr:rowOff>
    </xdr:from>
    <xdr:to>
      <xdr:col>55</xdr:col>
      <xdr:colOff>88900</xdr:colOff>
      <xdr:row>58</xdr:row>
      <xdr:rowOff>53376</xdr:rowOff>
    </xdr:to>
    <xdr:cxnSp macro="">
      <xdr:nvCxnSpPr>
        <xdr:cNvPr id="344" name="直線コネクタ 343">
          <a:extLst>
            <a:ext uri="{FF2B5EF4-FFF2-40B4-BE49-F238E27FC236}">
              <a16:creationId xmlns:a16="http://schemas.microsoft.com/office/drawing/2014/main" id="{2FC4A852-8340-49F6-B5DF-0B4D5843CE9C}"/>
            </a:ext>
          </a:extLst>
        </xdr:cNvPr>
        <xdr:cNvCxnSpPr/>
      </xdr:nvCxnSpPr>
      <xdr:spPr>
        <a:xfrm>
          <a:off x="10388600" y="999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144762</xdr:rowOff>
    </xdr:from>
    <xdr:ext cx="599010" cy="259045"/>
    <xdr:sp macro="" textlink="">
      <xdr:nvSpPr>
        <xdr:cNvPr id="345" name="農林水産業費最大値テキスト">
          <a:extLst>
            <a:ext uri="{FF2B5EF4-FFF2-40B4-BE49-F238E27FC236}">
              <a16:creationId xmlns:a16="http://schemas.microsoft.com/office/drawing/2014/main" id="{B7C1B5F5-1FAC-46DD-808C-9C6B0F9AC019}"/>
            </a:ext>
          </a:extLst>
        </xdr:cNvPr>
        <xdr:cNvSpPr txBox="1"/>
      </xdr:nvSpPr>
      <xdr:spPr>
        <a:xfrm>
          <a:off x="10528300" y="854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287,230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26635</xdr:rowOff>
    </xdr:from>
    <xdr:to>
      <xdr:col>55</xdr:col>
      <xdr:colOff>88900</xdr:colOff>
      <xdr:row>51</xdr:row>
      <xdr:rowOff>26635</xdr:rowOff>
    </xdr:to>
    <xdr:cxnSp macro="">
      <xdr:nvCxnSpPr>
        <xdr:cNvPr id="346" name="直線コネクタ 345">
          <a:extLst>
            <a:ext uri="{FF2B5EF4-FFF2-40B4-BE49-F238E27FC236}">
              <a16:creationId xmlns:a16="http://schemas.microsoft.com/office/drawing/2014/main" id="{9A087386-ED66-45BA-8B7A-AC1419A268A0}"/>
            </a:ext>
          </a:extLst>
        </xdr:cNvPr>
        <xdr:cNvCxnSpPr/>
      </xdr:nvCxnSpPr>
      <xdr:spPr>
        <a:xfrm>
          <a:off x="10388600" y="877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21948</xdr:rowOff>
    </xdr:from>
    <xdr:to>
      <xdr:col>55</xdr:col>
      <xdr:colOff>0</xdr:colOff>
      <xdr:row>57</xdr:row>
      <xdr:rowOff>78477</xdr:rowOff>
    </xdr:to>
    <xdr:cxnSp macro="">
      <xdr:nvCxnSpPr>
        <xdr:cNvPr id="347" name="直線コネクタ 346">
          <a:extLst>
            <a:ext uri="{FF2B5EF4-FFF2-40B4-BE49-F238E27FC236}">
              <a16:creationId xmlns:a16="http://schemas.microsoft.com/office/drawing/2014/main" id="{3AB7E203-3C9C-4FD9-9E65-1DB01D201B12}"/>
            </a:ext>
          </a:extLst>
        </xdr:cNvPr>
        <xdr:cNvCxnSpPr/>
      </xdr:nvCxnSpPr>
      <xdr:spPr>
        <a:xfrm flipV="1">
          <a:off x="9639300" y="9794598"/>
          <a:ext cx="838200" cy="5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109528</xdr:rowOff>
    </xdr:from>
    <xdr:ext cx="534377" cy="259045"/>
    <xdr:sp macro="" textlink="">
      <xdr:nvSpPr>
        <xdr:cNvPr id="348" name="農林水産業費平均値テキスト">
          <a:extLst>
            <a:ext uri="{FF2B5EF4-FFF2-40B4-BE49-F238E27FC236}">
              <a16:creationId xmlns:a16="http://schemas.microsoft.com/office/drawing/2014/main" id="{3EA4C246-BE8B-4282-8DC2-D6D2F8740061}"/>
            </a:ext>
          </a:extLst>
        </xdr:cNvPr>
        <xdr:cNvSpPr txBox="1"/>
      </xdr:nvSpPr>
      <xdr:spPr>
        <a:xfrm>
          <a:off x="10528300" y="9539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86651</xdr:rowOff>
    </xdr:from>
    <xdr:to>
      <xdr:col>55</xdr:col>
      <xdr:colOff>50800</xdr:colOff>
      <xdr:row>57</xdr:row>
      <xdr:rowOff>16801</xdr:rowOff>
    </xdr:to>
    <xdr:sp macro="" textlink="">
      <xdr:nvSpPr>
        <xdr:cNvPr id="349" name="フローチャート: 判断 348">
          <a:extLst>
            <a:ext uri="{FF2B5EF4-FFF2-40B4-BE49-F238E27FC236}">
              <a16:creationId xmlns:a16="http://schemas.microsoft.com/office/drawing/2014/main" id="{A8469E73-1DFE-4360-B527-2B4988619E79}"/>
            </a:ext>
          </a:extLst>
        </xdr:cNvPr>
        <xdr:cNvSpPr/>
      </xdr:nvSpPr>
      <xdr:spPr>
        <a:xfrm>
          <a:off x="10426700" y="968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53098</xdr:rowOff>
    </xdr:from>
    <xdr:to>
      <xdr:col>50</xdr:col>
      <xdr:colOff>114300</xdr:colOff>
      <xdr:row>57</xdr:row>
      <xdr:rowOff>78477</xdr:rowOff>
    </xdr:to>
    <xdr:cxnSp macro="">
      <xdr:nvCxnSpPr>
        <xdr:cNvPr id="350" name="直線コネクタ 349">
          <a:extLst>
            <a:ext uri="{FF2B5EF4-FFF2-40B4-BE49-F238E27FC236}">
              <a16:creationId xmlns:a16="http://schemas.microsoft.com/office/drawing/2014/main" id="{3EA211BB-11BC-42DC-854F-2CA1F63443CE}"/>
            </a:ext>
          </a:extLst>
        </xdr:cNvPr>
        <xdr:cNvCxnSpPr/>
      </xdr:nvCxnSpPr>
      <xdr:spPr>
        <a:xfrm>
          <a:off x="8750300" y="9825748"/>
          <a:ext cx="889000" cy="2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100829</xdr:rowOff>
    </xdr:from>
    <xdr:to>
      <xdr:col>50</xdr:col>
      <xdr:colOff>165100</xdr:colOff>
      <xdr:row>57</xdr:row>
      <xdr:rowOff>30979</xdr:rowOff>
    </xdr:to>
    <xdr:sp macro="" textlink="">
      <xdr:nvSpPr>
        <xdr:cNvPr id="351" name="フローチャート: 判断 350">
          <a:extLst>
            <a:ext uri="{FF2B5EF4-FFF2-40B4-BE49-F238E27FC236}">
              <a16:creationId xmlns:a16="http://schemas.microsoft.com/office/drawing/2014/main" id="{486A2047-7600-4A63-AE68-3E54A53BE4B1}"/>
            </a:ext>
          </a:extLst>
        </xdr:cNvPr>
        <xdr:cNvSpPr/>
      </xdr:nvSpPr>
      <xdr:spPr>
        <a:xfrm>
          <a:off x="9588500" y="97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47506</xdr:rowOff>
    </xdr:from>
    <xdr:ext cx="534377" cy="259045"/>
    <xdr:sp macro="" textlink="">
      <xdr:nvSpPr>
        <xdr:cNvPr id="352" name="テキスト ボックス 351">
          <a:extLst>
            <a:ext uri="{FF2B5EF4-FFF2-40B4-BE49-F238E27FC236}">
              <a16:creationId xmlns:a16="http://schemas.microsoft.com/office/drawing/2014/main" id="{4551D222-DD73-4A65-A9C9-9F168A67FD77}"/>
            </a:ext>
          </a:extLst>
        </xdr:cNvPr>
        <xdr:cNvSpPr txBox="1"/>
      </xdr:nvSpPr>
      <xdr:spPr>
        <a:xfrm>
          <a:off x="9372111" y="947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89746</xdr:rowOff>
    </xdr:from>
    <xdr:to>
      <xdr:col>45</xdr:col>
      <xdr:colOff>177800</xdr:colOff>
      <xdr:row>57</xdr:row>
      <xdr:rowOff>53098</xdr:rowOff>
    </xdr:to>
    <xdr:cxnSp macro="">
      <xdr:nvCxnSpPr>
        <xdr:cNvPr id="353" name="直線コネクタ 352">
          <a:extLst>
            <a:ext uri="{FF2B5EF4-FFF2-40B4-BE49-F238E27FC236}">
              <a16:creationId xmlns:a16="http://schemas.microsoft.com/office/drawing/2014/main" id="{92C46D32-6F27-44FB-9B9F-0F4CEB3EAEE6}"/>
            </a:ext>
          </a:extLst>
        </xdr:cNvPr>
        <xdr:cNvCxnSpPr/>
      </xdr:nvCxnSpPr>
      <xdr:spPr>
        <a:xfrm>
          <a:off x="7861300" y="9690946"/>
          <a:ext cx="889000" cy="13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103096</xdr:rowOff>
    </xdr:from>
    <xdr:to>
      <xdr:col>46</xdr:col>
      <xdr:colOff>38100</xdr:colOff>
      <xdr:row>57</xdr:row>
      <xdr:rowOff>33246</xdr:rowOff>
    </xdr:to>
    <xdr:sp macro="" textlink="">
      <xdr:nvSpPr>
        <xdr:cNvPr id="354" name="フローチャート: 判断 353">
          <a:extLst>
            <a:ext uri="{FF2B5EF4-FFF2-40B4-BE49-F238E27FC236}">
              <a16:creationId xmlns:a16="http://schemas.microsoft.com/office/drawing/2014/main" id="{20607DE5-B32F-4A30-89A6-2E7458C62448}"/>
            </a:ext>
          </a:extLst>
        </xdr:cNvPr>
        <xdr:cNvSpPr/>
      </xdr:nvSpPr>
      <xdr:spPr>
        <a:xfrm>
          <a:off x="86995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49773</xdr:rowOff>
    </xdr:from>
    <xdr:ext cx="534377" cy="259045"/>
    <xdr:sp macro="" textlink="">
      <xdr:nvSpPr>
        <xdr:cNvPr id="355" name="テキスト ボックス 354">
          <a:extLst>
            <a:ext uri="{FF2B5EF4-FFF2-40B4-BE49-F238E27FC236}">
              <a16:creationId xmlns:a16="http://schemas.microsoft.com/office/drawing/2014/main" id="{82E0E3D5-5DF2-4645-9178-53DA35D4304D}"/>
            </a:ext>
          </a:extLst>
        </xdr:cNvPr>
        <xdr:cNvSpPr txBox="1"/>
      </xdr:nvSpPr>
      <xdr:spPr>
        <a:xfrm>
          <a:off x="8483111" y="947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89746</xdr:rowOff>
    </xdr:from>
    <xdr:to>
      <xdr:col>41</xdr:col>
      <xdr:colOff>50800</xdr:colOff>
      <xdr:row>56</xdr:row>
      <xdr:rowOff>133880</xdr:rowOff>
    </xdr:to>
    <xdr:cxnSp macro="">
      <xdr:nvCxnSpPr>
        <xdr:cNvPr id="356" name="直線コネクタ 355">
          <a:extLst>
            <a:ext uri="{FF2B5EF4-FFF2-40B4-BE49-F238E27FC236}">
              <a16:creationId xmlns:a16="http://schemas.microsoft.com/office/drawing/2014/main" id="{8F97D52A-FD3A-4C62-8689-8565A838FF22}"/>
            </a:ext>
          </a:extLst>
        </xdr:cNvPr>
        <xdr:cNvCxnSpPr/>
      </xdr:nvCxnSpPr>
      <xdr:spPr>
        <a:xfrm flipV="1">
          <a:off x="6972300" y="9690946"/>
          <a:ext cx="889000" cy="4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123913</xdr:rowOff>
    </xdr:from>
    <xdr:to>
      <xdr:col>41</xdr:col>
      <xdr:colOff>101600</xdr:colOff>
      <xdr:row>57</xdr:row>
      <xdr:rowOff>54063</xdr:rowOff>
    </xdr:to>
    <xdr:sp macro="" textlink="">
      <xdr:nvSpPr>
        <xdr:cNvPr id="357" name="フローチャート: 判断 356">
          <a:extLst>
            <a:ext uri="{FF2B5EF4-FFF2-40B4-BE49-F238E27FC236}">
              <a16:creationId xmlns:a16="http://schemas.microsoft.com/office/drawing/2014/main" id="{DF43F28C-FE6A-4195-B755-C75354FE9A85}"/>
            </a:ext>
          </a:extLst>
        </xdr:cNvPr>
        <xdr:cNvSpPr/>
      </xdr:nvSpPr>
      <xdr:spPr>
        <a:xfrm>
          <a:off x="7810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45190</xdr:rowOff>
    </xdr:from>
    <xdr:ext cx="534377" cy="259045"/>
    <xdr:sp macro="" textlink="">
      <xdr:nvSpPr>
        <xdr:cNvPr id="358" name="テキスト ボックス 357">
          <a:extLst>
            <a:ext uri="{FF2B5EF4-FFF2-40B4-BE49-F238E27FC236}">
              <a16:creationId xmlns:a16="http://schemas.microsoft.com/office/drawing/2014/main" id="{7D1BFEBE-4BA0-4009-922B-CE86020C24F8}"/>
            </a:ext>
          </a:extLst>
        </xdr:cNvPr>
        <xdr:cNvSpPr txBox="1"/>
      </xdr:nvSpPr>
      <xdr:spPr>
        <a:xfrm>
          <a:off x="7594111" y="981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103951</xdr:rowOff>
    </xdr:from>
    <xdr:to>
      <xdr:col>36</xdr:col>
      <xdr:colOff>165100</xdr:colOff>
      <xdr:row>57</xdr:row>
      <xdr:rowOff>34101</xdr:rowOff>
    </xdr:to>
    <xdr:sp macro="" textlink="">
      <xdr:nvSpPr>
        <xdr:cNvPr id="359" name="フローチャート: 判断 358">
          <a:extLst>
            <a:ext uri="{FF2B5EF4-FFF2-40B4-BE49-F238E27FC236}">
              <a16:creationId xmlns:a16="http://schemas.microsoft.com/office/drawing/2014/main" id="{7C6E2779-59AA-4388-96F8-C5E89294B87E}"/>
            </a:ext>
          </a:extLst>
        </xdr:cNvPr>
        <xdr:cNvSpPr/>
      </xdr:nvSpPr>
      <xdr:spPr>
        <a:xfrm>
          <a:off x="6921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25228</xdr:rowOff>
    </xdr:from>
    <xdr:ext cx="534377" cy="259045"/>
    <xdr:sp macro="" textlink="">
      <xdr:nvSpPr>
        <xdr:cNvPr id="360" name="テキスト ボックス 359">
          <a:extLst>
            <a:ext uri="{FF2B5EF4-FFF2-40B4-BE49-F238E27FC236}">
              <a16:creationId xmlns:a16="http://schemas.microsoft.com/office/drawing/2014/main" id="{9932F671-E4FC-4A2C-AE57-818FB53704BE}"/>
            </a:ext>
          </a:extLst>
        </xdr:cNvPr>
        <xdr:cNvSpPr txBox="1"/>
      </xdr:nvSpPr>
      <xdr:spPr>
        <a:xfrm>
          <a:off x="6705111" y="97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73238A27-8A04-475F-A807-6D18E441A3CB}"/>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E163BB59-0F87-4553-8965-AA2AE11BB741}"/>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3177B517-020E-4B31-950C-AA5FF4779705}"/>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9A5C15C0-3911-46AF-ACA2-7649617E939D}"/>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A23FFF37-2403-4A12-9635-16A1FE818914}"/>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142598</xdr:rowOff>
    </xdr:from>
    <xdr:to>
      <xdr:col>55</xdr:col>
      <xdr:colOff>50800</xdr:colOff>
      <xdr:row>57</xdr:row>
      <xdr:rowOff>72748</xdr:rowOff>
    </xdr:to>
    <xdr:sp macro="" textlink="">
      <xdr:nvSpPr>
        <xdr:cNvPr id="366" name="楕円 365">
          <a:extLst>
            <a:ext uri="{FF2B5EF4-FFF2-40B4-BE49-F238E27FC236}">
              <a16:creationId xmlns:a16="http://schemas.microsoft.com/office/drawing/2014/main" id="{1C31DCB6-4FF7-4EA2-8153-090ABB5FA5F9}"/>
            </a:ext>
          </a:extLst>
        </xdr:cNvPr>
        <xdr:cNvSpPr/>
      </xdr:nvSpPr>
      <xdr:spPr>
        <a:xfrm>
          <a:off x="10426700" y="974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121025</xdr:rowOff>
    </xdr:from>
    <xdr:ext cx="534377" cy="259045"/>
    <xdr:sp macro="" textlink="">
      <xdr:nvSpPr>
        <xdr:cNvPr id="367" name="農林水産業費該当値テキスト">
          <a:extLst>
            <a:ext uri="{FF2B5EF4-FFF2-40B4-BE49-F238E27FC236}">
              <a16:creationId xmlns:a16="http://schemas.microsoft.com/office/drawing/2014/main" id="{DB25AB84-15BA-4AEA-88FE-8B8BF4CF737F}"/>
            </a:ext>
          </a:extLst>
        </xdr:cNvPr>
        <xdr:cNvSpPr txBox="1"/>
      </xdr:nvSpPr>
      <xdr:spPr>
        <a:xfrm>
          <a:off x="10528300" y="972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27677</xdr:rowOff>
    </xdr:from>
    <xdr:to>
      <xdr:col>50</xdr:col>
      <xdr:colOff>165100</xdr:colOff>
      <xdr:row>57</xdr:row>
      <xdr:rowOff>129277</xdr:rowOff>
    </xdr:to>
    <xdr:sp macro="" textlink="">
      <xdr:nvSpPr>
        <xdr:cNvPr id="368" name="楕円 367">
          <a:extLst>
            <a:ext uri="{FF2B5EF4-FFF2-40B4-BE49-F238E27FC236}">
              <a16:creationId xmlns:a16="http://schemas.microsoft.com/office/drawing/2014/main" id="{7FA779FA-A4D4-4E31-9F38-AE0551EB105D}"/>
            </a:ext>
          </a:extLst>
        </xdr:cNvPr>
        <xdr:cNvSpPr/>
      </xdr:nvSpPr>
      <xdr:spPr>
        <a:xfrm>
          <a:off x="9588500" y="98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120404</xdr:rowOff>
    </xdr:from>
    <xdr:ext cx="534377" cy="259045"/>
    <xdr:sp macro="" textlink="">
      <xdr:nvSpPr>
        <xdr:cNvPr id="369" name="テキスト ボックス 368">
          <a:extLst>
            <a:ext uri="{FF2B5EF4-FFF2-40B4-BE49-F238E27FC236}">
              <a16:creationId xmlns:a16="http://schemas.microsoft.com/office/drawing/2014/main" id="{B2530BF4-AD84-47F5-B9C9-348CB273D4B8}"/>
            </a:ext>
          </a:extLst>
        </xdr:cNvPr>
        <xdr:cNvSpPr txBox="1"/>
      </xdr:nvSpPr>
      <xdr:spPr>
        <a:xfrm>
          <a:off x="9372111" y="989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2298</xdr:rowOff>
    </xdr:from>
    <xdr:to>
      <xdr:col>46</xdr:col>
      <xdr:colOff>38100</xdr:colOff>
      <xdr:row>57</xdr:row>
      <xdr:rowOff>103898</xdr:rowOff>
    </xdr:to>
    <xdr:sp macro="" textlink="">
      <xdr:nvSpPr>
        <xdr:cNvPr id="370" name="楕円 369">
          <a:extLst>
            <a:ext uri="{FF2B5EF4-FFF2-40B4-BE49-F238E27FC236}">
              <a16:creationId xmlns:a16="http://schemas.microsoft.com/office/drawing/2014/main" id="{CB1A26B4-B724-4C17-891A-488479760C55}"/>
            </a:ext>
          </a:extLst>
        </xdr:cNvPr>
        <xdr:cNvSpPr/>
      </xdr:nvSpPr>
      <xdr:spPr>
        <a:xfrm>
          <a:off x="8699500" y="977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95025</xdr:rowOff>
    </xdr:from>
    <xdr:ext cx="534377" cy="259045"/>
    <xdr:sp macro="" textlink="">
      <xdr:nvSpPr>
        <xdr:cNvPr id="371" name="テキスト ボックス 370">
          <a:extLst>
            <a:ext uri="{FF2B5EF4-FFF2-40B4-BE49-F238E27FC236}">
              <a16:creationId xmlns:a16="http://schemas.microsoft.com/office/drawing/2014/main" id="{12BAD7C1-430A-4C7B-81CC-93F094274986}"/>
            </a:ext>
          </a:extLst>
        </xdr:cNvPr>
        <xdr:cNvSpPr txBox="1"/>
      </xdr:nvSpPr>
      <xdr:spPr>
        <a:xfrm>
          <a:off x="8483111" y="986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38946</xdr:rowOff>
    </xdr:from>
    <xdr:to>
      <xdr:col>41</xdr:col>
      <xdr:colOff>101600</xdr:colOff>
      <xdr:row>56</xdr:row>
      <xdr:rowOff>140546</xdr:rowOff>
    </xdr:to>
    <xdr:sp macro="" textlink="">
      <xdr:nvSpPr>
        <xdr:cNvPr id="372" name="楕円 371">
          <a:extLst>
            <a:ext uri="{FF2B5EF4-FFF2-40B4-BE49-F238E27FC236}">
              <a16:creationId xmlns:a16="http://schemas.microsoft.com/office/drawing/2014/main" id="{F71F7778-EEFF-402A-AC3C-2AB861900EDE}"/>
            </a:ext>
          </a:extLst>
        </xdr:cNvPr>
        <xdr:cNvSpPr/>
      </xdr:nvSpPr>
      <xdr:spPr>
        <a:xfrm>
          <a:off x="7810500" y="964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157073</xdr:rowOff>
    </xdr:from>
    <xdr:ext cx="534377" cy="259045"/>
    <xdr:sp macro="" textlink="">
      <xdr:nvSpPr>
        <xdr:cNvPr id="373" name="テキスト ボックス 372">
          <a:extLst>
            <a:ext uri="{FF2B5EF4-FFF2-40B4-BE49-F238E27FC236}">
              <a16:creationId xmlns:a16="http://schemas.microsoft.com/office/drawing/2014/main" id="{F62BC30D-8B73-41C5-B873-C265C8A1E9B1}"/>
            </a:ext>
          </a:extLst>
        </xdr:cNvPr>
        <xdr:cNvSpPr txBox="1"/>
      </xdr:nvSpPr>
      <xdr:spPr>
        <a:xfrm>
          <a:off x="7594111" y="941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83080</xdr:rowOff>
    </xdr:from>
    <xdr:to>
      <xdr:col>36</xdr:col>
      <xdr:colOff>165100</xdr:colOff>
      <xdr:row>57</xdr:row>
      <xdr:rowOff>13230</xdr:rowOff>
    </xdr:to>
    <xdr:sp macro="" textlink="">
      <xdr:nvSpPr>
        <xdr:cNvPr id="374" name="楕円 373">
          <a:extLst>
            <a:ext uri="{FF2B5EF4-FFF2-40B4-BE49-F238E27FC236}">
              <a16:creationId xmlns:a16="http://schemas.microsoft.com/office/drawing/2014/main" id="{D00A58D8-C8C4-489B-AD80-3D11D3916090}"/>
            </a:ext>
          </a:extLst>
        </xdr:cNvPr>
        <xdr:cNvSpPr/>
      </xdr:nvSpPr>
      <xdr:spPr>
        <a:xfrm>
          <a:off x="6921500" y="968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29757</xdr:rowOff>
    </xdr:from>
    <xdr:ext cx="534377" cy="259045"/>
    <xdr:sp macro="" textlink="">
      <xdr:nvSpPr>
        <xdr:cNvPr id="375" name="テキスト ボックス 374">
          <a:extLst>
            <a:ext uri="{FF2B5EF4-FFF2-40B4-BE49-F238E27FC236}">
              <a16:creationId xmlns:a16="http://schemas.microsoft.com/office/drawing/2014/main" id="{9ACB2ADC-F0C4-41AC-AC77-E64B79CDAACB}"/>
            </a:ext>
          </a:extLst>
        </xdr:cNvPr>
        <xdr:cNvSpPr txBox="1"/>
      </xdr:nvSpPr>
      <xdr:spPr>
        <a:xfrm>
          <a:off x="6705111" y="945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254058D1-7A2F-4A76-AEE8-F734A73E2E57}"/>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CDD5592C-EE22-4B9F-8332-9A0FB546CD74}"/>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6FF853CE-7C71-4285-A2ED-D978B9EAD078}"/>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C25609AD-1662-4494-9C62-7B531F54AE9D}"/>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A7BD9CC6-8F69-43EA-B45F-E66B2B32A8B4}"/>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AF94D4EF-C850-4127-9B1C-851F8B60EF62}"/>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8C5CF75D-A222-4A42-BA66-A110380C1F32}"/>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9EE869A1-105F-463D-BEAB-2BD7A73241C5}"/>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DF62C726-A7F5-4B32-BD11-B7F6A9C85CC8}"/>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4FCB9D47-862F-49D3-85F6-5C3FCD151E5C}"/>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1D787F0D-B0FD-49FA-AAFB-85A420B7ACEA}"/>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3CFEB9E5-6DFA-45AB-8EAC-FBA4171A285F}"/>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9831576B-CA10-45BA-8844-9766F1ED9F2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57BF17E4-1BBB-43D9-A491-B494CA348C21}"/>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D2EFDCA3-CC03-4551-9C33-2BB44092733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F2BAA6F2-BE4B-4400-BE88-24E725AF38DB}"/>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D83B6155-EBC7-4BED-8419-EA1A466C65C2}"/>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8BC6069B-01AE-4349-BB68-89153FD72E14}"/>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393ADD97-51C8-4033-A471-27BDBE912E7D}"/>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3C18CFF9-BD0E-45F2-9D57-2E6C51CD3BC2}"/>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B64DA31D-C676-454A-8459-03E7779D115F}"/>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827DE493-54EF-46D1-A914-1955AB12B34D}"/>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6467F961-6352-4357-835B-1C08347D8BE6}"/>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19559</xdr:rowOff>
    </xdr:from>
    <xdr:to>
      <xdr:col>54</xdr:col>
      <xdr:colOff>189865</xdr:colOff>
      <xdr:row>79</xdr:row>
      <xdr:rowOff>22577</xdr:rowOff>
    </xdr:to>
    <xdr:cxnSp macro="">
      <xdr:nvCxnSpPr>
        <xdr:cNvPr id="399" name="直線コネクタ 398">
          <a:extLst>
            <a:ext uri="{FF2B5EF4-FFF2-40B4-BE49-F238E27FC236}">
              <a16:creationId xmlns:a16="http://schemas.microsoft.com/office/drawing/2014/main" id="{F042D04B-3A45-4AB3-A8CB-68DF9AD651F9}"/>
            </a:ext>
          </a:extLst>
        </xdr:cNvPr>
        <xdr:cNvCxnSpPr/>
      </xdr:nvCxnSpPr>
      <xdr:spPr>
        <a:xfrm flipV="1">
          <a:off x="10475595" y="12192509"/>
          <a:ext cx="1270" cy="137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26404</xdr:rowOff>
    </xdr:from>
    <xdr:ext cx="469744" cy="259045"/>
    <xdr:sp macro="" textlink="">
      <xdr:nvSpPr>
        <xdr:cNvPr id="400" name="商工費最小値テキスト">
          <a:extLst>
            <a:ext uri="{FF2B5EF4-FFF2-40B4-BE49-F238E27FC236}">
              <a16:creationId xmlns:a16="http://schemas.microsoft.com/office/drawing/2014/main" id="{EA365B2F-ED74-4227-A3A7-8D122AAC0550}"/>
            </a:ext>
          </a:extLst>
        </xdr:cNvPr>
        <xdr:cNvSpPr txBox="1"/>
      </xdr:nvSpPr>
      <xdr:spPr>
        <a:xfrm>
          <a:off x="10528300" y="1357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22577</xdr:rowOff>
    </xdr:from>
    <xdr:to>
      <xdr:col>55</xdr:col>
      <xdr:colOff>88900</xdr:colOff>
      <xdr:row>79</xdr:row>
      <xdr:rowOff>22577</xdr:rowOff>
    </xdr:to>
    <xdr:cxnSp macro="">
      <xdr:nvCxnSpPr>
        <xdr:cNvPr id="401" name="直線コネクタ 400">
          <a:extLst>
            <a:ext uri="{FF2B5EF4-FFF2-40B4-BE49-F238E27FC236}">
              <a16:creationId xmlns:a16="http://schemas.microsoft.com/office/drawing/2014/main" id="{5A2ACCA6-8189-4837-BE25-B0973938177C}"/>
            </a:ext>
          </a:extLst>
        </xdr:cNvPr>
        <xdr:cNvCxnSpPr/>
      </xdr:nvCxnSpPr>
      <xdr:spPr>
        <a:xfrm>
          <a:off x="10388600" y="13567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137686</xdr:rowOff>
    </xdr:from>
    <xdr:ext cx="599010" cy="259045"/>
    <xdr:sp macro="" textlink="">
      <xdr:nvSpPr>
        <xdr:cNvPr id="402" name="商工費最大値テキスト">
          <a:extLst>
            <a:ext uri="{FF2B5EF4-FFF2-40B4-BE49-F238E27FC236}">
              <a16:creationId xmlns:a16="http://schemas.microsoft.com/office/drawing/2014/main" id="{530BDCF7-27AB-418F-A5ED-693EEAB282F5}"/>
            </a:ext>
          </a:extLst>
        </xdr:cNvPr>
        <xdr:cNvSpPr txBox="1"/>
      </xdr:nvSpPr>
      <xdr:spPr>
        <a:xfrm>
          <a:off x="10528300" y="1196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366,533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19559</xdr:rowOff>
    </xdr:from>
    <xdr:to>
      <xdr:col>55</xdr:col>
      <xdr:colOff>88900</xdr:colOff>
      <xdr:row>71</xdr:row>
      <xdr:rowOff>19559</xdr:rowOff>
    </xdr:to>
    <xdr:cxnSp macro="">
      <xdr:nvCxnSpPr>
        <xdr:cNvPr id="403" name="直線コネクタ 402">
          <a:extLst>
            <a:ext uri="{FF2B5EF4-FFF2-40B4-BE49-F238E27FC236}">
              <a16:creationId xmlns:a16="http://schemas.microsoft.com/office/drawing/2014/main" id="{789560D4-50AD-44A6-A57C-F1B95AF1641B}"/>
            </a:ext>
          </a:extLst>
        </xdr:cNvPr>
        <xdr:cNvCxnSpPr/>
      </xdr:nvCxnSpPr>
      <xdr:spPr>
        <a:xfrm>
          <a:off x="10388600" y="12192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32121</xdr:rowOff>
    </xdr:from>
    <xdr:to>
      <xdr:col>55</xdr:col>
      <xdr:colOff>0</xdr:colOff>
      <xdr:row>78</xdr:row>
      <xdr:rowOff>77098</xdr:rowOff>
    </xdr:to>
    <xdr:cxnSp macro="">
      <xdr:nvCxnSpPr>
        <xdr:cNvPr id="404" name="直線コネクタ 403">
          <a:extLst>
            <a:ext uri="{FF2B5EF4-FFF2-40B4-BE49-F238E27FC236}">
              <a16:creationId xmlns:a16="http://schemas.microsoft.com/office/drawing/2014/main" id="{DCCEC99F-FC6F-4260-A89D-2A0D8F842058}"/>
            </a:ext>
          </a:extLst>
        </xdr:cNvPr>
        <xdr:cNvCxnSpPr/>
      </xdr:nvCxnSpPr>
      <xdr:spPr>
        <a:xfrm flipV="1">
          <a:off x="9639300" y="13405221"/>
          <a:ext cx="838200" cy="4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169429</xdr:rowOff>
    </xdr:from>
    <xdr:ext cx="534377" cy="259045"/>
    <xdr:sp macro="" textlink="">
      <xdr:nvSpPr>
        <xdr:cNvPr id="405" name="商工費平均値テキスト">
          <a:extLst>
            <a:ext uri="{FF2B5EF4-FFF2-40B4-BE49-F238E27FC236}">
              <a16:creationId xmlns:a16="http://schemas.microsoft.com/office/drawing/2014/main" id="{3646B48C-B33A-4E46-AF0D-1167A09BCDF2}"/>
            </a:ext>
          </a:extLst>
        </xdr:cNvPr>
        <xdr:cNvSpPr txBox="1"/>
      </xdr:nvSpPr>
      <xdr:spPr>
        <a:xfrm>
          <a:off x="10528300" y="1319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146552</xdr:rowOff>
    </xdr:from>
    <xdr:to>
      <xdr:col>55</xdr:col>
      <xdr:colOff>50800</xdr:colOff>
      <xdr:row>78</xdr:row>
      <xdr:rowOff>76702</xdr:rowOff>
    </xdr:to>
    <xdr:sp macro="" textlink="">
      <xdr:nvSpPr>
        <xdr:cNvPr id="406" name="フローチャート: 判断 405">
          <a:extLst>
            <a:ext uri="{FF2B5EF4-FFF2-40B4-BE49-F238E27FC236}">
              <a16:creationId xmlns:a16="http://schemas.microsoft.com/office/drawing/2014/main" id="{37475702-F812-4223-BFFE-472BE358A8FD}"/>
            </a:ext>
          </a:extLst>
        </xdr:cNvPr>
        <xdr:cNvSpPr/>
      </xdr:nvSpPr>
      <xdr:spPr>
        <a:xfrm>
          <a:off x="104267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77098</xdr:rowOff>
    </xdr:from>
    <xdr:to>
      <xdr:col>50</xdr:col>
      <xdr:colOff>114300</xdr:colOff>
      <xdr:row>78</xdr:row>
      <xdr:rowOff>135238</xdr:rowOff>
    </xdr:to>
    <xdr:cxnSp macro="">
      <xdr:nvCxnSpPr>
        <xdr:cNvPr id="407" name="直線コネクタ 406">
          <a:extLst>
            <a:ext uri="{FF2B5EF4-FFF2-40B4-BE49-F238E27FC236}">
              <a16:creationId xmlns:a16="http://schemas.microsoft.com/office/drawing/2014/main" id="{CC557A53-AD34-4A2B-9BFB-A0CC99208A7E}"/>
            </a:ext>
          </a:extLst>
        </xdr:cNvPr>
        <xdr:cNvCxnSpPr/>
      </xdr:nvCxnSpPr>
      <xdr:spPr>
        <a:xfrm flipV="1">
          <a:off x="8750300" y="13450198"/>
          <a:ext cx="889000" cy="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153800</xdr:rowOff>
    </xdr:from>
    <xdr:to>
      <xdr:col>50</xdr:col>
      <xdr:colOff>165100</xdr:colOff>
      <xdr:row>78</xdr:row>
      <xdr:rowOff>83950</xdr:rowOff>
    </xdr:to>
    <xdr:sp macro="" textlink="">
      <xdr:nvSpPr>
        <xdr:cNvPr id="408" name="フローチャート: 判断 407">
          <a:extLst>
            <a:ext uri="{FF2B5EF4-FFF2-40B4-BE49-F238E27FC236}">
              <a16:creationId xmlns:a16="http://schemas.microsoft.com/office/drawing/2014/main" id="{2D75DC3B-16D0-4234-AEBC-813967FB72CB}"/>
            </a:ext>
          </a:extLst>
        </xdr:cNvPr>
        <xdr:cNvSpPr/>
      </xdr:nvSpPr>
      <xdr:spPr>
        <a:xfrm>
          <a:off x="9588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100477</xdr:rowOff>
    </xdr:from>
    <xdr:ext cx="534377" cy="259045"/>
    <xdr:sp macro="" textlink="">
      <xdr:nvSpPr>
        <xdr:cNvPr id="409" name="テキスト ボックス 408">
          <a:extLst>
            <a:ext uri="{FF2B5EF4-FFF2-40B4-BE49-F238E27FC236}">
              <a16:creationId xmlns:a16="http://schemas.microsoft.com/office/drawing/2014/main" id="{335268CD-29E3-49E0-8B61-3DD95557166F}"/>
            </a:ext>
          </a:extLst>
        </xdr:cNvPr>
        <xdr:cNvSpPr txBox="1"/>
      </xdr:nvSpPr>
      <xdr:spPr>
        <a:xfrm>
          <a:off x="9372111" y="131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125233</xdr:rowOff>
    </xdr:from>
    <xdr:to>
      <xdr:col>45</xdr:col>
      <xdr:colOff>177800</xdr:colOff>
      <xdr:row>78</xdr:row>
      <xdr:rowOff>135238</xdr:rowOff>
    </xdr:to>
    <xdr:cxnSp macro="">
      <xdr:nvCxnSpPr>
        <xdr:cNvPr id="410" name="直線コネクタ 409">
          <a:extLst>
            <a:ext uri="{FF2B5EF4-FFF2-40B4-BE49-F238E27FC236}">
              <a16:creationId xmlns:a16="http://schemas.microsoft.com/office/drawing/2014/main" id="{8E310AE7-CAEA-4242-B341-ED80393AE248}"/>
            </a:ext>
          </a:extLst>
        </xdr:cNvPr>
        <xdr:cNvCxnSpPr/>
      </xdr:nvCxnSpPr>
      <xdr:spPr>
        <a:xfrm>
          <a:off x="7861300" y="13498333"/>
          <a:ext cx="889000" cy="1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159435</xdr:rowOff>
    </xdr:from>
    <xdr:to>
      <xdr:col>46</xdr:col>
      <xdr:colOff>38100</xdr:colOff>
      <xdr:row>78</xdr:row>
      <xdr:rowOff>89585</xdr:rowOff>
    </xdr:to>
    <xdr:sp macro="" textlink="">
      <xdr:nvSpPr>
        <xdr:cNvPr id="411" name="フローチャート: 判断 410">
          <a:extLst>
            <a:ext uri="{FF2B5EF4-FFF2-40B4-BE49-F238E27FC236}">
              <a16:creationId xmlns:a16="http://schemas.microsoft.com/office/drawing/2014/main" id="{63DFB8A9-923C-488E-8B9F-AF6D167DC39C}"/>
            </a:ext>
          </a:extLst>
        </xdr:cNvPr>
        <xdr:cNvSpPr/>
      </xdr:nvSpPr>
      <xdr:spPr>
        <a:xfrm>
          <a:off x="8699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106112</xdr:rowOff>
    </xdr:from>
    <xdr:ext cx="534377" cy="259045"/>
    <xdr:sp macro="" textlink="">
      <xdr:nvSpPr>
        <xdr:cNvPr id="412" name="テキスト ボックス 411">
          <a:extLst>
            <a:ext uri="{FF2B5EF4-FFF2-40B4-BE49-F238E27FC236}">
              <a16:creationId xmlns:a16="http://schemas.microsoft.com/office/drawing/2014/main" id="{32FD7B48-9B99-43B4-B6F8-CCAC2172E172}"/>
            </a:ext>
          </a:extLst>
        </xdr:cNvPr>
        <xdr:cNvSpPr txBox="1"/>
      </xdr:nvSpPr>
      <xdr:spPr>
        <a:xfrm>
          <a:off x="8483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125233</xdr:rowOff>
    </xdr:from>
    <xdr:to>
      <xdr:col>41</xdr:col>
      <xdr:colOff>50800</xdr:colOff>
      <xdr:row>78</xdr:row>
      <xdr:rowOff>148684</xdr:rowOff>
    </xdr:to>
    <xdr:cxnSp macro="">
      <xdr:nvCxnSpPr>
        <xdr:cNvPr id="413" name="直線コネクタ 412">
          <a:extLst>
            <a:ext uri="{FF2B5EF4-FFF2-40B4-BE49-F238E27FC236}">
              <a16:creationId xmlns:a16="http://schemas.microsoft.com/office/drawing/2014/main" id="{40D9B2F1-D95C-4512-A272-22F19849EE67}"/>
            </a:ext>
          </a:extLst>
        </xdr:cNvPr>
        <xdr:cNvCxnSpPr/>
      </xdr:nvCxnSpPr>
      <xdr:spPr>
        <a:xfrm flipV="1">
          <a:off x="6972300" y="13498333"/>
          <a:ext cx="889000" cy="2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59232</xdr:rowOff>
    </xdr:from>
    <xdr:to>
      <xdr:col>41</xdr:col>
      <xdr:colOff>101600</xdr:colOff>
      <xdr:row>78</xdr:row>
      <xdr:rowOff>160832</xdr:rowOff>
    </xdr:to>
    <xdr:sp macro="" textlink="">
      <xdr:nvSpPr>
        <xdr:cNvPr id="414" name="フローチャート: 判断 413">
          <a:extLst>
            <a:ext uri="{FF2B5EF4-FFF2-40B4-BE49-F238E27FC236}">
              <a16:creationId xmlns:a16="http://schemas.microsoft.com/office/drawing/2014/main" id="{5A8AD947-0AE4-4BE9-8B2B-F15B9275B717}"/>
            </a:ext>
          </a:extLst>
        </xdr:cNvPr>
        <xdr:cNvSpPr/>
      </xdr:nvSpPr>
      <xdr:spPr>
        <a:xfrm>
          <a:off x="7810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5909</xdr:rowOff>
    </xdr:from>
    <xdr:ext cx="534377" cy="259045"/>
    <xdr:sp macro="" textlink="">
      <xdr:nvSpPr>
        <xdr:cNvPr id="415" name="テキスト ボックス 414">
          <a:extLst>
            <a:ext uri="{FF2B5EF4-FFF2-40B4-BE49-F238E27FC236}">
              <a16:creationId xmlns:a16="http://schemas.microsoft.com/office/drawing/2014/main" id="{B5E235F9-8CED-4451-8441-22A20FD51BCC}"/>
            </a:ext>
          </a:extLst>
        </xdr:cNvPr>
        <xdr:cNvSpPr txBox="1"/>
      </xdr:nvSpPr>
      <xdr:spPr>
        <a:xfrm>
          <a:off x="7594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74202</xdr:rowOff>
    </xdr:from>
    <xdr:to>
      <xdr:col>36</xdr:col>
      <xdr:colOff>165100</xdr:colOff>
      <xdr:row>79</xdr:row>
      <xdr:rowOff>4352</xdr:rowOff>
    </xdr:to>
    <xdr:sp macro="" textlink="">
      <xdr:nvSpPr>
        <xdr:cNvPr id="416" name="フローチャート: 判断 415">
          <a:extLst>
            <a:ext uri="{FF2B5EF4-FFF2-40B4-BE49-F238E27FC236}">
              <a16:creationId xmlns:a16="http://schemas.microsoft.com/office/drawing/2014/main" id="{BB9D4DA9-5503-43AA-B49C-1FC409FE6E79}"/>
            </a:ext>
          </a:extLst>
        </xdr:cNvPr>
        <xdr:cNvSpPr/>
      </xdr:nvSpPr>
      <xdr:spPr>
        <a:xfrm>
          <a:off x="6921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20879</xdr:rowOff>
    </xdr:from>
    <xdr:ext cx="534377" cy="259045"/>
    <xdr:sp macro="" textlink="">
      <xdr:nvSpPr>
        <xdr:cNvPr id="417" name="テキスト ボックス 416">
          <a:extLst>
            <a:ext uri="{FF2B5EF4-FFF2-40B4-BE49-F238E27FC236}">
              <a16:creationId xmlns:a16="http://schemas.microsoft.com/office/drawing/2014/main" id="{7AA00514-94E2-47FF-BE2C-AE36ECA572D1}"/>
            </a:ext>
          </a:extLst>
        </xdr:cNvPr>
        <xdr:cNvSpPr txBox="1"/>
      </xdr:nvSpPr>
      <xdr:spPr>
        <a:xfrm>
          <a:off x="6705111" y="1322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B413BB07-E53D-4F5B-A2C2-13714844A1FA}"/>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38B7617B-96E6-45D4-ABF3-5019B1179A53}"/>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BBEADEDE-F19F-4590-B669-DC58B4D9ACE2}"/>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EDEBA163-BBF1-4D56-AC43-DBA272C10A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B5AC6532-2D57-4F11-A557-2BA7F69B9E2D}"/>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152771</xdr:rowOff>
    </xdr:from>
    <xdr:to>
      <xdr:col>55</xdr:col>
      <xdr:colOff>50800</xdr:colOff>
      <xdr:row>78</xdr:row>
      <xdr:rowOff>82921</xdr:rowOff>
    </xdr:to>
    <xdr:sp macro="" textlink="">
      <xdr:nvSpPr>
        <xdr:cNvPr id="423" name="楕円 422">
          <a:extLst>
            <a:ext uri="{FF2B5EF4-FFF2-40B4-BE49-F238E27FC236}">
              <a16:creationId xmlns:a16="http://schemas.microsoft.com/office/drawing/2014/main" id="{7CFAD818-1EE5-4800-A5BE-DAFF7319BBE8}"/>
            </a:ext>
          </a:extLst>
        </xdr:cNvPr>
        <xdr:cNvSpPr/>
      </xdr:nvSpPr>
      <xdr:spPr>
        <a:xfrm>
          <a:off x="10426700" y="1335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131198</xdr:rowOff>
    </xdr:from>
    <xdr:ext cx="534377" cy="259045"/>
    <xdr:sp macro="" textlink="">
      <xdr:nvSpPr>
        <xdr:cNvPr id="424" name="商工費該当値テキスト">
          <a:extLst>
            <a:ext uri="{FF2B5EF4-FFF2-40B4-BE49-F238E27FC236}">
              <a16:creationId xmlns:a16="http://schemas.microsoft.com/office/drawing/2014/main" id="{E9287EF5-8728-4209-9E1D-EA798A99ADE6}"/>
            </a:ext>
          </a:extLst>
        </xdr:cNvPr>
        <xdr:cNvSpPr txBox="1"/>
      </xdr:nvSpPr>
      <xdr:spPr>
        <a:xfrm>
          <a:off x="10528300" y="1333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26298</xdr:rowOff>
    </xdr:from>
    <xdr:to>
      <xdr:col>50</xdr:col>
      <xdr:colOff>165100</xdr:colOff>
      <xdr:row>78</xdr:row>
      <xdr:rowOff>127898</xdr:rowOff>
    </xdr:to>
    <xdr:sp macro="" textlink="">
      <xdr:nvSpPr>
        <xdr:cNvPr id="425" name="楕円 424">
          <a:extLst>
            <a:ext uri="{FF2B5EF4-FFF2-40B4-BE49-F238E27FC236}">
              <a16:creationId xmlns:a16="http://schemas.microsoft.com/office/drawing/2014/main" id="{69F90B9B-3DCD-4ADB-AF63-4CFE695675C9}"/>
            </a:ext>
          </a:extLst>
        </xdr:cNvPr>
        <xdr:cNvSpPr/>
      </xdr:nvSpPr>
      <xdr:spPr>
        <a:xfrm>
          <a:off x="9588500" y="1339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119025</xdr:rowOff>
    </xdr:from>
    <xdr:ext cx="534377" cy="259045"/>
    <xdr:sp macro="" textlink="">
      <xdr:nvSpPr>
        <xdr:cNvPr id="426" name="テキスト ボックス 425">
          <a:extLst>
            <a:ext uri="{FF2B5EF4-FFF2-40B4-BE49-F238E27FC236}">
              <a16:creationId xmlns:a16="http://schemas.microsoft.com/office/drawing/2014/main" id="{B5B40DC4-6A2F-496A-9B38-5E91EE5D1EE0}"/>
            </a:ext>
          </a:extLst>
        </xdr:cNvPr>
        <xdr:cNvSpPr txBox="1"/>
      </xdr:nvSpPr>
      <xdr:spPr>
        <a:xfrm>
          <a:off x="9372111" y="1349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84438</xdr:rowOff>
    </xdr:from>
    <xdr:to>
      <xdr:col>46</xdr:col>
      <xdr:colOff>38100</xdr:colOff>
      <xdr:row>79</xdr:row>
      <xdr:rowOff>14588</xdr:rowOff>
    </xdr:to>
    <xdr:sp macro="" textlink="">
      <xdr:nvSpPr>
        <xdr:cNvPr id="427" name="楕円 426">
          <a:extLst>
            <a:ext uri="{FF2B5EF4-FFF2-40B4-BE49-F238E27FC236}">
              <a16:creationId xmlns:a16="http://schemas.microsoft.com/office/drawing/2014/main" id="{1CBCE14D-D5E4-47E8-8958-EB141AB1FCCA}"/>
            </a:ext>
          </a:extLst>
        </xdr:cNvPr>
        <xdr:cNvSpPr/>
      </xdr:nvSpPr>
      <xdr:spPr>
        <a:xfrm>
          <a:off x="8699500" y="1345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5715</xdr:rowOff>
    </xdr:from>
    <xdr:ext cx="534377" cy="259045"/>
    <xdr:sp macro="" textlink="">
      <xdr:nvSpPr>
        <xdr:cNvPr id="428" name="テキスト ボックス 427">
          <a:extLst>
            <a:ext uri="{FF2B5EF4-FFF2-40B4-BE49-F238E27FC236}">
              <a16:creationId xmlns:a16="http://schemas.microsoft.com/office/drawing/2014/main" id="{08BB475A-6AE8-404E-B8B0-6B1CD07F275D}"/>
            </a:ext>
          </a:extLst>
        </xdr:cNvPr>
        <xdr:cNvSpPr txBox="1"/>
      </xdr:nvSpPr>
      <xdr:spPr>
        <a:xfrm>
          <a:off x="8483111" y="1355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74433</xdr:rowOff>
    </xdr:from>
    <xdr:to>
      <xdr:col>41</xdr:col>
      <xdr:colOff>101600</xdr:colOff>
      <xdr:row>79</xdr:row>
      <xdr:rowOff>4583</xdr:rowOff>
    </xdr:to>
    <xdr:sp macro="" textlink="">
      <xdr:nvSpPr>
        <xdr:cNvPr id="429" name="楕円 428">
          <a:extLst>
            <a:ext uri="{FF2B5EF4-FFF2-40B4-BE49-F238E27FC236}">
              <a16:creationId xmlns:a16="http://schemas.microsoft.com/office/drawing/2014/main" id="{2884FF97-5528-491C-88A3-3E07E59D1288}"/>
            </a:ext>
          </a:extLst>
        </xdr:cNvPr>
        <xdr:cNvSpPr/>
      </xdr:nvSpPr>
      <xdr:spPr>
        <a:xfrm>
          <a:off x="7810500" y="1344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167160</xdr:rowOff>
    </xdr:from>
    <xdr:ext cx="534377" cy="259045"/>
    <xdr:sp macro="" textlink="">
      <xdr:nvSpPr>
        <xdr:cNvPr id="430" name="テキスト ボックス 429">
          <a:extLst>
            <a:ext uri="{FF2B5EF4-FFF2-40B4-BE49-F238E27FC236}">
              <a16:creationId xmlns:a16="http://schemas.microsoft.com/office/drawing/2014/main" id="{1A0E5329-4B8F-4CD4-80AE-7D35125DEE96}"/>
            </a:ext>
          </a:extLst>
        </xdr:cNvPr>
        <xdr:cNvSpPr txBox="1"/>
      </xdr:nvSpPr>
      <xdr:spPr>
        <a:xfrm>
          <a:off x="7594111" y="1354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97884</xdr:rowOff>
    </xdr:from>
    <xdr:to>
      <xdr:col>36</xdr:col>
      <xdr:colOff>165100</xdr:colOff>
      <xdr:row>79</xdr:row>
      <xdr:rowOff>28034</xdr:rowOff>
    </xdr:to>
    <xdr:sp macro="" textlink="">
      <xdr:nvSpPr>
        <xdr:cNvPr id="431" name="楕円 430">
          <a:extLst>
            <a:ext uri="{FF2B5EF4-FFF2-40B4-BE49-F238E27FC236}">
              <a16:creationId xmlns:a16="http://schemas.microsoft.com/office/drawing/2014/main" id="{735FEE74-A8E9-4917-B274-78E4739C55EE}"/>
            </a:ext>
          </a:extLst>
        </xdr:cNvPr>
        <xdr:cNvSpPr/>
      </xdr:nvSpPr>
      <xdr:spPr>
        <a:xfrm>
          <a:off x="6921500" y="1347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19161</xdr:rowOff>
    </xdr:from>
    <xdr:ext cx="534377" cy="259045"/>
    <xdr:sp macro="" textlink="">
      <xdr:nvSpPr>
        <xdr:cNvPr id="432" name="テキスト ボックス 431">
          <a:extLst>
            <a:ext uri="{FF2B5EF4-FFF2-40B4-BE49-F238E27FC236}">
              <a16:creationId xmlns:a16="http://schemas.microsoft.com/office/drawing/2014/main" id="{5B1B401D-222E-4E27-B64E-355B230AAC85}"/>
            </a:ext>
          </a:extLst>
        </xdr:cNvPr>
        <xdr:cNvSpPr txBox="1"/>
      </xdr:nvSpPr>
      <xdr:spPr>
        <a:xfrm>
          <a:off x="6705111" y="1356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46319678-E16B-442B-B6DC-677F631FBDC9}"/>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F670153F-DE96-44A9-94A1-2AFD4341883B}"/>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85BCA0E-758D-4FAB-9384-8C3F26E4711E}"/>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8E0BEA6C-5966-444B-A77B-0148B7910666}"/>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B947C2AF-767A-4556-AC44-0CB7DD011DDF}"/>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1CCDD38-C886-412A-A625-8D8C2BB815AA}"/>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345D8495-B0A0-42E2-B357-994EB9A76563}"/>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BC03CFC4-9D6F-404F-9A22-CEB0B50DD348}"/>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CAC9E9C6-3319-40A0-A8C7-534D8F0287CB}"/>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89851621-65E8-42DE-BBBD-C77E230EF895}"/>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BF52EFBC-8B03-41E1-BC5D-2FE11DB95289}"/>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5BDDFF80-AD5F-453F-88F4-8ED77814AC8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30B923F-F675-48E5-B30C-390651C9EB8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DA132EAC-AE0E-4873-8E90-DB0BBFDEE8EE}"/>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958EDCC6-1AD4-4E41-8DF1-51C92405A9B4}"/>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7E45B572-BB8C-4AEE-8FE0-C179C55C7171}"/>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2BB68221-9C00-419A-AF8B-FB7673C13727}"/>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7CBED8FA-004D-46C7-A3FC-674DB948982B}"/>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A220DD61-9FE8-4CED-B333-8585FC2C06A8}"/>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61053278-B102-4C9C-B519-227DB82521EA}"/>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66FAAD2C-9116-42E3-8F11-5A99748D64E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A88BD085-D97E-4CA4-9F86-8A952F43D089}"/>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EB6F1EE-6C43-49DD-86E4-3030A759F338}"/>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93652</xdr:rowOff>
    </xdr:from>
    <xdr:to>
      <xdr:col>54</xdr:col>
      <xdr:colOff>189865</xdr:colOff>
      <xdr:row>97</xdr:row>
      <xdr:rowOff>120506</xdr:rowOff>
    </xdr:to>
    <xdr:cxnSp macro="">
      <xdr:nvCxnSpPr>
        <xdr:cNvPr id="456" name="直線コネクタ 455">
          <a:extLst>
            <a:ext uri="{FF2B5EF4-FFF2-40B4-BE49-F238E27FC236}">
              <a16:creationId xmlns:a16="http://schemas.microsoft.com/office/drawing/2014/main" id="{BF6998ED-B5E7-45E4-B3AA-61518986E60E}"/>
            </a:ext>
          </a:extLst>
        </xdr:cNvPr>
        <xdr:cNvCxnSpPr/>
      </xdr:nvCxnSpPr>
      <xdr:spPr>
        <a:xfrm flipV="1">
          <a:off x="10475595" y="15524152"/>
          <a:ext cx="1270" cy="122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124333</xdr:rowOff>
    </xdr:from>
    <xdr:ext cx="534377" cy="259045"/>
    <xdr:sp macro="" textlink="">
      <xdr:nvSpPr>
        <xdr:cNvPr id="457" name="土木費最小値テキスト">
          <a:extLst>
            <a:ext uri="{FF2B5EF4-FFF2-40B4-BE49-F238E27FC236}">
              <a16:creationId xmlns:a16="http://schemas.microsoft.com/office/drawing/2014/main" id="{491D82F1-FE6C-4CC1-9ED6-05C34246FE84}"/>
            </a:ext>
          </a:extLst>
        </xdr:cNvPr>
        <xdr:cNvSpPr txBox="1"/>
      </xdr:nvSpPr>
      <xdr:spPr>
        <a:xfrm>
          <a:off x="10528300" y="167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120506</xdr:rowOff>
    </xdr:from>
    <xdr:to>
      <xdr:col>55</xdr:col>
      <xdr:colOff>88900</xdr:colOff>
      <xdr:row>97</xdr:row>
      <xdr:rowOff>120506</xdr:rowOff>
    </xdr:to>
    <xdr:cxnSp macro="">
      <xdr:nvCxnSpPr>
        <xdr:cNvPr id="458" name="直線コネクタ 457">
          <a:extLst>
            <a:ext uri="{FF2B5EF4-FFF2-40B4-BE49-F238E27FC236}">
              <a16:creationId xmlns:a16="http://schemas.microsoft.com/office/drawing/2014/main" id="{CF2C55AF-4FF8-4D82-A804-FFE221227BFA}"/>
            </a:ext>
          </a:extLst>
        </xdr:cNvPr>
        <xdr:cNvCxnSpPr/>
      </xdr:nvCxnSpPr>
      <xdr:spPr>
        <a:xfrm>
          <a:off x="10388600" y="1675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40329</xdr:rowOff>
    </xdr:from>
    <xdr:ext cx="599010" cy="259045"/>
    <xdr:sp macro="" textlink="">
      <xdr:nvSpPr>
        <xdr:cNvPr id="459" name="土木費最大値テキスト">
          <a:extLst>
            <a:ext uri="{FF2B5EF4-FFF2-40B4-BE49-F238E27FC236}">
              <a16:creationId xmlns:a16="http://schemas.microsoft.com/office/drawing/2014/main" id="{7550D743-6E2B-4FC9-99D4-054E855C210E}"/>
            </a:ext>
          </a:extLst>
        </xdr:cNvPr>
        <xdr:cNvSpPr txBox="1"/>
      </xdr:nvSpPr>
      <xdr:spPr>
        <a:xfrm>
          <a:off x="10528300" y="15299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93652</xdr:rowOff>
    </xdr:from>
    <xdr:to>
      <xdr:col>55</xdr:col>
      <xdr:colOff>88900</xdr:colOff>
      <xdr:row>90</xdr:row>
      <xdr:rowOff>93652</xdr:rowOff>
    </xdr:to>
    <xdr:cxnSp macro="">
      <xdr:nvCxnSpPr>
        <xdr:cNvPr id="460" name="直線コネクタ 459">
          <a:extLst>
            <a:ext uri="{FF2B5EF4-FFF2-40B4-BE49-F238E27FC236}">
              <a16:creationId xmlns:a16="http://schemas.microsoft.com/office/drawing/2014/main" id="{1816EED4-7035-471B-865B-335491C06142}"/>
            </a:ext>
          </a:extLst>
        </xdr:cNvPr>
        <xdr:cNvCxnSpPr/>
      </xdr:nvCxnSpPr>
      <xdr:spPr>
        <a:xfrm>
          <a:off x="10388600" y="1552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53578</xdr:rowOff>
    </xdr:from>
    <xdr:to>
      <xdr:col>55</xdr:col>
      <xdr:colOff>0</xdr:colOff>
      <xdr:row>92</xdr:row>
      <xdr:rowOff>162399</xdr:rowOff>
    </xdr:to>
    <xdr:cxnSp macro="">
      <xdr:nvCxnSpPr>
        <xdr:cNvPr id="461" name="直線コネクタ 460">
          <a:extLst>
            <a:ext uri="{FF2B5EF4-FFF2-40B4-BE49-F238E27FC236}">
              <a16:creationId xmlns:a16="http://schemas.microsoft.com/office/drawing/2014/main" id="{AE9C6664-36DD-4908-AB2E-6E4D899DDCE9}"/>
            </a:ext>
          </a:extLst>
        </xdr:cNvPr>
        <xdr:cNvCxnSpPr/>
      </xdr:nvCxnSpPr>
      <xdr:spPr>
        <a:xfrm>
          <a:off x="9639300" y="15826978"/>
          <a:ext cx="838200" cy="10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20465</xdr:rowOff>
    </xdr:from>
    <xdr:ext cx="534377" cy="259045"/>
    <xdr:sp macro="" textlink="">
      <xdr:nvSpPr>
        <xdr:cNvPr id="462" name="土木費平均値テキスト">
          <a:extLst>
            <a:ext uri="{FF2B5EF4-FFF2-40B4-BE49-F238E27FC236}">
              <a16:creationId xmlns:a16="http://schemas.microsoft.com/office/drawing/2014/main" id="{70155083-1D2F-4890-9292-6ABCA8153A6F}"/>
            </a:ext>
          </a:extLst>
        </xdr:cNvPr>
        <xdr:cNvSpPr txBox="1"/>
      </xdr:nvSpPr>
      <xdr:spPr>
        <a:xfrm>
          <a:off x="10528300" y="16308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42038</xdr:rowOff>
    </xdr:from>
    <xdr:to>
      <xdr:col>55</xdr:col>
      <xdr:colOff>50800</xdr:colOff>
      <xdr:row>95</xdr:row>
      <xdr:rowOff>143638</xdr:rowOff>
    </xdr:to>
    <xdr:sp macro="" textlink="">
      <xdr:nvSpPr>
        <xdr:cNvPr id="463" name="フローチャート: 判断 462">
          <a:extLst>
            <a:ext uri="{FF2B5EF4-FFF2-40B4-BE49-F238E27FC236}">
              <a16:creationId xmlns:a16="http://schemas.microsoft.com/office/drawing/2014/main" id="{98B889DC-68AE-407A-A771-99F40859E1DA}"/>
            </a:ext>
          </a:extLst>
        </xdr:cNvPr>
        <xdr:cNvSpPr/>
      </xdr:nvSpPr>
      <xdr:spPr>
        <a:xfrm>
          <a:off x="10426700" y="163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53578</xdr:rowOff>
    </xdr:from>
    <xdr:to>
      <xdr:col>50</xdr:col>
      <xdr:colOff>114300</xdr:colOff>
      <xdr:row>93</xdr:row>
      <xdr:rowOff>26429</xdr:rowOff>
    </xdr:to>
    <xdr:cxnSp macro="">
      <xdr:nvCxnSpPr>
        <xdr:cNvPr id="464" name="直線コネクタ 463">
          <a:extLst>
            <a:ext uri="{FF2B5EF4-FFF2-40B4-BE49-F238E27FC236}">
              <a16:creationId xmlns:a16="http://schemas.microsoft.com/office/drawing/2014/main" id="{3133A2DA-D0CE-4A37-B446-AAAD9D6A24D2}"/>
            </a:ext>
          </a:extLst>
        </xdr:cNvPr>
        <xdr:cNvCxnSpPr/>
      </xdr:nvCxnSpPr>
      <xdr:spPr>
        <a:xfrm flipV="1">
          <a:off x="8750300" y="15826978"/>
          <a:ext cx="889000" cy="14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54328</xdr:rowOff>
    </xdr:from>
    <xdr:to>
      <xdr:col>50</xdr:col>
      <xdr:colOff>165100</xdr:colOff>
      <xdr:row>95</xdr:row>
      <xdr:rowOff>155928</xdr:rowOff>
    </xdr:to>
    <xdr:sp macro="" textlink="">
      <xdr:nvSpPr>
        <xdr:cNvPr id="465" name="フローチャート: 判断 464">
          <a:extLst>
            <a:ext uri="{FF2B5EF4-FFF2-40B4-BE49-F238E27FC236}">
              <a16:creationId xmlns:a16="http://schemas.microsoft.com/office/drawing/2014/main" id="{D9CDE5AC-1776-48B0-9ECB-548101C64A4C}"/>
            </a:ext>
          </a:extLst>
        </xdr:cNvPr>
        <xdr:cNvSpPr/>
      </xdr:nvSpPr>
      <xdr:spPr>
        <a:xfrm>
          <a:off x="9588500" y="1634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147055</xdr:rowOff>
    </xdr:from>
    <xdr:ext cx="534377" cy="259045"/>
    <xdr:sp macro="" textlink="">
      <xdr:nvSpPr>
        <xdr:cNvPr id="466" name="テキスト ボックス 465">
          <a:extLst>
            <a:ext uri="{FF2B5EF4-FFF2-40B4-BE49-F238E27FC236}">
              <a16:creationId xmlns:a16="http://schemas.microsoft.com/office/drawing/2014/main" id="{C554D2E0-8542-47A6-A3ED-A4327B16ACBE}"/>
            </a:ext>
          </a:extLst>
        </xdr:cNvPr>
        <xdr:cNvSpPr txBox="1"/>
      </xdr:nvSpPr>
      <xdr:spPr>
        <a:xfrm>
          <a:off x="9372111" y="1643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26429</xdr:rowOff>
    </xdr:from>
    <xdr:to>
      <xdr:col>45</xdr:col>
      <xdr:colOff>177800</xdr:colOff>
      <xdr:row>93</xdr:row>
      <xdr:rowOff>166500</xdr:rowOff>
    </xdr:to>
    <xdr:cxnSp macro="">
      <xdr:nvCxnSpPr>
        <xdr:cNvPr id="467" name="直線コネクタ 466">
          <a:extLst>
            <a:ext uri="{FF2B5EF4-FFF2-40B4-BE49-F238E27FC236}">
              <a16:creationId xmlns:a16="http://schemas.microsoft.com/office/drawing/2014/main" id="{7C91AB27-C336-42CF-9A61-DDE0E191DED6}"/>
            </a:ext>
          </a:extLst>
        </xdr:cNvPr>
        <xdr:cNvCxnSpPr/>
      </xdr:nvCxnSpPr>
      <xdr:spPr>
        <a:xfrm flipV="1">
          <a:off x="7861300" y="15971279"/>
          <a:ext cx="889000" cy="14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55372</xdr:rowOff>
    </xdr:from>
    <xdr:to>
      <xdr:col>46</xdr:col>
      <xdr:colOff>38100</xdr:colOff>
      <xdr:row>95</xdr:row>
      <xdr:rowOff>156972</xdr:rowOff>
    </xdr:to>
    <xdr:sp macro="" textlink="">
      <xdr:nvSpPr>
        <xdr:cNvPr id="468" name="フローチャート: 判断 467">
          <a:extLst>
            <a:ext uri="{FF2B5EF4-FFF2-40B4-BE49-F238E27FC236}">
              <a16:creationId xmlns:a16="http://schemas.microsoft.com/office/drawing/2014/main" id="{AEC62AAF-13C4-48F3-81EA-3B6EB3DDD3C5}"/>
            </a:ext>
          </a:extLst>
        </xdr:cNvPr>
        <xdr:cNvSpPr/>
      </xdr:nvSpPr>
      <xdr:spPr>
        <a:xfrm>
          <a:off x="8699500" y="1634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148099</xdr:rowOff>
    </xdr:from>
    <xdr:ext cx="534377" cy="259045"/>
    <xdr:sp macro="" textlink="">
      <xdr:nvSpPr>
        <xdr:cNvPr id="469" name="テキスト ボックス 468">
          <a:extLst>
            <a:ext uri="{FF2B5EF4-FFF2-40B4-BE49-F238E27FC236}">
              <a16:creationId xmlns:a16="http://schemas.microsoft.com/office/drawing/2014/main" id="{449D6772-ACBB-406C-ADA8-24F323947559}"/>
            </a:ext>
          </a:extLst>
        </xdr:cNvPr>
        <xdr:cNvSpPr txBox="1"/>
      </xdr:nvSpPr>
      <xdr:spPr>
        <a:xfrm>
          <a:off x="8483111" y="1643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68667</xdr:rowOff>
    </xdr:from>
    <xdr:to>
      <xdr:col>41</xdr:col>
      <xdr:colOff>50800</xdr:colOff>
      <xdr:row>93</xdr:row>
      <xdr:rowOff>166500</xdr:rowOff>
    </xdr:to>
    <xdr:cxnSp macro="">
      <xdr:nvCxnSpPr>
        <xdr:cNvPr id="470" name="直線コネクタ 469">
          <a:extLst>
            <a:ext uri="{FF2B5EF4-FFF2-40B4-BE49-F238E27FC236}">
              <a16:creationId xmlns:a16="http://schemas.microsoft.com/office/drawing/2014/main" id="{668EAA4B-7C5A-47AA-B563-38297CE411AB}"/>
            </a:ext>
          </a:extLst>
        </xdr:cNvPr>
        <xdr:cNvCxnSpPr/>
      </xdr:nvCxnSpPr>
      <xdr:spPr>
        <a:xfrm>
          <a:off x="6972300" y="16013517"/>
          <a:ext cx="889000" cy="9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78544</xdr:rowOff>
    </xdr:from>
    <xdr:to>
      <xdr:col>41</xdr:col>
      <xdr:colOff>101600</xdr:colOff>
      <xdr:row>96</xdr:row>
      <xdr:rowOff>8694</xdr:rowOff>
    </xdr:to>
    <xdr:sp macro="" textlink="">
      <xdr:nvSpPr>
        <xdr:cNvPr id="471" name="フローチャート: 判断 470">
          <a:extLst>
            <a:ext uri="{FF2B5EF4-FFF2-40B4-BE49-F238E27FC236}">
              <a16:creationId xmlns:a16="http://schemas.microsoft.com/office/drawing/2014/main" id="{23DA68FF-59A4-4E44-8D87-A690621CF73F}"/>
            </a:ext>
          </a:extLst>
        </xdr:cNvPr>
        <xdr:cNvSpPr/>
      </xdr:nvSpPr>
      <xdr:spPr>
        <a:xfrm>
          <a:off x="7810500" y="163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171271</xdr:rowOff>
    </xdr:from>
    <xdr:ext cx="534377" cy="259045"/>
    <xdr:sp macro="" textlink="">
      <xdr:nvSpPr>
        <xdr:cNvPr id="472" name="テキスト ボックス 471">
          <a:extLst>
            <a:ext uri="{FF2B5EF4-FFF2-40B4-BE49-F238E27FC236}">
              <a16:creationId xmlns:a16="http://schemas.microsoft.com/office/drawing/2014/main" id="{DFFB9BD9-924A-4A1C-B970-5D1D73D42DF0}"/>
            </a:ext>
          </a:extLst>
        </xdr:cNvPr>
        <xdr:cNvSpPr txBox="1"/>
      </xdr:nvSpPr>
      <xdr:spPr>
        <a:xfrm>
          <a:off x="7594111" y="1645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112788</xdr:rowOff>
    </xdr:from>
    <xdr:to>
      <xdr:col>36</xdr:col>
      <xdr:colOff>165100</xdr:colOff>
      <xdr:row>96</xdr:row>
      <xdr:rowOff>42938</xdr:rowOff>
    </xdr:to>
    <xdr:sp macro="" textlink="">
      <xdr:nvSpPr>
        <xdr:cNvPr id="473" name="フローチャート: 判断 472">
          <a:extLst>
            <a:ext uri="{FF2B5EF4-FFF2-40B4-BE49-F238E27FC236}">
              <a16:creationId xmlns:a16="http://schemas.microsoft.com/office/drawing/2014/main" id="{D9AEEC47-6410-4763-8CD7-186964D0FE46}"/>
            </a:ext>
          </a:extLst>
        </xdr:cNvPr>
        <xdr:cNvSpPr/>
      </xdr:nvSpPr>
      <xdr:spPr>
        <a:xfrm>
          <a:off x="6921500" y="1640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34065</xdr:rowOff>
    </xdr:from>
    <xdr:ext cx="534377" cy="259045"/>
    <xdr:sp macro="" textlink="">
      <xdr:nvSpPr>
        <xdr:cNvPr id="474" name="テキスト ボックス 473">
          <a:extLst>
            <a:ext uri="{FF2B5EF4-FFF2-40B4-BE49-F238E27FC236}">
              <a16:creationId xmlns:a16="http://schemas.microsoft.com/office/drawing/2014/main" id="{AE86E31B-0A7F-4137-A2EC-CB07083D5F8B}"/>
            </a:ext>
          </a:extLst>
        </xdr:cNvPr>
        <xdr:cNvSpPr txBox="1"/>
      </xdr:nvSpPr>
      <xdr:spPr>
        <a:xfrm>
          <a:off x="6705111" y="1649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623BF20D-FF4E-45C4-A543-22ACEA45E90A}"/>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9D6E321C-C642-4259-A88B-BA4844C55A4E}"/>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476B1A53-44EB-41CE-B950-409473A977D5}"/>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EFFD2FE-25C9-4595-BDBC-1708A5C1C921}"/>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D7D40B6D-2339-47F7-9A1C-B5697B53112A}"/>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111599</xdr:rowOff>
    </xdr:from>
    <xdr:to>
      <xdr:col>55</xdr:col>
      <xdr:colOff>50800</xdr:colOff>
      <xdr:row>93</xdr:row>
      <xdr:rowOff>41749</xdr:rowOff>
    </xdr:to>
    <xdr:sp macro="" textlink="">
      <xdr:nvSpPr>
        <xdr:cNvPr id="480" name="楕円 479">
          <a:extLst>
            <a:ext uri="{FF2B5EF4-FFF2-40B4-BE49-F238E27FC236}">
              <a16:creationId xmlns:a16="http://schemas.microsoft.com/office/drawing/2014/main" id="{CF236565-867F-4912-AA01-562F59A3EC36}"/>
            </a:ext>
          </a:extLst>
        </xdr:cNvPr>
        <xdr:cNvSpPr/>
      </xdr:nvSpPr>
      <xdr:spPr>
        <a:xfrm>
          <a:off x="10426700" y="1588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134476</xdr:rowOff>
    </xdr:from>
    <xdr:ext cx="599010" cy="259045"/>
    <xdr:sp macro="" textlink="">
      <xdr:nvSpPr>
        <xdr:cNvPr id="481" name="土木費該当値テキスト">
          <a:extLst>
            <a:ext uri="{FF2B5EF4-FFF2-40B4-BE49-F238E27FC236}">
              <a16:creationId xmlns:a16="http://schemas.microsoft.com/office/drawing/2014/main" id="{607DC597-DF7D-448C-9FD5-8391943AB808}"/>
            </a:ext>
          </a:extLst>
        </xdr:cNvPr>
        <xdr:cNvSpPr txBox="1"/>
      </xdr:nvSpPr>
      <xdr:spPr>
        <a:xfrm>
          <a:off x="10528300" y="1573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2778</xdr:rowOff>
    </xdr:from>
    <xdr:to>
      <xdr:col>50</xdr:col>
      <xdr:colOff>165100</xdr:colOff>
      <xdr:row>92</xdr:row>
      <xdr:rowOff>104378</xdr:rowOff>
    </xdr:to>
    <xdr:sp macro="" textlink="">
      <xdr:nvSpPr>
        <xdr:cNvPr id="482" name="楕円 481">
          <a:extLst>
            <a:ext uri="{FF2B5EF4-FFF2-40B4-BE49-F238E27FC236}">
              <a16:creationId xmlns:a16="http://schemas.microsoft.com/office/drawing/2014/main" id="{1D669B58-7CBF-4522-90A8-8FC0436FF680}"/>
            </a:ext>
          </a:extLst>
        </xdr:cNvPr>
        <xdr:cNvSpPr/>
      </xdr:nvSpPr>
      <xdr:spPr>
        <a:xfrm>
          <a:off x="9588500" y="1577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120905</xdr:rowOff>
    </xdr:from>
    <xdr:ext cx="599010" cy="259045"/>
    <xdr:sp macro="" textlink="">
      <xdr:nvSpPr>
        <xdr:cNvPr id="483" name="テキスト ボックス 482">
          <a:extLst>
            <a:ext uri="{FF2B5EF4-FFF2-40B4-BE49-F238E27FC236}">
              <a16:creationId xmlns:a16="http://schemas.microsoft.com/office/drawing/2014/main" id="{2AE4F333-FE27-4108-9853-A4234A508D97}"/>
            </a:ext>
          </a:extLst>
        </xdr:cNvPr>
        <xdr:cNvSpPr txBox="1"/>
      </xdr:nvSpPr>
      <xdr:spPr>
        <a:xfrm>
          <a:off x="9339795" y="1555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147079</xdr:rowOff>
    </xdr:from>
    <xdr:to>
      <xdr:col>46</xdr:col>
      <xdr:colOff>38100</xdr:colOff>
      <xdr:row>93</xdr:row>
      <xdr:rowOff>77229</xdr:rowOff>
    </xdr:to>
    <xdr:sp macro="" textlink="">
      <xdr:nvSpPr>
        <xdr:cNvPr id="484" name="楕円 483">
          <a:extLst>
            <a:ext uri="{FF2B5EF4-FFF2-40B4-BE49-F238E27FC236}">
              <a16:creationId xmlns:a16="http://schemas.microsoft.com/office/drawing/2014/main" id="{E1BE9776-33A2-40F1-A726-C994746EFA08}"/>
            </a:ext>
          </a:extLst>
        </xdr:cNvPr>
        <xdr:cNvSpPr/>
      </xdr:nvSpPr>
      <xdr:spPr>
        <a:xfrm>
          <a:off x="8699500" y="1592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93756</xdr:rowOff>
    </xdr:from>
    <xdr:ext cx="599010" cy="259045"/>
    <xdr:sp macro="" textlink="">
      <xdr:nvSpPr>
        <xdr:cNvPr id="485" name="テキスト ボックス 484">
          <a:extLst>
            <a:ext uri="{FF2B5EF4-FFF2-40B4-BE49-F238E27FC236}">
              <a16:creationId xmlns:a16="http://schemas.microsoft.com/office/drawing/2014/main" id="{24F84422-9CF5-4F9D-8437-A01E02D770BA}"/>
            </a:ext>
          </a:extLst>
        </xdr:cNvPr>
        <xdr:cNvSpPr txBox="1"/>
      </xdr:nvSpPr>
      <xdr:spPr>
        <a:xfrm>
          <a:off x="8450795" y="1569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115700</xdr:rowOff>
    </xdr:from>
    <xdr:to>
      <xdr:col>41</xdr:col>
      <xdr:colOff>101600</xdr:colOff>
      <xdr:row>94</xdr:row>
      <xdr:rowOff>45850</xdr:rowOff>
    </xdr:to>
    <xdr:sp macro="" textlink="">
      <xdr:nvSpPr>
        <xdr:cNvPr id="486" name="楕円 485">
          <a:extLst>
            <a:ext uri="{FF2B5EF4-FFF2-40B4-BE49-F238E27FC236}">
              <a16:creationId xmlns:a16="http://schemas.microsoft.com/office/drawing/2014/main" id="{4C445B54-FFB7-4A90-982C-C64951385CC1}"/>
            </a:ext>
          </a:extLst>
        </xdr:cNvPr>
        <xdr:cNvSpPr/>
      </xdr:nvSpPr>
      <xdr:spPr>
        <a:xfrm>
          <a:off x="7810500" y="160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62377</xdr:rowOff>
    </xdr:from>
    <xdr:ext cx="599010" cy="259045"/>
    <xdr:sp macro="" textlink="">
      <xdr:nvSpPr>
        <xdr:cNvPr id="487" name="テキスト ボックス 486">
          <a:extLst>
            <a:ext uri="{FF2B5EF4-FFF2-40B4-BE49-F238E27FC236}">
              <a16:creationId xmlns:a16="http://schemas.microsoft.com/office/drawing/2014/main" id="{9C850B00-20DD-4028-A809-0B3C09E7744E}"/>
            </a:ext>
          </a:extLst>
        </xdr:cNvPr>
        <xdr:cNvSpPr txBox="1"/>
      </xdr:nvSpPr>
      <xdr:spPr>
        <a:xfrm>
          <a:off x="7561795" y="15835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17867</xdr:rowOff>
    </xdr:from>
    <xdr:to>
      <xdr:col>36</xdr:col>
      <xdr:colOff>165100</xdr:colOff>
      <xdr:row>93</xdr:row>
      <xdr:rowOff>119467</xdr:rowOff>
    </xdr:to>
    <xdr:sp macro="" textlink="">
      <xdr:nvSpPr>
        <xdr:cNvPr id="488" name="楕円 487">
          <a:extLst>
            <a:ext uri="{FF2B5EF4-FFF2-40B4-BE49-F238E27FC236}">
              <a16:creationId xmlns:a16="http://schemas.microsoft.com/office/drawing/2014/main" id="{2D61110C-9BC6-4CEF-863E-D3F4EE4A0F5A}"/>
            </a:ext>
          </a:extLst>
        </xdr:cNvPr>
        <xdr:cNvSpPr/>
      </xdr:nvSpPr>
      <xdr:spPr>
        <a:xfrm>
          <a:off x="6921500" y="1596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135994</xdr:rowOff>
    </xdr:from>
    <xdr:ext cx="599010" cy="259045"/>
    <xdr:sp macro="" textlink="">
      <xdr:nvSpPr>
        <xdr:cNvPr id="489" name="テキスト ボックス 488">
          <a:extLst>
            <a:ext uri="{FF2B5EF4-FFF2-40B4-BE49-F238E27FC236}">
              <a16:creationId xmlns:a16="http://schemas.microsoft.com/office/drawing/2014/main" id="{BF3DB7DC-F0B8-4A9B-8CF9-56313C52E45A}"/>
            </a:ext>
          </a:extLst>
        </xdr:cNvPr>
        <xdr:cNvSpPr txBox="1"/>
      </xdr:nvSpPr>
      <xdr:spPr>
        <a:xfrm>
          <a:off x="6672795" y="15737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D73030C3-E983-4DD4-9B93-69247F747463}"/>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BE5E3746-68CD-4453-BB52-DDA0F126D8B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3C70361A-A869-473A-A35D-43EE15F69853}"/>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6F52946D-15AA-43BF-88AE-CC376A176C68}"/>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BFB7358-F32D-4E46-A964-1E0C33BB7EDD}"/>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EC13595D-59C8-48C4-91F3-A3BCB4C64C3B}"/>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31973423-CBA6-40A9-8BF8-92DCCDC2EF52}"/>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DFC1BE53-7FA1-4AB0-A262-9FF15B8D4745}"/>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78B80B25-8509-40D4-B671-2CBBF1685F51}"/>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5231856C-B23C-4898-A34F-0D9A78FFEC2C}"/>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248C5FB5-E40E-45E5-B97A-0CE291A9B373}"/>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39A6AC1F-3B0B-4EF0-B34E-0A47286AA444}"/>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6CDE6369-577C-42FA-9EF5-D42D9A9E5C3B}"/>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F8669FBF-A676-46CF-BEEC-9DE35D2CDE15}"/>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A51EE68D-F869-42FF-BF21-33D2FE465F21}"/>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8B5CBDC3-982B-48EC-AF30-CA81985984A8}"/>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E2958EE4-608D-4BFC-871F-A2FB4247DB69}"/>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E8948276-CAF9-432D-8C9C-5FE2311AEE5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B259D23F-C139-43AC-A4B8-645A85AB4269}"/>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26535484-0ADB-47AB-869C-ED370D99F41D}"/>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2A87D0B1-8B49-4EE1-8866-66BBCEBC75F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5343B700-1C02-4820-969D-5D59D3AE135F}"/>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60353</xdr:rowOff>
    </xdr:from>
    <xdr:to>
      <xdr:col>85</xdr:col>
      <xdr:colOff>126364</xdr:colOff>
      <xdr:row>39</xdr:row>
      <xdr:rowOff>20531</xdr:rowOff>
    </xdr:to>
    <xdr:cxnSp macro="">
      <xdr:nvCxnSpPr>
        <xdr:cNvPr id="512" name="直線コネクタ 511">
          <a:extLst>
            <a:ext uri="{FF2B5EF4-FFF2-40B4-BE49-F238E27FC236}">
              <a16:creationId xmlns:a16="http://schemas.microsoft.com/office/drawing/2014/main" id="{805152DD-806E-40E6-AE6D-0BEAAC40BE0A}"/>
            </a:ext>
          </a:extLst>
        </xdr:cNvPr>
        <xdr:cNvCxnSpPr/>
      </xdr:nvCxnSpPr>
      <xdr:spPr>
        <a:xfrm flipV="1">
          <a:off x="16317595" y="5375303"/>
          <a:ext cx="1269" cy="133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24358</xdr:rowOff>
    </xdr:from>
    <xdr:ext cx="534377" cy="259045"/>
    <xdr:sp macro="" textlink="">
      <xdr:nvSpPr>
        <xdr:cNvPr id="513" name="消防費最小値テキスト">
          <a:extLst>
            <a:ext uri="{FF2B5EF4-FFF2-40B4-BE49-F238E27FC236}">
              <a16:creationId xmlns:a16="http://schemas.microsoft.com/office/drawing/2014/main" id="{EFCCEDBD-F36F-44D6-9452-A62BD383A2F8}"/>
            </a:ext>
          </a:extLst>
        </xdr:cNvPr>
        <xdr:cNvSpPr txBox="1"/>
      </xdr:nvSpPr>
      <xdr:spPr>
        <a:xfrm>
          <a:off x="16370300" y="671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20531</xdr:rowOff>
    </xdr:from>
    <xdr:to>
      <xdr:col>86</xdr:col>
      <xdr:colOff>25400</xdr:colOff>
      <xdr:row>39</xdr:row>
      <xdr:rowOff>20531</xdr:rowOff>
    </xdr:to>
    <xdr:cxnSp macro="">
      <xdr:nvCxnSpPr>
        <xdr:cNvPr id="514" name="直線コネクタ 513">
          <a:extLst>
            <a:ext uri="{FF2B5EF4-FFF2-40B4-BE49-F238E27FC236}">
              <a16:creationId xmlns:a16="http://schemas.microsoft.com/office/drawing/2014/main" id="{A0468C45-A383-47B8-AB75-6DD8DCF915D5}"/>
            </a:ext>
          </a:extLst>
        </xdr:cNvPr>
        <xdr:cNvCxnSpPr/>
      </xdr:nvCxnSpPr>
      <xdr:spPr>
        <a:xfrm>
          <a:off x="16230600" y="670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7030</xdr:rowOff>
    </xdr:from>
    <xdr:ext cx="534377" cy="259045"/>
    <xdr:sp macro="" textlink="">
      <xdr:nvSpPr>
        <xdr:cNvPr id="515" name="消防費最大値テキスト">
          <a:extLst>
            <a:ext uri="{FF2B5EF4-FFF2-40B4-BE49-F238E27FC236}">
              <a16:creationId xmlns:a16="http://schemas.microsoft.com/office/drawing/2014/main" id="{ED7B66FC-713C-4896-A286-36D6FEA637AA}"/>
            </a:ext>
          </a:extLst>
        </xdr:cNvPr>
        <xdr:cNvSpPr txBox="1"/>
      </xdr:nvSpPr>
      <xdr:spPr>
        <a:xfrm>
          <a:off x="16370300" y="51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60353</xdr:rowOff>
    </xdr:from>
    <xdr:to>
      <xdr:col>86</xdr:col>
      <xdr:colOff>25400</xdr:colOff>
      <xdr:row>31</xdr:row>
      <xdr:rowOff>60353</xdr:rowOff>
    </xdr:to>
    <xdr:cxnSp macro="">
      <xdr:nvCxnSpPr>
        <xdr:cNvPr id="516" name="直線コネクタ 515">
          <a:extLst>
            <a:ext uri="{FF2B5EF4-FFF2-40B4-BE49-F238E27FC236}">
              <a16:creationId xmlns:a16="http://schemas.microsoft.com/office/drawing/2014/main" id="{313932E6-0341-4DAF-9A60-F9992B5DAC70}"/>
            </a:ext>
          </a:extLst>
        </xdr:cNvPr>
        <xdr:cNvCxnSpPr/>
      </xdr:nvCxnSpPr>
      <xdr:spPr>
        <a:xfrm>
          <a:off x="16230600" y="5375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82321</xdr:rowOff>
    </xdr:from>
    <xdr:to>
      <xdr:col>85</xdr:col>
      <xdr:colOff>127000</xdr:colOff>
      <xdr:row>37</xdr:row>
      <xdr:rowOff>116749</xdr:rowOff>
    </xdr:to>
    <xdr:cxnSp macro="">
      <xdr:nvCxnSpPr>
        <xdr:cNvPr id="517" name="直線コネクタ 516">
          <a:extLst>
            <a:ext uri="{FF2B5EF4-FFF2-40B4-BE49-F238E27FC236}">
              <a16:creationId xmlns:a16="http://schemas.microsoft.com/office/drawing/2014/main" id="{788C0D55-DFA3-4F87-9908-10FECCE7C9F9}"/>
            </a:ext>
          </a:extLst>
        </xdr:cNvPr>
        <xdr:cNvCxnSpPr/>
      </xdr:nvCxnSpPr>
      <xdr:spPr>
        <a:xfrm flipV="1">
          <a:off x="15481300" y="6425971"/>
          <a:ext cx="838200" cy="3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150159</xdr:rowOff>
    </xdr:from>
    <xdr:ext cx="534377" cy="259045"/>
    <xdr:sp macro="" textlink="">
      <xdr:nvSpPr>
        <xdr:cNvPr id="518" name="消防費平均値テキスト">
          <a:extLst>
            <a:ext uri="{FF2B5EF4-FFF2-40B4-BE49-F238E27FC236}">
              <a16:creationId xmlns:a16="http://schemas.microsoft.com/office/drawing/2014/main" id="{EF77EB8E-E752-41F6-9C0E-F85FA68E0E88}"/>
            </a:ext>
          </a:extLst>
        </xdr:cNvPr>
        <xdr:cNvSpPr txBox="1"/>
      </xdr:nvSpPr>
      <xdr:spPr>
        <a:xfrm>
          <a:off x="16370300" y="6150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127282</xdr:rowOff>
    </xdr:from>
    <xdr:to>
      <xdr:col>85</xdr:col>
      <xdr:colOff>177800</xdr:colOff>
      <xdr:row>37</xdr:row>
      <xdr:rowOff>57432</xdr:rowOff>
    </xdr:to>
    <xdr:sp macro="" textlink="">
      <xdr:nvSpPr>
        <xdr:cNvPr id="519" name="フローチャート: 判断 518">
          <a:extLst>
            <a:ext uri="{FF2B5EF4-FFF2-40B4-BE49-F238E27FC236}">
              <a16:creationId xmlns:a16="http://schemas.microsoft.com/office/drawing/2014/main" id="{468BA8CE-897B-4D47-A1C5-A93FFF1CA445}"/>
            </a:ext>
          </a:extLst>
        </xdr:cNvPr>
        <xdr:cNvSpPr/>
      </xdr:nvSpPr>
      <xdr:spPr>
        <a:xfrm>
          <a:off x="16268700" y="629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116749</xdr:rowOff>
    </xdr:from>
    <xdr:to>
      <xdr:col>81</xdr:col>
      <xdr:colOff>50800</xdr:colOff>
      <xdr:row>37</xdr:row>
      <xdr:rowOff>130327</xdr:rowOff>
    </xdr:to>
    <xdr:cxnSp macro="">
      <xdr:nvCxnSpPr>
        <xdr:cNvPr id="520" name="直線コネクタ 519">
          <a:extLst>
            <a:ext uri="{FF2B5EF4-FFF2-40B4-BE49-F238E27FC236}">
              <a16:creationId xmlns:a16="http://schemas.microsoft.com/office/drawing/2014/main" id="{EFA1720C-D8D6-4ED0-A954-E699AA190F4D}"/>
            </a:ext>
          </a:extLst>
        </xdr:cNvPr>
        <xdr:cNvCxnSpPr/>
      </xdr:nvCxnSpPr>
      <xdr:spPr>
        <a:xfrm flipV="1">
          <a:off x="14592300" y="6460399"/>
          <a:ext cx="889000" cy="1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101427</xdr:rowOff>
    </xdr:from>
    <xdr:to>
      <xdr:col>81</xdr:col>
      <xdr:colOff>101600</xdr:colOff>
      <xdr:row>37</xdr:row>
      <xdr:rowOff>31577</xdr:rowOff>
    </xdr:to>
    <xdr:sp macro="" textlink="">
      <xdr:nvSpPr>
        <xdr:cNvPr id="521" name="フローチャート: 判断 520">
          <a:extLst>
            <a:ext uri="{FF2B5EF4-FFF2-40B4-BE49-F238E27FC236}">
              <a16:creationId xmlns:a16="http://schemas.microsoft.com/office/drawing/2014/main" id="{9E401DF5-B60D-4167-BA95-B910D1C6402E}"/>
            </a:ext>
          </a:extLst>
        </xdr:cNvPr>
        <xdr:cNvSpPr/>
      </xdr:nvSpPr>
      <xdr:spPr>
        <a:xfrm>
          <a:off x="15430500" y="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48104</xdr:rowOff>
    </xdr:from>
    <xdr:ext cx="534377" cy="259045"/>
    <xdr:sp macro="" textlink="">
      <xdr:nvSpPr>
        <xdr:cNvPr id="522" name="テキスト ボックス 521">
          <a:extLst>
            <a:ext uri="{FF2B5EF4-FFF2-40B4-BE49-F238E27FC236}">
              <a16:creationId xmlns:a16="http://schemas.microsoft.com/office/drawing/2014/main" id="{90B334B2-808C-42D7-8F52-B796CDDA961C}"/>
            </a:ext>
          </a:extLst>
        </xdr:cNvPr>
        <xdr:cNvSpPr txBox="1"/>
      </xdr:nvSpPr>
      <xdr:spPr>
        <a:xfrm>
          <a:off x="15214111" y="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151770</xdr:rowOff>
    </xdr:from>
    <xdr:to>
      <xdr:col>76</xdr:col>
      <xdr:colOff>114300</xdr:colOff>
      <xdr:row>37</xdr:row>
      <xdr:rowOff>130327</xdr:rowOff>
    </xdr:to>
    <xdr:cxnSp macro="">
      <xdr:nvCxnSpPr>
        <xdr:cNvPr id="523" name="直線コネクタ 522">
          <a:extLst>
            <a:ext uri="{FF2B5EF4-FFF2-40B4-BE49-F238E27FC236}">
              <a16:creationId xmlns:a16="http://schemas.microsoft.com/office/drawing/2014/main" id="{0802F6B6-7BDC-470A-9ADA-390220634411}"/>
            </a:ext>
          </a:extLst>
        </xdr:cNvPr>
        <xdr:cNvCxnSpPr/>
      </xdr:nvCxnSpPr>
      <xdr:spPr>
        <a:xfrm>
          <a:off x="13703300" y="6323970"/>
          <a:ext cx="889000" cy="15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162052</xdr:rowOff>
    </xdr:from>
    <xdr:to>
      <xdr:col>76</xdr:col>
      <xdr:colOff>165100</xdr:colOff>
      <xdr:row>36</xdr:row>
      <xdr:rowOff>92202</xdr:rowOff>
    </xdr:to>
    <xdr:sp macro="" textlink="">
      <xdr:nvSpPr>
        <xdr:cNvPr id="524" name="フローチャート: 判断 523">
          <a:extLst>
            <a:ext uri="{FF2B5EF4-FFF2-40B4-BE49-F238E27FC236}">
              <a16:creationId xmlns:a16="http://schemas.microsoft.com/office/drawing/2014/main" id="{A5013904-0D6E-44ED-B393-973BC9052D98}"/>
            </a:ext>
          </a:extLst>
        </xdr:cNvPr>
        <xdr:cNvSpPr/>
      </xdr:nvSpPr>
      <xdr:spPr>
        <a:xfrm>
          <a:off x="14541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108729</xdr:rowOff>
    </xdr:from>
    <xdr:ext cx="534377" cy="259045"/>
    <xdr:sp macro="" textlink="">
      <xdr:nvSpPr>
        <xdr:cNvPr id="525" name="テキスト ボックス 524">
          <a:extLst>
            <a:ext uri="{FF2B5EF4-FFF2-40B4-BE49-F238E27FC236}">
              <a16:creationId xmlns:a16="http://schemas.microsoft.com/office/drawing/2014/main" id="{48E61326-828B-4CED-AC27-1B71147D0903}"/>
            </a:ext>
          </a:extLst>
        </xdr:cNvPr>
        <xdr:cNvSpPr txBox="1"/>
      </xdr:nvSpPr>
      <xdr:spPr>
        <a:xfrm>
          <a:off x="14325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151770</xdr:rowOff>
    </xdr:from>
    <xdr:to>
      <xdr:col>71</xdr:col>
      <xdr:colOff>177800</xdr:colOff>
      <xdr:row>37</xdr:row>
      <xdr:rowOff>118417</xdr:rowOff>
    </xdr:to>
    <xdr:cxnSp macro="">
      <xdr:nvCxnSpPr>
        <xdr:cNvPr id="526" name="直線コネクタ 525">
          <a:extLst>
            <a:ext uri="{FF2B5EF4-FFF2-40B4-BE49-F238E27FC236}">
              <a16:creationId xmlns:a16="http://schemas.microsoft.com/office/drawing/2014/main" id="{2E8CB46C-5495-467E-BDB2-9EC8B3C2301D}"/>
            </a:ext>
          </a:extLst>
        </xdr:cNvPr>
        <xdr:cNvCxnSpPr/>
      </xdr:nvCxnSpPr>
      <xdr:spPr>
        <a:xfrm flipV="1">
          <a:off x="12814300" y="6323970"/>
          <a:ext cx="889000" cy="13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27155</xdr:rowOff>
    </xdr:from>
    <xdr:to>
      <xdr:col>72</xdr:col>
      <xdr:colOff>38100</xdr:colOff>
      <xdr:row>36</xdr:row>
      <xdr:rowOff>128755</xdr:rowOff>
    </xdr:to>
    <xdr:sp macro="" textlink="">
      <xdr:nvSpPr>
        <xdr:cNvPr id="527" name="フローチャート: 判断 526">
          <a:extLst>
            <a:ext uri="{FF2B5EF4-FFF2-40B4-BE49-F238E27FC236}">
              <a16:creationId xmlns:a16="http://schemas.microsoft.com/office/drawing/2014/main" id="{BADFEBF7-7087-4507-883E-6E93A3529CF9}"/>
            </a:ext>
          </a:extLst>
        </xdr:cNvPr>
        <xdr:cNvSpPr/>
      </xdr:nvSpPr>
      <xdr:spPr>
        <a:xfrm>
          <a:off x="13652500" y="619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145282</xdr:rowOff>
    </xdr:from>
    <xdr:ext cx="534377" cy="259045"/>
    <xdr:sp macro="" textlink="">
      <xdr:nvSpPr>
        <xdr:cNvPr id="528" name="テキスト ボックス 527">
          <a:extLst>
            <a:ext uri="{FF2B5EF4-FFF2-40B4-BE49-F238E27FC236}">
              <a16:creationId xmlns:a16="http://schemas.microsoft.com/office/drawing/2014/main" id="{B164A468-7163-4C23-AA15-9F78A7E54262}"/>
            </a:ext>
          </a:extLst>
        </xdr:cNvPr>
        <xdr:cNvSpPr txBox="1"/>
      </xdr:nvSpPr>
      <xdr:spPr>
        <a:xfrm>
          <a:off x="13436111" y="59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170304</xdr:rowOff>
    </xdr:from>
    <xdr:to>
      <xdr:col>67</xdr:col>
      <xdr:colOff>101600</xdr:colOff>
      <xdr:row>36</xdr:row>
      <xdr:rowOff>100454</xdr:rowOff>
    </xdr:to>
    <xdr:sp macro="" textlink="">
      <xdr:nvSpPr>
        <xdr:cNvPr id="529" name="フローチャート: 判断 528">
          <a:extLst>
            <a:ext uri="{FF2B5EF4-FFF2-40B4-BE49-F238E27FC236}">
              <a16:creationId xmlns:a16="http://schemas.microsoft.com/office/drawing/2014/main" id="{35F66583-EEB3-4DD1-9EE6-3D2E9CBAE36A}"/>
            </a:ext>
          </a:extLst>
        </xdr:cNvPr>
        <xdr:cNvSpPr/>
      </xdr:nvSpPr>
      <xdr:spPr>
        <a:xfrm>
          <a:off x="12763500" y="617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116981</xdr:rowOff>
    </xdr:from>
    <xdr:ext cx="534377" cy="259045"/>
    <xdr:sp macro="" textlink="">
      <xdr:nvSpPr>
        <xdr:cNvPr id="530" name="テキスト ボックス 529">
          <a:extLst>
            <a:ext uri="{FF2B5EF4-FFF2-40B4-BE49-F238E27FC236}">
              <a16:creationId xmlns:a16="http://schemas.microsoft.com/office/drawing/2014/main" id="{8F9B8EBC-5D89-4E49-B8FB-BBCF93521303}"/>
            </a:ext>
          </a:extLst>
        </xdr:cNvPr>
        <xdr:cNvSpPr txBox="1"/>
      </xdr:nvSpPr>
      <xdr:spPr>
        <a:xfrm>
          <a:off x="12547111" y="594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E561924F-F854-46B5-A022-F8854667135D}"/>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339B50EE-E3FA-410F-8034-ADC7CD2E2548}"/>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E53E8ECB-909D-4589-9E76-8272DEC01CC1}"/>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D5B869A5-E5C1-4218-82CA-245EF5DC1E44}"/>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2334CEA2-32B0-4133-BF6E-C71BEA4C2834}"/>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31521</xdr:rowOff>
    </xdr:from>
    <xdr:to>
      <xdr:col>85</xdr:col>
      <xdr:colOff>177800</xdr:colOff>
      <xdr:row>37</xdr:row>
      <xdr:rowOff>133121</xdr:rowOff>
    </xdr:to>
    <xdr:sp macro="" textlink="">
      <xdr:nvSpPr>
        <xdr:cNvPr id="536" name="楕円 535">
          <a:extLst>
            <a:ext uri="{FF2B5EF4-FFF2-40B4-BE49-F238E27FC236}">
              <a16:creationId xmlns:a16="http://schemas.microsoft.com/office/drawing/2014/main" id="{A5EC4C08-70BA-43B4-B3CF-8554AE08EA1D}"/>
            </a:ext>
          </a:extLst>
        </xdr:cNvPr>
        <xdr:cNvSpPr/>
      </xdr:nvSpPr>
      <xdr:spPr>
        <a:xfrm>
          <a:off x="16268700" y="637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9948</xdr:rowOff>
    </xdr:from>
    <xdr:ext cx="534377" cy="259045"/>
    <xdr:sp macro="" textlink="">
      <xdr:nvSpPr>
        <xdr:cNvPr id="537" name="消防費該当値テキスト">
          <a:extLst>
            <a:ext uri="{FF2B5EF4-FFF2-40B4-BE49-F238E27FC236}">
              <a16:creationId xmlns:a16="http://schemas.microsoft.com/office/drawing/2014/main" id="{7F8998A2-4E13-4426-B721-CCB48FB5A6E5}"/>
            </a:ext>
          </a:extLst>
        </xdr:cNvPr>
        <xdr:cNvSpPr txBox="1"/>
      </xdr:nvSpPr>
      <xdr:spPr>
        <a:xfrm>
          <a:off x="16370300" y="635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65949</xdr:rowOff>
    </xdr:from>
    <xdr:to>
      <xdr:col>81</xdr:col>
      <xdr:colOff>101600</xdr:colOff>
      <xdr:row>37</xdr:row>
      <xdr:rowOff>167549</xdr:rowOff>
    </xdr:to>
    <xdr:sp macro="" textlink="">
      <xdr:nvSpPr>
        <xdr:cNvPr id="538" name="楕円 537">
          <a:extLst>
            <a:ext uri="{FF2B5EF4-FFF2-40B4-BE49-F238E27FC236}">
              <a16:creationId xmlns:a16="http://schemas.microsoft.com/office/drawing/2014/main" id="{EAB49F76-A008-4F20-93FF-7D56735BAE56}"/>
            </a:ext>
          </a:extLst>
        </xdr:cNvPr>
        <xdr:cNvSpPr/>
      </xdr:nvSpPr>
      <xdr:spPr>
        <a:xfrm>
          <a:off x="15430500" y="640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158676</xdr:rowOff>
    </xdr:from>
    <xdr:ext cx="534377" cy="259045"/>
    <xdr:sp macro="" textlink="">
      <xdr:nvSpPr>
        <xdr:cNvPr id="539" name="テキスト ボックス 538">
          <a:extLst>
            <a:ext uri="{FF2B5EF4-FFF2-40B4-BE49-F238E27FC236}">
              <a16:creationId xmlns:a16="http://schemas.microsoft.com/office/drawing/2014/main" id="{665AB26E-472E-42B2-A639-E1B92C3091F1}"/>
            </a:ext>
          </a:extLst>
        </xdr:cNvPr>
        <xdr:cNvSpPr txBox="1"/>
      </xdr:nvSpPr>
      <xdr:spPr>
        <a:xfrm>
          <a:off x="15214111" y="650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79527</xdr:rowOff>
    </xdr:from>
    <xdr:to>
      <xdr:col>76</xdr:col>
      <xdr:colOff>165100</xdr:colOff>
      <xdr:row>38</xdr:row>
      <xdr:rowOff>9677</xdr:rowOff>
    </xdr:to>
    <xdr:sp macro="" textlink="">
      <xdr:nvSpPr>
        <xdr:cNvPr id="540" name="楕円 539">
          <a:extLst>
            <a:ext uri="{FF2B5EF4-FFF2-40B4-BE49-F238E27FC236}">
              <a16:creationId xmlns:a16="http://schemas.microsoft.com/office/drawing/2014/main" id="{496017F3-467F-4708-8B8D-5A503A28D6E4}"/>
            </a:ext>
          </a:extLst>
        </xdr:cNvPr>
        <xdr:cNvSpPr/>
      </xdr:nvSpPr>
      <xdr:spPr>
        <a:xfrm>
          <a:off x="14541500" y="642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805</xdr:rowOff>
    </xdr:from>
    <xdr:ext cx="534377" cy="259045"/>
    <xdr:sp macro="" textlink="">
      <xdr:nvSpPr>
        <xdr:cNvPr id="541" name="テキスト ボックス 540">
          <a:extLst>
            <a:ext uri="{FF2B5EF4-FFF2-40B4-BE49-F238E27FC236}">
              <a16:creationId xmlns:a16="http://schemas.microsoft.com/office/drawing/2014/main" id="{91441686-0CA0-463E-A9D0-3E7ECE716BEF}"/>
            </a:ext>
          </a:extLst>
        </xdr:cNvPr>
        <xdr:cNvSpPr txBox="1"/>
      </xdr:nvSpPr>
      <xdr:spPr>
        <a:xfrm>
          <a:off x="14325111" y="651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100970</xdr:rowOff>
    </xdr:from>
    <xdr:to>
      <xdr:col>72</xdr:col>
      <xdr:colOff>38100</xdr:colOff>
      <xdr:row>37</xdr:row>
      <xdr:rowOff>31120</xdr:rowOff>
    </xdr:to>
    <xdr:sp macro="" textlink="">
      <xdr:nvSpPr>
        <xdr:cNvPr id="542" name="楕円 541">
          <a:extLst>
            <a:ext uri="{FF2B5EF4-FFF2-40B4-BE49-F238E27FC236}">
              <a16:creationId xmlns:a16="http://schemas.microsoft.com/office/drawing/2014/main" id="{019B4779-8B9A-4B74-9211-14D77BAC5D06}"/>
            </a:ext>
          </a:extLst>
        </xdr:cNvPr>
        <xdr:cNvSpPr/>
      </xdr:nvSpPr>
      <xdr:spPr>
        <a:xfrm>
          <a:off x="13652500" y="62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22247</xdr:rowOff>
    </xdr:from>
    <xdr:ext cx="534377" cy="259045"/>
    <xdr:sp macro="" textlink="">
      <xdr:nvSpPr>
        <xdr:cNvPr id="543" name="テキスト ボックス 542">
          <a:extLst>
            <a:ext uri="{FF2B5EF4-FFF2-40B4-BE49-F238E27FC236}">
              <a16:creationId xmlns:a16="http://schemas.microsoft.com/office/drawing/2014/main" id="{96FB02B7-FDA9-4863-8F0D-755972F8BFF2}"/>
            </a:ext>
          </a:extLst>
        </xdr:cNvPr>
        <xdr:cNvSpPr txBox="1"/>
      </xdr:nvSpPr>
      <xdr:spPr>
        <a:xfrm>
          <a:off x="13436111" y="636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67617</xdr:rowOff>
    </xdr:from>
    <xdr:to>
      <xdr:col>67</xdr:col>
      <xdr:colOff>101600</xdr:colOff>
      <xdr:row>37</xdr:row>
      <xdr:rowOff>169218</xdr:rowOff>
    </xdr:to>
    <xdr:sp macro="" textlink="">
      <xdr:nvSpPr>
        <xdr:cNvPr id="544" name="楕円 543">
          <a:extLst>
            <a:ext uri="{FF2B5EF4-FFF2-40B4-BE49-F238E27FC236}">
              <a16:creationId xmlns:a16="http://schemas.microsoft.com/office/drawing/2014/main" id="{7B199548-0711-477D-8042-4F51298AFB28}"/>
            </a:ext>
          </a:extLst>
        </xdr:cNvPr>
        <xdr:cNvSpPr/>
      </xdr:nvSpPr>
      <xdr:spPr>
        <a:xfrm>
          <a:off x="12763500" y="64112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160345</xdr:rowOff>
    </xdr:from>
    <xdr:ext cx="534377" cy="259045"/>
    <xdr:sp macro="" textlink="">
      <xdr:nvSpPr>
        <xdr:cNvPr id="545" name="テキスト ボックス 544">
          <a:extLst>
            <a:ext uri="{FF2B5EF4-FFF2-40B4-BE49-F238E27FC236}">
              <a16:creationId xmlns:a16="http://schemas.microsoft.com/office/drawing/2014/main" id="{C1EC5336-D8AB-4F1E-98A4-DA415076147A}"/>
            </a:ext>
          </a:extLst>
        </xdr:cNvPr>
        <xdr:cNvSpPr txBox="1"/>
      </xdr:nvSpPr>
      <xdr:spPr>
        <a:xfrm>
          <a:off x="12547111" y="650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DE074EF-806E-411A-8AB3-25630FA1C083}"/>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8568CCCA-EB4C-431A-B64F-B735B6539D3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71E36972-89A2-4F68-BC33-270B1161EEAD}"/>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A29CE4C2-732A-4129-AE54-0108CC9BC247}"/>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C21ED5A2-85A9-4416-89EB-BB7D153E4045}"/>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6D2ACCCA-F791-4ED3-8E30-157BB512A6B2}"/>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FC0BA876-D000-4A68-96DA-31A0B2B7FF3F}"/>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CB5ED6C3-F992-45B0-AB7C-7B2FD8BF3FF1}"/>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26A43ABF-9ABA-45D0-BA11-FED54653963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F3831A33-B5F0-4799-956F-445E86885CF8}"/>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6724D6D-C182-420D-A9FB-00CE6F63217B}"/>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a:extLst>
            <a:ext uri="{FF2B5EF4-FFF2-40B4-BE49-F238E27FC236}">
              <a16:creationId xmlns:a16="http://schemas.microsoft.com/office/drawing/2014/main" id="{60CA5AE7-8ED7-4262-895F-AF44E58C2BB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8" name="テキスト ボックス 557">
          <a:extLst>
            <a:ext uri="{FF2B5EF4-FFF2-40B4-BE49-F238E27FC236}">
              <a16:creationId xmlns:a16="http://schemas.microsoft.com/office/drawing/2014/main" id="{9F593820-B53C-4263-8CC8-D1FB828F528F}"/>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a:extLst>
            <a:ext uri="{FF2B5EF4-FFF2-40B4-BE49-F238E27FC236}">
              <a16:creationId xmlns:a16="http://schemas.microsoft.com/office/drawing/2014/main" id="{E5B5CACE-F2A6-4FB1-9FC5-804C2F49DD7B}"/>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a:extLst>
            <a:ext uri="{FF2B5EF4-FFF2-40B4-BE49-F238E27FC236}">
              <a16:creationId xmlns:a16="http://schemas.microsoft.com/office/drawing/2014/main" id="{BEFC8071-6C05-4737-9B94-23214D4389F3}"/>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a:extLst>
            <a:ext uri="{FF2B5EF4-FFF2-40B4-BE49-F238E27FC236}">
              <a16:creationId xmlns:a16="http://schemas.microsoft.com/office/drawing/2014/main" id="{3E1B5908-54C1-456B-A5B1-A3084E558962}"/>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2" name="テキスト ボックス 561">
          <a:extLst>
            <a:ext uri="{FF2B5EF4-FFF2-40B4-BE49-F238E27FC236}">
              <a16:creationId xmlns:a16="http://schemas.microsoft.com/office/drawing/2014/main" id="{7B68FDA7-4117-4AE5-9186-79A4902FC53F}"/>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a:extLst>
            <a:ext uri="{FF2B5EF4-FFF2-40B4-BE49-F238E27FC236}">
              <a16:creationId xmlns:a16="http://schemas.microsoft.com/office/drawing/2014/main" id="{9C9963A3-1E2A-4774-85DB-2D0C87562017}"/>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4" name="テキスト ボックス 563">
          <a:extLst>
            <a:ext uri="{FF2B5EF4-FFF2-40B4-BE49-F238E27FC236}">
              <a16:creationId xmlns:a16="http://schemas.microsoft.com/office/drawing/2014/main" id="{6CB0D383-E477-44BF-8BA2-BC7ED95C8FAA}"/>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a:extLst>
            <a:ext uri="{FF2B5EF4-FFF2-40B4-BE49-F238E27FC236}">
              <a16:creationId xmlns:a16="http://schemas.microsoft.com/office/drawing/2014/main" id="{AB3DC87C-8521-4E0D-B823-B001068A39C5}"/>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a:extLst>
            <a:ext uri="{FF2B5EF4-FFF2-40B4-BE49-F238E27FC236}">
              <a16:creationId xmlns:a16="http://schemas.microsoft.com/office/drawing/2014/main" id="{62454155-381D-4F97-A29C-647E342DE14E}"/>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a:extLst>
            <a:ext uri="{FF2B5EF4-FFF2-40B4-BE49-F238E27FC236}">
              <a16:creationId xmlns:a16="http://schemas.microsoft.com/office/drawing/2014/main" id="{235C00AF-8A85-495A-92D4-A25EC8DD8F6C}"/>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a:extLst>
            <a:ext uri="{FF2B5EF4-FFF2-40B4-BE49-F238E27FC236}">
              <a16:creationId xmlns:a16="http://schemas.microsoft.com/office/drawing/2014/main" id="{DA0380CF-28CC-4E78-9614-6858066357C8}"/>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C8024DAB-C3B2-44C4-98D1-1EAC51F5185E}"/>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49065C16-3611-467B-9C9E-0A0FD707E1F7}"/>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13AB554D-4544-46C2-8BFC-BD5FFC09AA1C}"/>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143902</xdr:rowOff>
    </xdr:from>
    <xdr:to>
      <xdr:col>85</xdr:col>
      <xdr:colOff>126364</xdr:colOff>
      <xdr:row>58</xdr:row>
      <xdr:rowOff>83573</xdr:rowOff>
    </xdr:to>
    <xdr:cxnSp macro="">
      <xdr:nvCxnSpPr>
        <xdr:cNvPr id="572" name="直線コネクタ 571">
          <a:extLst>
            <a:ext uri="{FF2B5EF4-FFF2-40B4-BE49-F238E27FC236}">
              <a16:creationId xmlns:a16="http://schemas.microsoft.com/office/drawing/2014/main" id="{0BE59651-91DB-4038-96EF-ED83380071BF}"/>
            </a:ext>
          </a:extLst>
        </xdr:cNvPr>
        <xdr:cNvCxnSpPr/>
      </xdr:nvCxnSpPr>
      <xdr:spPr>
        <a:xfrm flipV="1">
          <a:off x="16317595" y="8716402"/>
          <a:ext cx="1269" cy="1311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87400</xdr:rowOff>
    </xdr:from>
    <xdr:ext cx="534377" cy="259045"/>
    <xdr:sp macro="" textlink="">
      <xdr:nvSpPr>
        <xdr:cNvPr id="573" name="教育費最小値テキスト">
          <a:extLst>
            <a:ext uri="{FF2B5EF4-FFF2-40B4-BE49-F238E27FC236}">
              <a16:creationId xmlns:a16="http://schemas.microsoft.com/office/drawing/2014/main" id="{5C4DD192-907E-4F99-A290-31BD916D209B}"/>
            </a:ext>
          </a:extLst>
        </xdr:cNvPr>
        <xdr:cNvSpPr txBox="1"/>
      </xdr:nvSpPr>
      <xdr:spPr>
        <a:xfrm>
          <a:off x="16370300" y="1003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83573</xdr:rowOff>
    </xdr:from>
    <xdr:to>
      <xdr:col>86</xdr:col>
      <xdr:colOff>25400</xdr:colOff>
      <xdr:row>58</xdr:row>
      <xdr:rowOff>83573</xdr:rowOff>
    </xdr:to>
    <xdr:cxnSp macro="">
      <xdr:nvCxnSpPr>
        <xdr:cNvPr id="574" name="直線コネクタ 573">
          <a:extLst>
            <a:ext uri="{FF2B5EF4-FFF2-40B4-BE49-F238E27FC236}">
              <a16:creationId xmlns:a16="http://schemas.microsoft.com/office/drawing/2014/main" id="{1D4A07FD-24EE-415C-98F0-B17F8343F4DE}"/>
            </a:ext>
          </a:extLst>
        </xdr:cNvPr>
        <xdr:cNvCxnSpPr/>
      </xdr:nvCxnSpPr>
      <xdr:spPr>
        <a:xfrm>
          <a:off x="16230600" y="1002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90579</xdr:rowOff>
    </xdr:from>
    <xdr:ext cx="599010" cy="259045"/>
    <xdr:sp macro="" textlink="">
      <xdr:nvSpPr>
        <xdr:cNvPr id="575" name="教育費最大値テキスト">
          <a:extLst>
            <a:ext uri="{FF2B5EF4-FFF2-40B4-BE49-F238E27FC236}">
              <a16:creationId xmlns:a16="http://schemas.microsoft.com/office/drawing/2014/main" id="{B9BEC591-1E79-4A52-844B-912A41751283}"/>
            </a:ext>
          </a:extLst>
        </xdr:cNvPr>
        <xdr:cNvSpPr txBox="1"/>
      </xdr:nvSpPr>
      <xdr:spPr>
        <a:xfrm>
          <a:off x="16370300" y="849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143902</xdr:rowOff>
    </xdr:from>
    <xdr:to>
      <xdr:col>86</xdr:col>
      <xdr:colOff>25400</xdr:colOff>
      <xdr:row>50</xdr:row>
      <xdr:rowOff>143902</xdr:rowOff>
    </xdr:to>
    <xdr:cxnSp macro="">
      <xdr:nvCxnSpPr>
        <xdr:cNvPr id="576" name="直線コネクタ 575">
          <a:extLst>
            <a:ext uri="{FF2B5EF4-FFF2-40B4-BE49-F238E27FC236}">
              <a16:creationId xmlns:a16="http://schemas.microsoft.com/office/drawing/2014/main" id="{14328C0B-5880-4247-B7B7-EA09A72F677D}"/>
            </a:ext>
          </a:extLst>
        </xdr:cNvPr>
        <xdr:cNvCxnSpPr/>
      </xdr:nvCxnSpPr>
      <xdr:spPr>
        <a:xfrm>
          <a:off x="16230600" y="871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163453</xdr:rowOff>
    </xdr:from>
    <xdr:to>
      <xdr:col>85</xdr:col>
      <xdr:colOff>127000</xdr:colOff>
      <xdr:row>56</xdr:row>
      <xdr:rowOff>38038</xdr:rowOff>
    </xdr:to>
    <xdr:cxnSp macro="">
      <xdr:nvCxnSpPr>
        <xdr:cNvPr id="577" name="直線コネクタ 576">
          <a:extLst>
            <a:ext uri="{FF2B5EF4-FFF2-40B4-BE49-F238E27FC236}">
              <a16:creationId xmlns:a16="http://schemas.microsoft.com/office/drawing/2014/main" id="{DB216260-4BBE-4A12-B85F-6E01FD7BC2B5}"/>
            </a:ext>
          </a:extLst>
        </xdr:cNvPr>
        <xdr:cNvCxnSpPr/>
      </xdr:nvCxnSpPr>
      <xdr:spPr>
        <a:xfrm flipV="1">
          <a:off x="15481300" y="9593203"/>
          <a:ext cx="838200" cy="4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159877</xdr:rowOff>
    </xdr:from>
    <xdr:ext cx="534377" cy="259045"/>
    <xdr:sp macro="" textlink="">
      <xdr:nvSpPr>
        <xdr:cNvPr id="578" name="教育費平均値テキスト">
          <a:extLst>
            <a:ext uri="{FF2B5EF4-FFF2-40B4-BE49-F238E27FC236}">
              <a16:creationId xmlns:a16="http://schemas.microsoft.com/office/drawing/2014/main" id="{7CFECC76-F0C1-4138-BAD5-7B489B6B6EA5}"/>
            </a:ext>
          </a:extLst>
        </xdr:cNvPr>
        <xdr:cNvSpPr txBox="1"/>
      </xdr:nvSpPr>
      <xdr:spPr>
        <a:xfrm>
          <a:off x="16370300" y="9589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10000</xdr:rowOff>
    </xdr:from>
    <xdr:to>
      <xdr:col>85</xdr:col>
      <xdr:colOff>177800</xdr:colOff>
      <xdr:row>56</xdr:row>
      <xdr:rowOff>111600</xdr:rowOff>
    </xdr:to>
    <xdr:sp macro="" textlink="">
      <xdr:nvSpPr>
        <xdr:cNvPr id="579" name="フローチャート: 判断 578">
          <a:extLst>
            <a:ext uri="{FF2B5EF4-FFF2-40B4-BE49-F238E27FC236}">
              <a16:creationId xmlns:a16="http://schemas.microsoft.com/office/drawing/2014/main" id="{6F076CE2-4271-433B-B118-1CC3959FD213}"/>
            </a:ext>
          </a:extLst>
        </xdr:cNvPr>
        <xdr:cNvSpPr/>
      </xdr:nvSpPr>
      <xdr:spPr>
        <a:xfrm>
          <a:off x="16268700" y="96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32846</xdr:rowOff>
    </xdr:from>
    <xdr:to>
      <xdr:col>81</xdr:col>
      <xdr:colOff>50800</xdr:colOff>
      <xdr:row>56</xdr:row>
      <xdr:rowOff>38038</xdr:rowOff>
    </xdr:to>
    <xdr:cxnSp macro="">
      <xdr:nvCxnSpPr>
        <xdr:cNvPr id="580" name="直線コネクタ 579">
          <a:extLst>
            <a:ext uri="{FF2B5EF4-FFF2-40B4-BE49-F238E27FC236}">
              <a16:creationId xmlns:a16="http://schemas.microsoft.com/office/drawing/2014/main" id="{AA27BB24-2222-491E-87B0-C05479804008}"/>
            </a:ext>
          </a:extLst>
        </xdr:cNvPr>
        <xdr:cNvCxnSpPr/>
      </xdr:nvCxnSpPr>
      <xdr:spPr>
        <a:xfrm>
          <a:off x="14592300" y="9634046"/>
          <a:ext cx="8890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42091</xdr:rowOff>
    </xdr:from>
    <xdr:to>
      <xdr:col>81</xdr:col>
      <xdr:colOff>101600</xdr:colOff>
      <xdr:row>56</xdr:row>
      <xdr:rowOff>143691</xdr:rowOff>
    </xdr:to>
    <xdr:sp macro="" textlink="">
      <xdr:nvSpPr>
        <xdr:cNvPr id="581" name="フローチャート: 判断 580">
          <a:extLst>
            <a:ext uri="{FF2B5EF4-FFF2-40B4-BE49-F238E27FC236}">
              <a16:creationId xmlns:a16="http://schemas.microsoft.com/office/drawing/2014/main" id="{17BE4935-C6AF-4E39-82D4-01F0B7D46926}"/>
            </a:ext>
          </a:extLst>
        </xdr:cNvPr>
        <xdr:cNvSpPr/>
      </xdr:nvSpPr>
      <xdr:spPr>
        <a:xfrm>
          <a:off x="15430500" y="96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134818</xdr:rowOff>
    </xdr:from>
    <xdr:ext cx="534377" cy="259045"/>
    <xdr:sp macro="" textlink="">
      <xdr:nvSpPr>
        <xdr:cNvPr id="582" name="テキスト ボックス 581">
          <a:extLst>
            <a:ext uri="{FF2B5EF4-FFF2-40B4-BE49-F238E27FC236}">
              <a16:creationId xmlns:a16="http://schemas.microsoft.com/office/drawing/2014/main" id="{A11C0338-95DA-4501-A412-E0DEE46F37E6}"/>
            </a:ext>
          </a:extLst>
        </xdr:cNvPr>
        <xdr:cNvSpPr txBox="1"/>
      </xdr:nvSpPr>
      <xdr:spPr>
        <a:xfrm>
          <a:off x="15214111" y="973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32846</xdr:rowOff>
    </xdr:from>
    <xdr:to>
      <xdr:col>76</xdr:col>
      <xdr:colOff>114300</xdr:colOff>
      <xdr:row>56</xdr:row>
      <xdr:rowOff>107990</xdr:rowOff>
    </xdr:to>
    <xdr:cxnSp macro="">
      <xdr:nvCxnSpPr>
        <xdr:cNvPr id="583" name="直線コネクタ 582">
          <a:extLst>
            <a:ext uri="{FF2B5EF4-FFF2-40B4-BE49-F238E27FC236}">
              <a16:creationId xmlns:a16="http://schemas.microsoft.com/office/drawing/2014/main" id="{0D877A1A-30EA-4189-A26E-308C15BCCA85}"/>
            </a:ext>
          </a:extLst>
        </xdr:cNvPr>
        <xdr:cNvCxnSpPr/>
      </xdr:nvCxnSpPr>
      <xdr:spPr>
        <a:xfrm flipV="1">
          <a:off x="13703300" y="9634046"/>
          <a:ext cx="889000" cy="7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31739</xdr:rowOff>
    </xdr:from>
    <xdr:to>
      <xdr:col>76</xdr:col>
      <xdr:colOff>165100</xdr:colOff>
      <xdr:row>56</xdr:row>
      <xdr:rowOff>133339</xdr:rowOff>
    </xdr:to>
    <xdr:sp macro="" textlink="">
      <xdr:nvSpPr>
        <xdr:cNvPr id="584" name="フローチャート: 判断 583">
          <a:extLst>
            <a:ext uri="{FF2B5EF4-FFF2-40B4-BE49-F238E27FC236}">
              <a16:creationId xmlns:a16="http://schemas.microsoft.com/office/drawing/2014/main" id="{74F345C9-C983-4C42-89DA-AE8E8F3B9ED1}"/>
            </a:ext>
          </a:extLst>
        </xdr:cNvPr>
        <xdr:cNvSpPr/>
      </xdr:nvSpPr>
      <xdr:spPr>
        <a:xfrm>
          <a:off x="14541500" y="9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124466</xdr:rowOff>
    </xdr:from>
    <xdr:ext cx="534377" cy="259045"/>
    <xdr:sp macro="" textlink="">
      <xdr:nvSpPr>
        <xdr:cNvPr id="585" name="テキスト ボックス 584">
          <a:extLst>
            <a:ext uri="{FF2B5EF4-FFF2-40B4-BE49-F238E27FC236}">
              <a16:creationId xmlns:a16="http://schemas.microsoft.com/office/drawing/2014/main" id="{DCE41D88-39B3-4120-8607-E8CCFACB7823}"/>
            </a:ext>
          </a:extLst>
        </xdr:cNvPr>
        <xdr:cNvSpPr txBox="1"/>
      </xdr:nvSpPr>
      <xdr:spPr>
        <a:xfrm>
          <a:off x="14325111" y="972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107990</xdr:rowOff>
    </xdr:from>
    <xdr:to>
      <xdr:col>71</xdr:col>
      <xdr:colOff>177800</xdr:colOff>
      <xdr:row>56</xdr:row>
      <xdr:rowOff>167448</xdr:rowOff>
    </xdr:to>
    <xdr:cxnSp macro="">
      <xdr:nvCxnSpPr>
        <xdr:cNvPr id="586" name="直線コネクタ 585">
          <a:extLst>
            <a:ext uri="{FF2B5EF4-FFF2-40B4-BE49-F238E27FC236}">
              <a16:creationId xmlns:a16="http://schemas.microsoft.com/office/drawing/2014/main" id="{7DEF339B-9305-46DE-8081-D03A177C6727}"/>
            </a:ext>
          </a:extLst>
        </xdr:cNvPr>
        <xdr:cNvCxnSpPr/>
      </xdr:nvCxnSpPr>
      <xdr:spPr>
        <a:xfrm flipV="1">
          <a:off x="12814300" y="9709190"/>
          <a:ext cx="889000" cy="5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96531</xdr:rowOff>
    </xdr:from>
    <xdr:to>
      <xdr:col>72</xdr:col>
      <xdr:colOff>38100</xdr:colOff>
      <xdr:row>57</xdr:row>
      <xdr:rowOff>26681</xdr:rowOff>
    </xdr:to>
    <xdr:sp macro="" textlink="">
      <xdr:nvSpPr>
        <xdr:cNvPr id="587" name="フローチャート: 判断 586">
          <a:extLst>
            <a:ext uri="{FF2B5EF4-FFF2-40B4-BE49-F238E27FC236}">
              <a16:creationId xmlns:a16="http://schemas.microsoft.com/office/drawing/2014/main" id="{BFCE4575-DBC6-444C-8541-34FEA85E3FDC}"/>
            </a:ext>
          </a:extLst>
        </xdr:cNvPr>
        <xdr:cNvSpPr/>
      </xdr:nvSpPr>
      <xdr:spPr>
        <a:xfrm>
          <a:off x="13652500" y="96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17808</xdr:rowOff>
    </xdr:from>
    <xdr:ext cx="534377" cy="259045"/>
    <xdr:sp macro="" textlink="">
      <xdr:nvSpPr>
        <xdr:cNvPr id="588" name="テキスト ボックス 587">
          <a:extLst>
            <a:ext uri="{FF2B5EF4-FFF2-40B4-BE49-F238E27FC236}">
              <a16:creationId xmlns:a16="http://schemas.microsoft.com/office/drawing/2014/main" id="{CDB1E55D-D508-4C34-8B69-019315392C97}"/>
            </a:ext>
          </a:extLst>
        </xdr:cNvPr>
        <xdr:cNvSpPr txBox="1"/>
      </xdr:nvSpPr>
      <xdr:spPr>
        <a:xfrm>
          <a:off x="13436111" y="97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72876</xdr:rowOff>
    </xdr:from>
    <xdr:to>
      <xdr:col>67</xdr:col>
      <xdr:colOff>101600</xdr:colOff>
      <xdr:row>57</xdr:row>
      <xdr:rowOff>3026</xdr:rowOff>
    </xdr:to>
    <xdr:sp macro="" textlink="">
      <xdr:nvSpPr>
        <xdr:cNvPr id="589" name="フローチャート: 判断 588">
          <a:extLst>
            <a:ext uri="{FF2B5EF4-FFF2-40B4-BE49-F238E27FC236}">
              <a16:creationId xmlns:a16="http://schemas.microsoft.com/office/drawing/2014/main" id="{96F224BC-9E9B-4D99-93BC-2D301FED6C28}"/>
            </a:ext>
          </a:extLst>
        </xdr:cNvPr>
        <xdr:cNvSpPr/>
      </xdr:nvSpPr>
      <xdr:spPr>
        <a:xfrm>
          <a:off x="127635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19553</xdr:rowOff>
    </xdr:from>
    <xdr:ext cx="534377" cy="259045"/>
    <xdr:sp macro="" textlink="">
      <xdr:nvSpPr>
        <xdr:cNvPr id="590" name="テキスト ボックス 589">
          <a:extLst>
            <a:ext uri="{FF2B5EF4-FFF2-40B4-BE49-F238E27FC236}">
              <a16:creationId xmlns:a16="http://schemas.microsoft.com/office/drawing/2014/main" id="{BD84EE40-29FD-4552-9A23-60D99EDFA7A5}"/>
            </a:ext>
          </a:extLst>
        </xdr:cNvPr>
        <xdr:cNvSpPr txBox="1"/>
      </xdr:nvSpPr>
      <xdr:spPr>
        <a:xfrm>
          <a:off x="12547111" y="94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8688F08B-B259-427C-BDA9-BF25F2317B82}"/>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3CD4B4E0-A391-4629-8CE6-7C4DE3C4839A}"/>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F82AFC7A-5491-43E2-B537-EA99E688E7D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B82B2020-2A0D-4B93-A48A-D5675EE4D2CE}"/>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BA5CEDAC-F701-41F5-AB18-65AB4B829341}"/>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112653</xdr:rowOff>
    </xdr:from>
    <xdr:to>
      <xdr:col>85</xdr:col>
      <xdr:colOff>177800</xdr:colOff>
      <xdr:row>56</xdr:row>
      <xdr:rowOff>42803</xdr:rowOff>
    </xdr:to>
    <xdr:sp macro="" textlink="">
      <xdr:nvSpPr>
        <xdr:cNvPr id="596" name="楕円 595">
          <a:extLst>
            <a:ext uri="{FF2B5EF4-FFF2-40B4-BE49-F238E27FC236}">
              <a16:creationId xmlns:a16="http://schemas.microsoft.com/office/drawing/2014/main" id="{ACB58F86-06A7-48F7-A86E-485B2160EA97}"/>
            </a:ext>
          </a:extLst>
        </xdr:cNvPr>
        <xdr:cNvSpPr/>
      </xdr:nvSpPr>
      <xdr:spPr>
        <a:xfrm>
          <a:off x="16268700" y="954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135530</xdr:rowOff>
    </xdr:from>
    <xdr:ext cx="534377" cy="259045"/>
    <xdr:sp macro="" textlink="">
      <xdr:nvSpPr>
        <xdr:cNvPr id="597" name="教育費該当値テキスト">
          <a:extLst>
            <a:ext uri="{FF2B5EF4-FFF2-40B4-BE49-F238E27FC236}">
              <a16:creationId xmlns:a16="http://schemas.microsoft.com/office/drawing/2014/main" id="{CFECC607-75C3-4437-A30D-0DBB0A47370A}"/>
            </a:ext>
          </a:extLst>
        </xdr:cNvPr>
        <xdr:cNvSpPr txBox="1"/>
      </xdr:nvSpPr>
      <xdr:spPr>
        <a:xfrm>
          <a:off x="16370300" y="939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158688</xdr:rowOff>
    </xdr:from>
    <xdr:to>
      <xdr:col>81</xdr:col>
      <xdr:colOff>101600</xdr:colOff>
      <xdr:row>56</xdr:row>
      <xdr:rowOff>88838</xdr:rowOff>
    </xdr:to>
    <xdr:sp macro="" textlink="">
      <xdr:nvSpPr>
        <xdr:cNvPr id="598" name="楕円 597">
          <a:extLst>
            <a:ext uri="{FF2B5EF4-FFF2-40B4-BE49-F238E27FC236}">
              <a16:creationId xmlns:a16="http://schemas.microsoft.com/office/drawing/2014/main" id="{6A3613F5-E31C-4169-B33C-24B4F866E738}"/>
            </a:ext>
          </a:extLst>
        </xdr:cNvPr>
        <xdr:cNvSpPr/>
      </xdr:nvSpPr>
      <xdr:spPr>
        <a:xfrm>
          <a:off x="15430500" y="95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105365</xdr:rowOff>
    </xdr:from>
    <xdr:ext cx="534377" cy="259045"/>
    <xdr:sp macro="" textlink="">
      <xdr:nvSpPr>
        <xdr:cNvPr id="599" name="テキスト ボックス 598">
          <a:extLst>
            <a:ext uri="{FF2B5EF4-FFF2-40B4-BE49-F238E27FC236}">
              <a16:creationId xmlns:a16="http://schemas.microsoft.com/office/drawing/2014/main" id="{B9FE91DC-359B-45F2-BBB0-F62441B53FB5}"/>
            </a:ext>
          </a:extLst>
        </xdr:cNvPr>
        <xdr:cNvSpPr txBox="1"/>
      </xdr:nvSpPr>
      <xdr:spPr>
        <a:xfrm>
          <a:off x="15214111" y="936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153496</xdr:rowOff>
    </xdr:from>
    <xdr:to>
      <xdr:col>76</xdr:col>
      <xdr:colOff>165100</xdr:colOff>
      <xdr:row>56</xdr:row>
      <xdr:rowOff>83646</xdr:rowOff>
    </xdr:to>
    <xdr:sp macro="" textlink="">
      <xdr:nvSpPr>
        <xdr:cNvPr id="600" name="楕円 599">
          <a:extLst>
            <a:ext uri="{FF2B5EF4-FFF2-40B4-BE49-F238E27FC236}">
              <a16:creationId xmlns:a16="http://schemas.microsoft.com/office/drawing/2014/main" id="{AF4873D6-B2A5-4398-BFC9-758F45EA5742}"/>
            </a:ext>
          </a:extLst>
        </xdr:cNvPr>
        <xdr:cNvSpPr/>
      </xdr:nvSpPr>
      <xdr:spPr>
        <a:xfrm>
          <a:off x="14541500" y="958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100173</xdr:rowOff>
    </xdr:from>
    <xdr:ext cx="534377" cy="259045"/>
    <xdr:sp macro="" textlink="">
      <xdr:nvSpPr>
        <xdr:cNvPr id="601" name="テキスト ボックス 600">
          <a:extLst>
            <a:ext uri="{FF2B5EF4-FFF2-40B4-BE49-F238E27FC236}">
              <a16:creationId xmlns:a16="http://schemas.microsoft.com/office/drawing/2014/main" id="{F569FD57-7566-4E07-925A-7F1888608276}"/>
            </a:ext>
          </a:extLst>
        </xdr:cNvPr>
        <xdr:cNvSpPr txBox="1"/>
      </xdr:nvSpPr>
      <xdr:spPr>
        <a:xfrm>
          <a:off x="14325111" y="935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57190</xdr:rowOff>
    </xdr:from>
    <xdr:to>
      <xdr:col>72</xdr:col>
      <xdr:colOff>38100</xdr:colOff>
      <xdr:row>56</xdr:row>
      <xdr:rowOff>158790</xdr:rowOff>
    </xdr:to>
    <xdr:sp macro="" textlink="">
      <xdr:nvSpPr>
        <xdr:cNvPr id="602" name="楕円 601">
          <a:extLst>
            <a:ext uri="{FF2B5EF4-FFF2-40B4-BE49-F238E27FC236}">
              <a16:creationId xmlns:a16="http://schemas.microsoft.com/office/drawing/2014/main" id="{311741EF-B238-45F1-B9C5-13B5C44941CA}"/>
            </a:ext>
          </a:extLst>
        </xdr:cNvPr>
        <xdr:cNvSpPr/>
      </xdr:nvSpPr>
      <xdr:spPr>
        <a:xfrm>
          <a:off x="13652500" y="965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3867</xdr:rowOff>
    </xdr:from>
    <xdr:ext cx="534377" cy="259045"/>
    <xdr:sp macro="" textlink="">
      <xdr:nvSpPr>
        <xdr:cNvPr id="603" name="テキスト ボックス 602">
          <a:extLst>
            <a:ext uri="{FF2B5EF4-FFF2-40B4-BE49-F238E27FC236}">
              <a16:creationId xmlns:a16="http://schemas.microsoft.com/office/drawing/2014/main" id="{A387243A-155E-497E-AC81-9B29D87CF0A7}"/>
            </a:ext>
          </a:extLst>
        </xdr:cNvPr>
        <xdr:cNvSpPr txBox="1"/>
      </xdr:nvSpPr>
      <xdr:spPr>
        <a:xfrm>
          <a:off x="13436111" y="943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116648</xdr:rowOff>
    </xdr:from>
    <xdr:to>
      <xdr:col>67</xdr:col>
      <xdr:colOff>101600</xdr:colOff>
      <xdr:row>57</xdr:row>
      <xdr:rowOff>46798</xdr:rowOff>
    </xdr:to>
    <xdr:sp macro="" textlink="">
      <xdr:nvSpPr>
        <xdr:cNvPr id="604" name="楕円 603">
          <a:extLst>
            <a:ext uri="{FF2B5EF4-FFF2-40B4-BE49-F238E27FC236}">
              <a16:creationId xmlns:a16="http://schemas.microsoft.com/office/drawing/2014/main" id="{1BA8DE97-B196-477C-BBE9-68179AC9EF92}"/>
            </a:ext>
          </a:extLst>
        </xdr:cNvPr>
        <xdr:cNvSpPr/>
      </xdr:nvSpPr>
      <xdr:spPr>
        <a:xfrm>
          <a:off x="12763500" y="971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37925</xdr:rowOff>
    </xdr:from>
    <xdr:ext cx="534377" cy="259045"/>
    <xdr:sp macro="" textlink="">
      <xdr:nvSpPr>
        <xdr:cNvPr id="605" name="テキスト ボックス 604">
          <a:extLst>
            <a:ext uri="{FF2B5EF4-FFF2-40B4-BE49-F238E27FC236}">
              <a16:creationId xmlns:a16="http://schemas.microsoft.com/office/drawing/2014/main" id="{B50AED16-F0A0-4E38-8CD1-004877A1B560}"/>
            </a:ext>
          </a:extLst>
        </xdr:cNvPr>
        <xdr:cNvSpPr txBox="1"/>
      </xdr:nvSpPr>
      <xdr:spPr>
        <a:xfrm>
          <a:off x="12547111" y="981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DAE3AEA4-A09E-4A0C-8A05-189060CC10D8}"/>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C8FF86EE-AFEF-48AF-95D3-BF1B45F20A02}"/>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1AE9FFEA-9A7E-438A-884B-785BB67B4CFB}"/>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AA34E1A0-C65E-4979-8A5A-C27336DBBE2A}"/>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6D39C9D5-AAF3-4B5F-89F9-36092E1775DA}"/>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BF24E92B-88E3-45C8-A3FB-0C3AC7F84B8A}"/>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A66ACD69-2A7D-49A2-B83E-B2F3C7144BBE}"/>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E1CB278E-7E42-46D4-8C30-7A59145CE9C6}"/>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4DB91646-6F01-46E2-9099-F74323B57B33}"/>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A95742AE-80AF-470F-8E40-9B5D5D600053}"/>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8299681D-DE4A-412A-AE81-8D30C8D9A70A}"/>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6F7E1E2E-AD58-4C4C-A171-C2F5A507337A}"/>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A75857EC-6E9F-4F0F-B659-7299715047D1}"/>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E1A9159D-9EFC-4FD9-B461-3DC0F0D19D0E}"/>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8BB34022-94EB-47D3-8B8A-1E09BCBFEE2F}"/>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48EB31E8-31FB-48E9-BB5F-D774E777D3E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FF851536-E556-4D80-9999-64B4AF73FF3F}"/>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2B76F319-BAA5-4723-86A9-E3D8AB2A6E54}"/>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28D8D157-5848-4573-9608-1A89F5783171}"/>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ACA7E45B-0487-4D7B-A8B4-2EE7B9C7BBEE}"/>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218DB9C6-8A86-4097-A25A-68F37A5EE5D9}"/>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24916</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9BD9B5B5-0F3D-441C-859D-945CFF0E449F}"/>
            </a:ext>
          </a:extLst>
        </xdr:cNvPr>
        <xdr:cNvCxnSpPr/>
      </xdr:nvCxnSpPr>
      <xdr:spPr>
        <a:xfrm flipV="1">
          <a:off x="16317595" y="12026416"/>
          <a:ext cx="1269" cy="148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AB05154C-5E45-4DD9-9B6D-A905CC3895A8}"/>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6C6C4133-1B53-48A6-BCBF-905274095297}"/>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143043</xdr:rowOff>
    </xdr:from>
    <xdr:ext cx="599010" cy="259045"/>
    <xdr:sp macro="" textlink="">
      <xdr:nvSpPr>
        <xdr:cNvPr id="630" name="災害復旧費最大値テキスト">
          <a:extLst>
            <a:ext uri="{FF2B5EF4-FFF2-40B4-BE49-F238E27FC236}">
              <a16:creationId xmlns:a16="http://schemas.microsoft.com/office/drawing/2014/main" id="{69F559B4-C27B-40BD-9E18-2848AE301D62}"/>
            </a:ext>
          </a:extLst>
        </xdr:cNvPr>
        <xdr:cNvSpPr txBox="1"/>
      </xdr:nvSpPr>
      <xdr:spPr>
        <a:xfrm>
          <a:off x="16370300" y="1180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24916</xdr:rowOff>
    </xdr:from>
    <xdr:to>
      <xdr:col>86</xdr:col>
      <xdr:colOff>25400</xdr:colOff>
      <xdr:row>70</xdr:row>
      <xdr:rowOff>24916</xdr:rowOff>
    </xdr:to>
    <xdr:cxnSp macro="">
      <xdr:nvCxnSpPr>
        <xdr:cNvPr id="631" name="直線コネクタ 630">
          <a:extLst>
            <a:ext uri="{FF2B5EF4-FFF2-40B4-BE49-F238E27FC236}">
              <a16:creationId xmlns:a16="http://schemas.microsoft.com/office/drawing/2014/main" id="{1F4383AF-A0F6-4064-B68F-F6CED5A8DF4F}"/>
            </a:ext>
          </a:extLst>
        </xdr:cNvPr>
        <xdr:cNvCxnSpPr/>
      </xdr:nvCxnSpPr>
      <xdr:spPr>
        <a:xfrm>
          <a:off x="16230600" y="1202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99521</xdr:rowOff>
    </xdr:from>
    <xdr:to>
      <xdr:col>85</xdr:col>
      <xdr:colOff>127000</xdr:colOff>
      <xdr:row>78</xdr:row>
      <xdr:rowOff>122774</xdr:rowOff>
    </xdr:to>
    <xdr:cxnSp macro="">
      <xdr:nvCxnSpPr>
        <xdr:cNvPr id="632" name="直線コネクタ 631">
          <a:extLst>
            <a:ext uri="{FF2B5EF4-FFF2-40B4-BE49-F238E27FC236}">
              <a16:creationId xmlns:a16="http://schemas.microsoft.com/office/drawing/2014/main" id="{0D29CA39-0394-4235-BDB5-923EC036A53D}"/>
            </a:ext>
          </a:extLst>
        </xdr:cNvPr>
        <xdr:cNvCxnSpPr/>
      </xdr:nvCxnSpPr>
      <xdr:spPr>
        <a:xfrm flipV="1">
          <a:off x="15481300" y="13472621"/>
          <a:ext cx="838200" cy="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xdr:rowOff>
    </xdr:from>
    <xdr:ext cx="534377" cy="259045"/>
    <xdr:sp macro="" textlink="">
      <xdr:nvSpPr>
        <xdr:cNvPr id="633" name="災害復旧費平均値テキスト">
          <a:extLst>
            <a:ext uri="{FF2B5EF4-FFF2-40B4-BE49-F238E27FC236}">
              <a16:creationId xmlns:a16="http://schemas.microsoft.com/office/drawing/2014/main" id="{B8C50554-F611-4DA6-82A0-9BFE12BD6E47}"/>
            </a:ext>
          </a:extLst>
        </xdr:cNvPr>
        <xdr:cNvSpPr txBox="1"/>
      </xdr:nvSpPr>
      <xdr:spPr>
        <a:xfrm>
          <a:off x="16370300" y="13204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151536</xdr:rowOff>
    </xdr:from>
    <xdr:to>
      <xdr:col>85</xdr:col>
      <xdr:colOff>177800</xdr:colOff>
      <xdr:row>78</xdr:row>
      <xdr:rowOff>81686</xdr:rowOff>
    </xdr:to>
    <xdr:sp macro="" textlink="">
      <xdr:nvSpPr>
        <xdr:cNvPr id="634" name="フローチャート: 判断 633">
          <a:extLst>
            <a:ext uri="{FF2B5EF4-FFF2-40B4-BE49-F238E27FC236}">
              <a16:creationId xmlns:a16="http://schemas.microsoft.com/office/drawing/2014/main" id="{2E98A54B-A1E7-40C8-B13F-A06664338DC5}"/>
            </a:ext>
          </a:extLst>
        </xdr:cNvPr>
        <xdr:cNvSpPr/>
      </xdr:nvSpPr>
      <xdr:spPr>
        <a:xfrm>
          <a:off x="16268700" y="1335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122774</xdr:rowOff>
    </xdr:from>
    <xdr:to>
      <xdr:col>81</xdr:col>
      <xdr:colOff>50800</xdr:colOff>
      <xdr:row>78</xdr:row>
      <xdr:rowOff>138675</xdr:rowOff>
    </xdr:to>
    <xdr:cxnSp macro="">
      <xdr:nvCxnSpPr>
        <xdr:cNvPr id="635" name="直線コネクタ 634">
          <a:extLst>
            <a:ext uri="{FF2B5EF4-FFF2-40B4-BE49-F238E27FC236}">
              <a16:creationId xmlns:a16="http://schemas.microsoft.com/office/drawing/2014/main" id="{67E434FC-B66B-45BA-8A14-4B6AE1B85321}"/>
            </a:ext>
          </a:extLst>
        </xdr:cNvPr>
        <xdr:cNvCxnSpPr/>
      </xdr:nvCxnSpPr>
      <xdr:spPr>
        <a:xfrm flipV="1">
          <a:off x="14592300" y="13495874"/>
          <a:ext cx="889000" cy="1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140618</xdr:rowOff>
    </xdr:from>
    <xdr:to>
      <xdr:col>81</xdr:col>
      <xdr:colOff>101600</xdr:colOff>
      <xdr:row>78</xdr:row>
      <xdr:rowOff>70768</xdr:rowOff>
    </xdr:to>
    <xdr:sp macro="" textlink="">
      <xdr:nvSpPr>
        <xdr:cNvPr id="636" name="フローチャート: 判断 635">
          <a:extLst>
            <a:ext uri="{FF2B5EF4-FFF2-40B4-BE49-F238E27FC236}">
              <a16:creationId xmlns:a16="http://schemas.microsoft.com/office/drawing/2014/main" id="{ECD36706-9812-4422-8350-25E3C6E7AA4C}"/>
            </a:ext>
          </a:extLst>
        </xdr:cNvPr>
        <xdr:cNvSpPr/>
      </xdr:nvSpPr>
      <xdr:spPr>
        <a:xfrm>
          <a:off x="15430500" y="1334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87295</xdr:rowOff>
    </xdr:from>
    <xdr:ext cx="534377" cy="259045"/>
    <xdr:sp macro="" textlink="">
      <xdr:nvSpPr>
        <xdr:cNvPr id="637" name="テキスト ボックス 636">
          <a:extLst>
            <a:ext uri="{FF2B5EF4-FFF2-40B4-BE49-F238E27FC236}">
              <a16:creationId xmlns:a16="http://schemas.microsoft.com/office/drawing/2014/main" id="{44FE76BF-0B59-457B-BA71-72442803BA45}"/>
            </a:ext>
          </a:extLst>
        </xdr:cNvPr>
        <xdr:cNvSpPr txBox="1"/>
      </xdr:nvSpPr>
      <xdr:spPr>
        <a:xfrm>
          <a:off x="15214111" y="1311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98306</xdr:rowOff>
    </xdr:from>
    <xdr:to>
      <xdr:col>76</xdr:col>
      <xdr:colOff>114300</xdr:colOff>
      <xdr:row>78</xdr:row>
      <xdr:rowOff>138675</xdr:rowOff>
    </xdr:to>
    <xdr:cxnSp macro="">
      <xdr:nvCxnSpPr>
        <xdr:cNvPr id="638" name="直線コネクタ 637">
          <a:extLst>
            <a:ext uri="{FF2B5EF4-FFF2-40B4-BE49-F238E27FC236}">
              <a16:creationId xmlns:a16="http://schemas.microsoft.com/office/drawing/2014/main" id="{BE4C9CF9-CA13-4565-BBDB-B0EA6E3F5C0D}"/>
            </a:ext>
          </a:extLst>
        </xdr:cNvPr>
        <xdr:cNvCxnSpPr/>
      </xdr:nvCxnSpPr>
      <xdr:spPr>
        <a:xfrm>
          <a:off x="13703300" y="13471406"/>
          <a:ext cx="889000" cy="4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133276</xdr:rowOff>
    </xdr:from>
    <xdr:to>
      <xdr:col>76</xdr:col>
      <xdr:colOff>165100</xdr:colOff>
      <xdr:row>78</xdr:row>
      <xdr:rowOff>63426</xdr:rowOff>
    </xdr:to>
    <xdr:sp macro="" textlink="">
      <xdr:nvSpPr>
        <xdr:cNvPr id="639" name="フローチャート: 判断 638">
          <a:extLst>
            <a:ext uri="{FF2B5EF4-FFF2-40B4-BE49-F238E27FC236}">
              <a16:creationId xmlns:a16="http://schemas.microsoft.com/office/drawing/2014/main" id="{ACFD3D56-4111-447B-845F-EE073A372D2D}"/>
            </a:ext>
          </a:extLst>
        </xdr:cNvPr>
        <xdr:cNvSpPr/>
      </xdr:nvSpPr>
      <xdr:spPr>
        <a:xfrm>
          <a:off x="14541500" y="1333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79953</xdr:rowOff>
    </xdr:from>
    <xdr:ext cx="534377" cy="259045"/>
    <xdr:sp macro="" textlink="">
      <xdr:nvSpPr>
        <xdr:cNvPr id="640" name="テキスト ボックス 639">
          <a:extLst>
            <a:ext uri="{FF2B5EF4-FFF2-40B4-BE49-F238E27FC236}">
              <a16:creationId xmlns:a16="http://schemas.microsoft.com/office/drawing/2014/main" id="{F1630611-9A09-4ED5-8A57-27DB788ED43D}"/>
            </a:ext>
          </a:extLst>
        </xdr:cNvPr>
        <xdr:cNvSpPr txBox="1"/>
      </xdr:nvSpPr>
      <xdr:spPr>
        <a:xfrm>
          <a:off x="14325111" y="1311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40213</xdr:rowOff>
    </xdr:from>
    <xdr:to>
      <xdr:col>71</xdr:col>
      <xdr:colOff>177800</xdr:colOff>
      <xdr:row>78</xdr:row>
      <xdr:rowOff>98306</xdr:rowOff>
    </xdr:to>
    <xdr:cxnSp macro="">
      <xdr:nvCxnSpPr>
        <xdr:cNvPr id="641" name="直線コネクタ 640">
          <a:extLst>
            <a:ext uri="{FF2B5EF4-FFF2-40B4-BE49-F238E27FC236}">
              <a16:creationId xmlns:a16="http://schemas.microsoft.com/office/drawing/2014/main" id="{C057E907-9A46-4CAC-BAF9-9009CE8EF12A}"/>
            </a:ext>
          </a:extLst>
        </xdr:cNvPr>
        <xdr:cNvCxnSpPr/>
      </xdr:nvCxnSpPr>
      <xdr:spPr>
        <a:xfrm>
          <a:off x="12814300" y="13413313"/>
          <a:ext cx="889000" cy="5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110581</xdr:rowOff>
    </xdr:from>
    <xdr:to>
      <xdr:col>72</xdr:col>
      <xdr:colOff>38100</xdr:colOff>
      <xdr:row>78</xdr:row>
      <xdr:rowOff>40731</xdr:rowOff>
    </xdr:to>
    <xdr:sp macro="" textlink="">
      <xdr:nvSpPr>
        <xdr:cNvPr id="642" name="フローチャート: 判断 641">
          <a:extLst>
            <a:ext uri="{FF2B5EF4-FFF2-40B4-BE49-F238E27FC236}">
              <a16:creationId xmlns:a16="http://schemas.microsoft.com/office/drawing/2014/main" id="{C6CB5826-5961-4F2C-9FA8-89B50AC2E077}"/>
            </a:ext>
          </a:extLst>
        </xdr:cNvPr>
        <xdr:cNvSpPr/>
      </xdr:nvSpPr>
      <xdr:spPr>
        <a:xfrm>
          <a:off x="13652500" y="1331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57258</xdr:rowOff>
    </xdr:from>
    <xdr:ext cx="534377" cy="259045"/>
    <xdr:sp macro="" textlink="">
      <xdr:nvSpPr>
        <xdr:cNvPr id="643" name="テキスト ボックス 642">
          <a:extLst>
            <a:ext uri="{FF2B5EF4-FFF2-40B4-BE49-F238E27FC236}">
              <a16:creationId xmlns:a16="http://schemas.microsoft.com/office/drawing/2014/main" id="{C623AC44-1BCC-42BC-B6B6-866A808D637D}"/>
            </a:ext>
          </a:extLst>
        </xdr:cNvPr>
        <xdr:cNvSpPr txBox="1"/>
      </xdr:nvSpPr>
      <xdr:spPr>
        <a:xfrm>
          <a:off x="13436111" y="1308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168197</xdr:rowOff>
    </xdr:from>
    <xdr:to>
      <xdr:col>67</xdr:col>
      <xdr:colOff>101600</xdr:colOff>
      <xdr:row>78</xdr:row>
      <xdr:rowOff>98347</xdr:rowOff>
    </xdr:to>
    <xdr:sp macro="" textlink="">
      <xdr:nvSpPr>
        <xdr:cNvPr id="644" name="フローチャート: 判断 643">
          <a:extLst>
            <a:ext uri="{FF2B5EF4-FFF2-40B4-BE49-F238E27FC236}">
              <a16:creationId xmlns:a16="http://schemas.microsoft.com/office/drawing/2014/main" id="{C046A69D-2C88-42D5-937E-3242AE40F31A}"/>
            </a:ext>
          </a:extLst>
        </xdr:cNvPr>
        <xdr:cNvSpPr/>
      </xdr:nvSpPr>
      <xdr:spPr>
        <a:xfrm>
          <a:off x="12763500" y="1336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89474</xdr:rowOff>
    </xdr:from>
    <xdr:ext cx="534377" cy="259045"/>
    <xdr:sp macro="" textlink="">
      <xdr:nvSpPr>
        <xdr:cNvPr id="645" name="テキスト ボックス 644">
          <a:extLst>
            <a:ext uri="{FF2B5EF4-FFF2-40B4-BE49-F238E27FC236}">
              <a16:creationId xmlns:a16="http://schemas.microsoft.com/office/drawing/2014/main" id="{C5B65E74-D9A5-48EB-89FD-E282EBD1A794}"/>
            </a:ext>
          </a:extLst>
        </xdr:cNvPr>
        <xdr:cNvSpPr txBox="1"/>
      </xdr:nvSpPr>
      <xdr:spPr>
        <a:xfrm>
          <a:off x="12547111" y="1346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3536A5E5-E26E-4E4A-BA6D-27429B09DDFA}"/>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A54BF843-AD0C-4B04-BD09-7D195DA59539}"/>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94B7FCC6-BA76-4613-B198-A39334E9408C}"/>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169FE044-6D28-4713-BA82-2FE8B835B862}"/>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7D0268E3-950C-423A-9E1C-2496796D4299}"/>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48721</xdr:rowOff>
    </xdr:from>
    <xdr:to>
      <xdr:col>85</xdr:col>
      <xdr:colOff>177800</xdr:colOff>
      <xdr:row>78</xdr:row>
      <xdr:rowOff>150321</xdr:rowOff>
    </xdr:to>
    <xdr:sp macro="" textlink="">
      <xdr:nvSpPr>
        <xdr:cNvPr id="651" name="楕円 650">
          <a:extLst>
            <a:ext uri="{FF2B5EF4-FFF2-40B4-BE49-F238E27FC236}">
              <a16:creationId xmlns:a16="http://schemas.microsoft.com/office/drawing/2014/main" id="{8E93FC6E-8951-4BA9-B70D-A3869A2EB8CF}"/>
            </a:ext>
          </a:extLst>
        </xdr:cNvPr>
        <xdr:cNvSpPr/>
      </xdr:nvSpPr>
      <xdr:spPr>
        <a:xfrm>
          <a:off x="16268700" y="1342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135098</xdr:rowOff>
    </xdr:from>
    <xdr:ext cx="469744" cy="259045"/>
    <xdr:sp macro="" textlink="">
      <xdr:nvSpPr>
        <xdr:cNvPr id="652" name="災害復旧費該当値テキスト">
          <a:extLst>
            <a:ext uri="{FF2B5EF4-FFF2-40B4-BE49-F238E27FC236}">
              <a16:creationId xmlns:a16="http://schemas.microsoft.com/office/drawing/2014/main" id="{08E665F5-3A7B-4F42-8BA0-55049657AECA}"/>
            </a:ext>
          </a:extLst>
        </xdr:cNvPr>
        <xdr:cNvSpPr txBox="1"/>
      </xdr:nvSpPr>
      <xdr:spPr>
        <a:xfrm>
          <a:off x="16370300" y="1333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71974</xdr:rowOff>
    </xdr:from>
    <xdr:to>
      <xdr:col>81</xdr:col>
      <xdr:colOff>101600</xdr:colOff>
      <xdr:row>79</xdr:row>
      <xdr:rowOff>2124</xdr:rowOff>
    </xdr:to>
    <xdr:sp macro="" textlink="">
      <xdr:nvSpPr>
        <xdr:cNvPr id="653" name="楕円 652">
          <a:extLst>
            <a:ext uri="{FF2B5EF4-FFF2-40B4-BE49-F238E27FC236}">
              <a16:creationId xmlns:a16="http://schemas.microsoft.com/office/drawing/2014/main" id="{BDABEAD9-733A-4FCC-8070-F8B4F70979BE}"/>
            </a:ext>
          </a:extLst>
        </xdr:cNvPr>
        <xdr:cNvSpPr/>
      </xdr:nvSpPr>
      <xdr:spPr>
        <a:xfrm>
          <a:off x="15430500" y="1344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164701</xdr:rowOff>
    </xdr:from>
    <xdr:ext cx="469744" cy="259045"/>
    <xdr:sp macro="" textlink="">
      <xdr:nvSpPr>
        <xdr:cNvPr id="654" name="テキスト ボックス 653">
          <a:extLst>
            <a:ext uri="{FF2B5EF4-FFF2-40B4-BE49-F238E27FC236}">
              <a16:creationId xmlns:a16="http://schemas.microsoft.com/office/drawing/2014/main" id="{1AFC55B7-F433-46EB-8BCD-9331D996195B}"/>
            </a:ext>
          </a:extLst>
        </xdr:cNvPr>
        <xdr:cNvSpPr txBox="1"/>
      </xdr:nvSpPr>
      <xdr:spPr>
        <a:xfrm>
          <a:off x="15246428" y="1353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87875</xdr:rowOff>
    </xdr:from>
    <xdr:to>
      <xdr:col>76</xdr:col>
      <xdr:colOff>165100</xdr:colOff>
      <xdr:row>79</xdr:row>
      <xdr:rowOff>18025</xdr:rowOff>
    </xdr:to>
    <xdr:sp macro="" textlink="">
      <xdr:nvSpPr>
        <xdr:cNvPr id="655" name="楕円 654">
          <a:extLst>
            <a:ext uri="{FF2B5EF4-FFF2-40B4-BE49-F238E27FC236}">
              <a16:creationId xmlns:a16="http://schemas.microsoft.com/office/drawing/2014/main" id="{48108C1B-6A1C-4C0D-A1BA-D05738638A54}"/>
            </a:ext>
          </a:extLst>
        </xdr:cNvPr>
        <xdr:cNvSpPr/>
      </xdr:nvSpPr>
      <xdr:spPr>
        <a:xfrm>
          <a:off x="14541500" y="134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9152</xdr:rowOff>
    </xdr:from>
    <xdr:ext cx="378565" cy="259045"/>
    <xdr:sp macro="" textlink="">
      <xdr:nvSpPr>
        <xdr:cNvPr id="656" name="テキスト ボックス 655">
          <a:extLst>
            <a:ext uri="{FF2B5EF4-FFF2-40B4-BE49-F238E27FC236}">
              <a16:creationId xmlns:a16="http://schemas.microsoft.com/office/drawing/2014/main" id="{89F9F249-02C1-4460-A8B2-787F1D9FA325}"/>
            </a:ext>
          </a:extLst>
        </xdr:cNvPr>
        <xdr:cNvSpPr txBox="1"/>
      </xdr:nvSpPr>
      <xdr:spPr>
        <a:xfrm>
          <a:off x="14403017" y="13553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47506</xdr:rowOff>
    </xdr:from>
    <xdr:to>
      <xdr:col>72</xdr:col>
      <xdr:colOff>38100</xdr:colOff>
      <xdr:row>78</xdr:row>
      <xdr:rowOff>149106</xdr:rowOff>
    </xdr:to>
    <xdr:sp macro="" textlink="">
      <xdr:nvSpPr>
        <xdr:cNvPr id="657" name="楕円 656">
          <a:extLst>
            <a:ext uri="{FF2B5EF4-FFF2-40B4-BE49-F238E27FC236}">
              <a16:creationId xmlns:a16="http://schemas.microsoft.com/office/drawing/2014/main" id="{DA746505-2BDC-4568-A3A1-8917D1D9C504}"/>
            </a:ext>
          </a:extLst>
        </xdr:cNvPr>
        <xdr:cNvSpPr/>
      </xdr:nvSpPr>
      <xdr:spPr>
        <a:xfrm>
          <a:off x="13652500" y="1342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140233</xdr:rowOff>
    </xdr:from>
    <xdr:ext cx="469744" cy="259045"/>
    <xdr:sp macro="" textlink="">
      <xdr:nvSpPr>
        <xdr:cNvPr id="658" name="テキスト ボックス 657">
          <a:extLst>
            <a:ext uri="{FF2B5EF4-FFF2-40B4-BE49-F238E27FC236}">
              <a16:creationId xmlns:a16="http://schemas.microsoft.com/office/drawing/2014/main" id="{E7CE6D4F-8424-4307-AB1F-DD8660587862}"/>
            </a:ext>
          </a:extLst>
        </xdr:cNvPr>
        <xdr:cNvSpPr txBox="1"/>
      </xdr:nvSpPr>
      <xdr:spPr>
        <a:xfrm>
          <a:off x="13468428" y="1351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160863</xdr:rowOff>
    </xdr:from>
    <xdr:to>
      <xdr:col>67</xdr:col>
      <xdr:colOff>101600</xdr:colOff>
      <xdr:row>78</xdr:row>
      <xdr:rowOff>91013</xdr:rowOff>
    </xdr:to>
    <xdr:sp macro="" textlink="">
      <xdr:nvSpPr>
        <xdr:cNvPr id="659" name="楕円 658">
          <a:extLst>
            <a:ext uri="{FF2B5EF4-FFF2-40B4-BE49-F238E27FC236}">
              <a16:creationId xmlns:a16="http://schemas.microsoft.com/office/drawing/2014/main" id="{5E97AFAB-6D5C-4196-AE85-2376854C2755}"/>
            </a:ext>
          </a:extLst>
        </xdr:cNvPr>
        <xdr:cNvSpPr/>
      </xdr:nvSpPr>
      <xdr:spPr>
        <a:xfrm>
          <a:off x="12763500" y="1336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107540</xdr:rowOff>
    </xdr:from>
    <xdr:ext cx="534377" cy="259045"/>
    <xdr:sp macro="" textlink="">
      <xdr:nvSpPr>
        <xdr:cNvPr id="660" name="テキスト ボックス 659">
          <a:extLst>
            <a:ext uri="{FF2B5EF4-FFF2-40B4-BE49-F238E27FC236}">
              <a16:creationId xmlns:a16="http://schemas.microsoft.com/office/drawing/2014/main" id="{571FB58C-1F1C-43F6-9194-88F416C6BD43}"/>
            </a:ext>
          </a:extLst>
        </xdr:cNvPr>
        <xdr:cNvSpPr txBox="1"/>
      </xdr:nvSpPr>
      <xdr:spPr>
        <a:xfrm>
          <a:off x="12547111" y="131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59318D51-6E8A-43B3-9C6F-F06C658A5A02}"/>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B38C8B67-D7F7-4E0E-8263-55C37404807B}"/>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A2D495A3-0C3F-481B-BE42-80607AB2F5FF}"/>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F4B4B92A-B5EB-46BE-A1A2-1E36E94F02FE}"/>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6B75F67F-61F8-4AC4-BD70-9AB4425C196D}"/>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6B4ADE54-DA72-4169-A96E-C8406B1F40CD}"/>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8B987643-704E-4EC0-9BB2-856C7684AF75}"/>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D7F24DC4-B5E1-4659-92C3-D8F9CEC33F7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954278EF-655B-486D-8DDC-8786C138FED1}"/>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D10D331D-8B36-4284-BA68-5C4F040938F8}"/>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438275BF-54C2-4E42-A49B-51C68D425186}"/>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9AB155EF-B3AF-44F7-8943-3565E8080D97}"/>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3" name="テキスト ボックス 672">
          <a:extLst>
            <a:ext uri="{FF2B5EF4-FFF2-40B4-BE49-F238E27FC236}">
              <a16:creationId xmlns:a16="http://schemas.microsoft.com/office/drawing/2014/main" id="{1DD76DE7-70FB-49F3-A735-612F73C3D5C1}"/>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410B17DC-3E58-4807-854F-C633DB666455}"/>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728341F4-11B9-4324-8116-1EDB3C8E9A5D}"/>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A3E96347-E341-42B7-ADB1-C5398E64FD86}"/>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82F12245-EC8B-4F7F-B97A-20ABE8B3A8BD}"/>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CF6163BA-DBF8-4E02-9210-D7528A9ECCD2}"/>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9" name="テキスト ボックス 678">
          <a:extLst>
            <a:ext uri="{FF2B5EF4-FFF2-40B4-BE49-F238E27FC236}">
              <a16:creationId xmlns:a16="http://schemas.microsoft.com/office/drawing/2014/main" id="{BE567FC2-C59A-4DBD-8457-E2646EA57B04}"/>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EC1CE515-44F9-4408-89DE-516002A58E77}"/>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1" name="テキスト ボックス 680">
          <a:extLst>
            <a:ext uri="{FF2B5EF4-FFF2-40B4-BE49-F238E27FC236}">
              <a16:creationId xmlns:a16="http://schemas.microsoft.com/office/drawing/2014/main" id="{6EC854A5-43FA-47E8-8481-22C9CB79A384}"/>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E97B9A46-1E5F-499D-960D-0B185F28677C}"/>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E0D342DD-0560-40EC-8637-BA61CFD34B5A}"/>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3B474E3A-2DDF-4208-8517-AE7583B87F73}"/>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3031C743-82E3-414A-B9B5-B12FD3E9053C}"/>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7DB45132-957C-4711-BF03-50C60F05BFFF}"/>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33085</xdr:rowOff>
    </xdr:from>
    <xdr:to>
      <xdr:col>85</xdr:col>
      <xdr:colOff>126364</xdr:colOff>
      <xdr:row>99</xdr:row>
      <xdr:rowOff>116731</xdr:rowOff>
    </xdr:to>
    <xdr:cxnSp macro="">
      <xdr:nvCxnSpPr>
        <xdr:cNvPr id="687" name="直線コネクタ 686">
          <a:extLst>
            <a:ext uri="{FF2B5EF4-FFF2-40B4-BE49-F238E27FC236}">
              <a16:creationId xmlns:a16="http://schemas.microsoft.com/office/drawing/2014/main" id="{F1AF1D1C-CCFD-437C-84DA-E5ABC4386E2A}"/>
            </a:ext>
          </a:extLst>
        </xdr:cNvPr>
        <xdr:cNvCxnSpPr/>
      </xdr:nvCxnSpPr>
      <xdr:spPr>
        <a:xfrm flipV="1">
          <a:off x="16317595" y="15463585"/>
          <a:ext cx="1269" cy="162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120558</xdr:rowOff>
    </xdr:from>
    <xdr:ext cx="534377" cy="259045"/>
    <xdr:sp macro="" textlink="">
      <xdr:nvSpPr>
        <xdr:cNvPr id="688" name="公債費最小値テキスト">
          <a:extLst>
            <a:ext uri="{FF2B5EF4-FFF2-40B4-BE49-F238E27FC236}">
              <a16:creationId xmlns:a16="http://schemas.microsoft.com/office/drawing/2014/main" id="{0C720063-12E5-416C-9DBF-022B2FA27FA3}"/>
            </a:ext>
          </a:extLst>
        </xdr:cNvPr>
        <xdr:cNvSpPr txBox="1"/>
      </xdr:nvSpPr>
      <xdr:spPr>
        <a:xfrm>
          <a:off x="16370300" y="1709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116731</xdr:rowOff>
    </xdr:from>
    <xdr:to>
      <xdr:col>86</xdr:col>
      <xdr:colOff>25400</xdr:colOff>
      <xdr:row>99</xdr:row>
      <xdr:rowOff>116731</xdr:rowOff>
    </xdr:to>
    <xdr:cxnSp macro="">
      <xdr:nvCxnSpPr>
        <xdr:cNvPr id="689" name="直線コネクタ 688">
          <a:extLst>
            <a:ext uri="{FF2B5EF4-FFF2-40B4-BE49-F238E27FC236}">
              <a16:creationId xmlns:a16="http://schemas.microsoft.com/office/drawing/2014/main" id="{D7E2EF29-AC28-4A1B-BC4D-8502F6E7B98C}"/>
            </a:ext>
          </a:extLst>
        </xdr:cNvPr>
        <xdr:cNvCxnSpPr/>
      </xdr:nvCxnSpPr>
      <xdr:spPr>
        <a:xfrm>
          <a:off x="16230600" y="1709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151212</xdr:rowOff>
    </xdr:from>
    <xdr:ext cx="599010" cy="259045"/>
    <xdr:sp macro="" textlink="">
      <xdr:nvSpPr>
        <xdr:cNvPr id="690" name="公債費最大値テキスト">
          <a:extLst>
            <a:ext uri="{FF2B5EF4-FFF2-40B4-BE49-F238E27FC236}">
              <a16:creationId xmlns:a16="http://schemas.microsoft.com/office/drawing/2014/main" id="{F3CF8E1A-F036-4839-846D-0DD2A3593D53}"/>
            </a:ext>
          </a:extLst>
        </xdr:cNvPr>
        <xdr:cNvSpPr txBox="1"/>
      </xdr:nvSpPr>
      <xdr:spPr>
        <a:xfrm>
          <a:off x="16370300" y="1523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177,794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33085</xdr:rowOff>
    </xdr:from>
    <xdr:to>
      <xdr:col>86</xdr:col>
      <xdr:colOff>25400</xdr:colOff>
      <xdr:row>90</xdr:row>
      <xdr:rowOff>33085</xdr:rowOff>
    </xdr:to>
    <xdr:cxnSp macro="">
      <xdr:nvCxnSpPr>
        <xdr:cNvPr id="691" name="直線コネクタ 690">
          <a:extLst>
            <a:ext uri="{FF2B5EF4-FFF2-40B4-BE49-F238E27FC236}">
              <a16:creationId xmlns:a16="http://schemas.microsoft.com/office/drawing/2014/main" id="{55369130-1329-4F0E-B1BA-627225820E23}"/>
            </a:ext>
          </a:extLst>
        </xdr:cNvPr>
        <xdr:cNvCxnSpPr/>
      </xdr:nvCxnSpPr>
      <xdr:spPr>
        <a:xfrm>
          <a:off x="16230600" y="1546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24039</xdr:rowOff>
    </xdr:from>
    <xdr:to>
      <xdr:col>85</xdr:col>
      <xdr:colOff>127000</xdr:colOff>
      <xdr:row>95</xdr:row>
      <xdr:rowOff>41064</xdr:rowOff>
    </xdr:to>
    <xdr:cxnSp macro="">
      <xdr:nvCxnSpPr>
        <xdr:cNvPr id="692" name="直線コネクタ 691">
          <a:extLst>
            <a:ext uri="{FF2B5EF4-FFF2-40B4-BE49-F238E27FC236}">
              <a16:creationId xmlns:a16="http://schemas.microsoft.com/office/drawing/2014/main" id="{C795681F-EFD6-4B35-A453-520145DD7313}"/>
            </a:ext>
          </a:extLst>
        </xdr:cNvPr>
        <xdr:cNvCxnSpPr/>
      </xdr:nvCxnSpPr>
      <xdr:spPr>
        <a:xfrm flipV="1">
          <a:off x="15481300" y="16311789"/>
          <a:ext cx="838200" cy="1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123237</xdr:rowOff>
    </xdr:from>
    <xdr:ext cx="534377" cy="259045"/>
    <xdr:sp macro="" textlink="">
      <xdr:nvSpPr>
        <xdr:cNvPr id="693" name="公債費平均値テキスト">
          <a:extLst>
            <a:ext uri="{FF2B5EF4-FFF2-40B4-BE49-F238E27FC236}">
              <a16:creationId xmlns:a16="http://schemas.microsoft.com/office/drawing/2014/main" id="{57F282BC-232C-43F6-8048-4D4E05F00A20}"/>
            </a:ext>
          </a:extLst>
        </xdr:cNvPr>
        <xdr:cNvSpPr txBox="1"/>
      </xdr:nvSpPr>
      <xdr:spPr>
        <a:xfrm>
          <a:off x="16370300" y="16410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144810</xdr:rowOff>
    </xdr:from>
    <xdr:to>
      <xdr:col>85</xdr:col>
      <xdr:colOff>177800</xdr:colOff>
      <xdr:row>96</xdr:row>
      <xdr:rowOff>74960</xdr:rowOff>
    </xdr:to>
    <xdr:sp macro="" textlink="">
      <xdr:nvSpPr>
        <xdr:cNvPr id="694" name="フローチャート: 判断 693">
          <a:extLst>
            <a:ext uri="{FF2B5EF4-FFF2-40B4-BE49-F238E27FC236}">
              <a16:creationId xmlns:a16="http://schemas.microsoft.com/office/drawing/2014/main" id="{F8E53CDE-CA99-442F-A0E3-71B93624F7E9}"/>
            </a:ext>
          </a:extLst>
        </xdr:cNvPr>
        <xdr:cNvSpPr/>
      </xdr:nvSpPr>
      <xdr:spPr>
        <a:xfrm>
          <a:off x="16268700" y="164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120290</xdr:rowOff>
    </xdr:from>
    <xdr:to>
      <xdr:col>81</xdr:col>
      <xdr:colOff>50800</xdr:colOff>
      <xdr:row>95</xdr:row>
      <xdr:rowOff>41064</xdr:rowOff>
    </xdr:to>
    <xdr:cxnSp macro="">
      <xdr:nvCxnSpPr>
        <xdr:cNvPr id="695" name="直線コネクタ 694">
          <a:extLst>
            <a:ext uri="{FF2B5EF4-FFF2-40B4-BE49-F238E27FC236}">
              <a16:creationId xmlns:a16="http://schemas.microsoft.com/office/drawing/2014/main" id="{49A40DAD-1E16-4020-B938-B29E76234E59}"/>
            </a:ext>
          </a:extLst>
        </xdr:cNvPr>
        <xdr:cNvCxnSpPr/>
      </xdr:nvCxnSpPr>
      <xdr:spPr>
        <a:xfrm>
          <a:off x="14592300" y="16236590"/>
          <a:ext cx="889000" cy="9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155673</xdr:rowOff>
    </xdr:from>
    <xdr:to>
      <xdr:col>81</xdr:col>
      <xdr:colOff>101600</xdr:colOff>
      <xdr:row>96</xdr:row>
      <xdr:rowOff>85823</xdr:rowOff>
    </xdr:to>
    <xdr:sp macro="" textlink="">
      <xdr:nvSpPr>
        <xdr:cNvPr id="696" name="フローチャート: 判断 695">
          <a:extLst>
            <a:ext uri="{FF2B5EF4-FFF2-40B4-BE49-F238E27FC236}">
              <a16:creationId xmlns:a16="http://schemas.microsoft.com/office/drawing/2014/main" id="{14FAFC8A-C21F-4AEB-A58D-078AA049BBE5}"/>
            </a:ext>
          </a:extLst>
        </xdr:cNvPr>
        <xdr:cNvSpPr/>
      </xdr:nvSpPr>
      <xdr:spPr>
        <a:xfrm>
          <a:off x="15430500" y="164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76950</xdr:rowOff>
    </xdr:from>
    <xdr:ext cx="534377" cy="259045"/>
    <xdr:sp macro="" textlink="">
      <xdr:nvSpPr>
        <xdr:cNvPr id="697" name="テキスト ボックス 696">
          <a:extLst>
            <a:ext uri="{FF2B5EF4-FFF2-40B4-BE49-F238E27FC236}">
              <a16:creationId xmlns:a16="http://schemas.microsoft.com/office/drawing/2014/main" id="{739192D4-0F52-43F0-A962-1AF42BFD6070}"/>
            </a:ext>
          </a:extLst>
        </xdr:cNvPr>
        <xdr:cNvSpPr txBox="1"/>
      </xdr:nvSpPr>
      <xdr:spPr>
        <a:xfrm>
          <a:off x="15214111" y="1653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120290</xdr:rowOff>
    </xdr:from>
    <xdr:to>
      <xdr:col>76</xdr:col>
      <xdr:colOff>114300</xdr:colOff>
      <xdr:row>94</xdr:row>
      <xdr:rowOff>139026</xdr:rowOff>
    </xdr:to>
    <xdr:cxnSp macro="">
      <xdr:nvCxnSpPr>
        <xdr:cNvPr id="698" name="直線コネクタ 697">
          <a:extLst>
            <a:ext uri="{FF2B5EF4-FFF2-40B4-BE49-F238E27FC236}">
              <a16:creationId xmlns:a16="http://schemas.microsoft.com/office/drawing/2014/main" id="{2EBCFA7A-E772-4D14-9C9F-BF8916AE5D19}"/>
            </a:ext>
          </a:extLst>
        </xdr:cNvPr>
        <xdr:cNvCxnSpPr/>
      </xdr:nvCxnSpPr>
      <xdr:spPr>
        <a:xfrm flipV="1">
          <a:off x="13703300" y="16236590"/>
          <a:ext cx="889000" cy="1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12091</xdr:rowOff>
    </xdr:from>
    <xdr:to>
      <xdr:col>76</xdr:col>
      <xdr:colOff>165100</xdr:colOff>
      <xdr:row>96</xdr:row>
      <xdr:rowOff>113691</xdr:rowOff>
    </xdr:to>
    <xdr:sp macro="" textlink="">
      <xdr:nvSpPr>
        <xdr:cNvPr id="699" name="フローチャート: 判断 698">
          <a:extLst>
            <a:ext uri="{FF2B5EF4-FFF2-40B4-BE49-F238E27FC236}">
              <a16:creationId xmlns:a16="http://schemas.microsoft.com/office/drawing/2014/main" id="{20D3FC78-81B9-40C6-B95D-D2CCF2E767A8}"/>
            </a:ext>
          </a:extLst>
        </xdr:cNvPr>
        <xdr:cNvSpPr/>
      </xdr:nvSpPr>
      <xdr:spPr>
        <a:xfrm>
          <a:off x="14541500" y="1647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104818</xdr:rowOff>
    </xdr:from>
    <xdr:ext cx="534377" cy="259045"/>
    <xdr:sp macro="" textlink="">
      <xdr:nvSpPr>
        <xdr:cNvPr id="700" name="テキスト ボックス 699">
          <a:extLst>
            <a:ext uri="{FF2B5EF4-FFF2-40B4-BE49-F238E27FC236}">
              <a16:creationId xmlns:a16="http://schemas.microsoft.com/office/drawing/2014/main" id="{52702B7D-966D-4DBB-931B-E4235BE597ED}"/>
            </a:ext>
          </a:extLst>
        </xdr:cNvPr>
        <xdr:cNvSpPr txBox="1"/>
      </xdr:nvSpPr>
      <xdr:spPr>
        <a:xfrm>
          <a:off x="14325111" y="1656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139026</xdr:rowOff>
    </xdr:from>
    <xdr:to>
      <xdr:col>71</xdr:col>
      <xdr:colOff>177800</xdr:colOff>
      <xdr:row>95</xdr:row>
      <xdr:rowOff>37864</xdr:rowOff>
    </xdr:to>
    <xdr:cxnSp macro="">
      <xdr:nvCxnSpPr>
        <xdr:cNvPr id="701" name="直線コネクタ 700">
          <a:extLst>
            <a:ext uri="{FF2B5EF4-FFF2-40B4-BE49-F238E27FC236}">
              <a16:creationId xmlns:a16="http://schemas.microsoft.com/office/drawing/2014/main" id="{C6195C02-F432-42D7-8DE0-F6EED238BED5}"/>
            </a:ext>
          </a:extLst>
        </xdr:cNvPr>
        <xdr:cNvCxnSpPr/>
      </xdr:nvCxnSpPr>
      <xdr:spPr>
        <a:xfrm flipV="1">
          <a:off x="12814300" y="16255326"/>
          <a:ext cx="889000" cy="7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125225</xdr:rowOff>
    </xdr:from>
    <xdr:to>
      <xdr:col>72</xdr:col>
      <xdr:colOff>38100</xdr:colOff>
      <xdr:row>96</xdr:row>
      <xdr:rowOff>55375</xdr:rowOff>
    </xdr:to>
    <xdr:sp macro="" textlink="">
      <xdr:nvSpPr>
        <xdr:cNvPr id="702" name="フローチャート: 判断 701">
          <a:extLst>
            <a:ext uri="{FF2B5EF4-FFF2-40B4-BE49-F238E27FC236}">
              <a16:creationId xmlns:a16="http://schemas.microsoft.com/office/drawing/2014/main" id="{110014B6-A271-4F4F-AE82-969D7136A215}"/>
            </a:ext>
          </a:extLst>
        </xdr:cNvPr>
        <xdr:cNvSpPr/>
      </xdr:nvSpPr>
      <xdr:spPr>
        <a:xfrm>
          <a:off x="13652500" y="1641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46502</xdr:rowOff>
    </xdr:from>
    <xdr:ext cx="534377" cy="259045"/>
    <xdr:sp macro="" textlink="">
      <xdr:nvSpPr>
        <xdr:cNvPr id="703" name="テキスト ボックス 702">
          <a:extLst>
            <a:ext uri="{FF2B5EF4-FFF2-40B4-BE49-F238E27FC236}">
              <a16:creationId xmlns:a16="http://schemas.microsoft.com/office/drawing/2014/main" id="{886F043E-E920-48A2-8A32-2E269877CA6A}"/>
            </a:ext>
          </a:extLst>
        </xdr:cNvPr>
        <xdr:cNvSpPr txBox="1"/>
      </xdr:nvSpPr>
      <xdr:spPr>
        <a:xfrm>
          <a:off x="13436111" y="1650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167353</xdr:rowOff>
    </xdr:from>
    <xdr:to>
      <xdr:col>67</xdr:col>
      <xdr:colOff>101600</xdr:colOff>
      <xdr:row>96</xdr:row>
      <xdr:rowOff>97503</xdr:rowOff>
    </xdr:to>
    <xdr:sp macro="" textlink="">
      <xdr:nvSpPr>
        <xdr:cNvPr id="704" name="フローチャート: 判断 703">
          <a:extLst>
            <a:ext uri="{FF2B5EF4-FFF2-40B4-BE49-F238E27FC236}">
              <a16:creationId xmlns:a16="http://schemas.microsoft.com/office/drawing/2014/main" id="{22FA8C4D-01AB-4981-89F0-007F05243D2C}"/>
            </a:ext>
          </a:extLst>
        </xdr:cNvPr>
        <xdr:cNvSpPr/>
      </xdr:nvSpPr>
      <xdr:spPr>
        <a:xfrm>
          <a:off x="12763500" y="1645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88630</xdr:rowOff>
    </xdr:from>
    <xdr:ext cx="534377" cy="259045"/>
    <xdr:sp macro="" textlink="">
      <xdr:nvSpPr>
        <xdr:cNvPr id="705" name="テキスト ボックス 704">
          <a:extLst>
            <a:ext uri="{FF2B5EF4-FFF2-40B4-BE49-F238E27FC236}">
              <a16:creationId xmlns:a16="http://schemas.microsoft.com/office/drawing/2014/main" id="{243C9F4A-5617-4280-8451-CA7B142C87FA}"/>
            </a:ext>
          </a:extLst>
        </xdr:cNvPr>
        <xdr:cNvSpPr txBox="1"/>
      </xdr:nvSpPr>
      <xdr:spPr>
        <a:xfrm>
          <a:off x="12547111" y="1654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5C67AC0D-C96A-4E15-AA38-06BF938A5C4F}"/>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80689815-C3F2-403C-86E6-72E37F83E489}"/>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E0D0515E-FCB6-41CF-BD6A-DD968E25F5FA}"/>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1F4DFAC5-F6AC-4E10-AF60-F848BB77EE0B}"/>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F9FED086-A101-4DE1-A887-D1E7FEDC5B9B}"/>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144689</xdr:rowOff>
    </xdr:from>
    <xdr:to>
      <xdr:col>85</xdr:col>
      <xdr:colOff>177800</xdr:colOff>
      <xdr:row>95</xdr:row>
      <xdr:rowOff>74839</xdr:rowOff>
    </xdr:to>
    <xdr:sp macro="" textlink="">
      <xdr:nvSpPr>
        <xdr:cNvPr id="711" name="楕円 710">
          <a:extLst>
            <a:ext uri="{FF2B5EF4-FFF2-40B4-BE49-F238E27FC236}">
              <a16:creationId xmlns:a16="http://schemas.microsoft.com/office/drawing/2014/main" id="{F0CE2AF2-D88C-4A56-A4FE-1FC4D5843FA8}"/>
            </a:ext>
          </a:extLst>
        </xdr:cNvPr>
        <xdr:cNvSpPr/>
      </xdr:nvSpPr>
      <xdr:spPr>
        <a:xfrm>
          <a:off x="16268700" y="1626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167566</xdr:rowOff>
    </xdr:from>
    <xdr:ext cx="534377" cy="259045"/>
    <xdr:sp macro="" textlink="">
      <xdr:nvSpPr>
        <xdr:cNvPr id="712" name="公債費該当値テキスト">
          <a:extLst>
            <a:ext uri="{FF2B5EF4-FFF2-40B4-BE49-F238E27FC236}">
              <a16:creationId xmlns:a16="http://schemas.microsoft.com/office/drawing/2014/main" id="{B142E891-F806-4AEA-A4F8-6AF89A60B82F}"/>
            </a:ext>
          </a:extLst>
        </xdr:cNvPr>
        <xdr:cNvSpPr txBox="1"/>
      </xdr:nvSpPr>
      <xdr:spPr>
        <a:xfrm>
          <a:off x="16370300" y="1611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161714</xdr:rowOff>
    </xdr:from>
    <xdr:to>
      <xdr:col>81</xdr:col>
      <xdr:colOff>101600</xdr:colOff>
      <xdr:row>95</xdr:row>
      <xdr:rowOff>91864</xdr:rowOff>
    </xdr:to>
    <xdr:sp macro="" textlink="">
      <xdr:nvSpPr>
        <xdr:cNvPr id="713" name="楕円 712">
          <a:extLst>
            <a:ext uri="{FF2B5EF4-FFF2-40B4-BE49-F238E27FC236}">
              <a16:creationId xmlns:a16="http://schemas.microsoft.com/office/drawing/2014/main" id="{798E33C8-0A87-4198-B5E3-1328526A7A54}"/>
            </a:ext>
          </a:extLst>
        </xdr:cNvPr>
        <xdr:cNvSpPr/>
      </xdr:nvSpPr>
      <xdr:spPr>
        <a:xfrm>
          <a:off x="15430500" y="1627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108391</xdr:rowOff>
    </xdr:from>
    <xdr:ext cx="534377" cy="259045"/>
    <xdr:sp macro="" textlink="">
      <xdr:nvSpPr>
        <xdr:cNvPr id="714" name="テキスト ボックス 713">
          <a:extLst>
            <a:ext uri="{FF2B5EF4-FFF2-40B4-BE49-F238E27FC236}">
              <a16:creationId xmlns:a16="http://schemas.microsoft.com/office/drawing/2014/main" id="{78AB5286-B9A8-4AF6-911B-5C4CEF8E3904}"/>
            </a:ext>
          </a:extLst>
        </xdr:cNvPr>
        <xdr:cNvSpPr txBox="1"/>
      </xdr:nvSpPr>
      <xdr:spPr>
        <a:xfrm>
          <a:off x="15214111" y="16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69490</xdr:rowOff>
    </xdr:from>
    <xdr:to>
      <xdr:col>76</xdr:col>
      <xdr:colOff>165100</xdr:colOff>
      <xdr:row>94</xdr:row>
      <xdr:rowOff>171090</xdr:rowOff>
    </xdr:to>
    <xdr:sp macro="" textlink="">
      <xdr:nvSpPr>
        <xdr:cNvPr id="715" name="楕円 714">
          <a:extLst>
            <a:ext uri="{FF2B5EF4-FFF2-40B4-BE49-F238E27FC236}">
              <a16:creationId xmlns:a16="http://schemas.microsoft.com/office/drawing/2014/main" id="{1792C034-8883-44E6-AABA-7D5D3BBB2155}"/>
            </a:ext>
          </a:extLst>
        </xdr:cNvPr>
        <xdr:cNvSpPr/>
      </xdr:nvSpPr>
      <xdr:spPr>
        <a:xfrm>
          <a:off x="14541500" y="161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16167</xdr:rowOff>
    </xdr:from>
    <xdr:ext cx="599010" cy="259045"/>
    <xdr:sp macro="" textlink="">
      <xdr:nvSpPr>
        <xdr:cNvPr id="716" name="テキスト ボックス 715">
          <a:extLst>
            <a:ext uri="{FF2B5EF4-FFF2-40B4-BE49-F238E27FC236}">
              <a16:creationId xmlns:a16="http://schemas.microsoft.com/office/drawing/2014/main" id="{AD77EC1F-00A5-49A0-9F47-FC5F3BC4750B}"/>
            </a:ext>
          </a:extLst>
        </xdr:cNvPr>
        <xdr:cNvSpPr txBox="1"/>
      </xdr:nvSpPr>
      <xdr:spPr>
        <a:xfrm>
          <a:off x="14292795" y="1596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88226</xdr:rowOff>
    </xdr:from>
    <xdr:to>
      <xdr:col>72</xdr:col>
      <xdr:colOff>38100</xdr:colOff>
      <xdr:row>95</xdr:row>
      <xdr:rowOff>18376</xdr:rowOff>
    </xdr:to>
    <xdr:sp macro="" textlink="">
      <xdr:nvSpPr>
        <xdr:cNvPr id="717" name="楕円 716">
          <a:extLst>
            <a:ext uri="{FF2B5EF4-FFF2-40B4-BE49-F238E27FC236}">
              <a16:creationId xmlns:a16="http://schemas.microsoft.com/office/drawing/2014/main" id="{EBC0669C-2B42-4379-8E38-2CE186AB30EF}"/>
            </a:ext>
          </a:extLst>
        </xdr:cNvPr>
        <xdr:cNvSpPr/>
      </xdr:nvSpPr>
      <xdr:spPr>
        <a:xfrm>
          <a:off x="13652500" y="1620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34903</xdr:rowOff>
    </xdr:from>
    <xdr:ext cx="599010" cy="259045"/>
    <xdr:sp macro="" textlink="">
      <xdr:nvSpPr>
        <xdr:cNvPr id="718" name="テキスト ボックス 717">
          <a:extLst>
            <a:ext uri="{FF2B5EF4-FFF2-40B4-BE49-F238E27FC236}">
              <a16:creationId xmlns:a16="http://schemas.microsoft.com/office/drawing/2014/main" id="{57A96254-AEE8-4B13-B0AE-F87964BD38F3}"/>
            </a:ext>
          </a:extLst>
        </xdr:cNvPr>
        <xdr:cNvSpPr txBox="1"/>
      </xdr:nvSpPr>
      <xdr:spPr>
        <a:xfrm>
          <a:off x="13403795" y="159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158514</xdr:rowOff>
    </xdr:from>
    <xdr:to>
      <xdr:col>67</xdr:col>
      <xdr:colOff>101600</xdr:colOff>
      <xdr:row>95</xdr:row>
      <xdr:rowOff>88664</xdr:rowOff>
    </xdr:to>
    <xdr:sp macro="" textlink="">
      <xdr:nvSpPr>
        <xdr:cNvPr id="719" name="楕円 718">
          <a:extLst>
            <a:ext uri="{FF2B5EF4-FFF2-40B4-BE49-F238E27FC236}">
              <a16:creationId xmlns:a16="http://schemas.microsoft.com/office/drawing/2014/main" id="{86B45305-CD40-49F8-BBD7-5E318B4DC97F}"/>
            </a:ext>
          </a:extLst>
        </xdr:cNvPr>
        <xdr:cNvSpPr/>
      </xdr:nvSpPr>
      <xdr:spPr>
        <a:xfrm>
          <a:off x="12763500" y="1627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105191</xdr:rowOff>
    </xdr:from>
    <xdr:ext cx="534377" cy="259045"/>
    <xdr:sp macro="" textlink="">
      <xdr:nvSpPr>
        <xdr:cNvPr id="720" name="テキスト ボックス 719">
          <a:extLst>
            <a:ext uri="{FF2B5EF4-FFF2-40B4-BE49-F238E27FC236}">
              <a16:creationId xmlns:a16="http://schemas.microsoft.com/office/drawing/2014/main" id="{7E20CAF0-7B33-4826-B4BC-1213A92EF1A9}"/>
            </a:ext>
          </a:extLst>
        </xdr:cNvPr>
        <xdr:cNvSpPr txBox="1"/>
      </xdr:nvSpPr>
      <xdr:spPr>
        <a:xfrm>
          <a:off x="12547111" y="1605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9AE56A20-6061-4FAC-B90D-FF46340B0FA4}"/>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173ABCF0-9C1E-474C-8557-6EDEF90943F8}"/>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6B166841-3712-4682-8967-4F3E71CC700C}"/>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77C41A74-D735-44C8-9092-93F4026A34C6}"/>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476CBAA3-340A-4A7E-A3BE-FF900D33C804}"/>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E488F219-0992-445B-9FDD-258AD549DC9F}"/>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F6F9DFCF-5454-4D41-AA69-F0F815D6BA78}"/>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43BF585F-D7C3-4C20-A578-C59139B6F0B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28EB3555-FF80-4146-91DB-B009BCAD33FD}"/>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A3A152A5-ED63-413D-A8A3-820DA386A34C}"/>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A77DBAA9-9022-4FBE-B5AA-485B3079451A}"/>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405E40E3-2BB2-49D2-96BD-31A748EC063E}"/>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72A78B24-B2E5-4ADD-ACB9-3FA2EFD26269}"/>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4" name="テキスト ボックス 733">
          <a:extLst>
            <a:ext uri="{FF2B5EF4-FFF2-40B4-BE49-F238E27FC236}">
              <a16:creationId xmlns:a16="http://schemas.microsoft.com/office/drawing/2014/main" id="{5E7BF206-1D61-4B89-9138-46A15D297FB8}"/>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E4713C78-42B3-4389-988B-60C80F18008E}"/>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6" name="テキスト ボックス 735">
          <a:extLst>
            <a:ext uri="{FF2B5EF4-FFF2-40B4-BE49-F238E27FC236}">
              <a16:creationId xmlns:a16="http://schemas.microsoft.com/office/drawing/2014/main" id="{DA61BF89-903D-4361-9716-A44854846807}"/>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1FD9469-BD1D-4ADB-BA3F-805CB186FA98}"/>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8" name="テキスト ボックス 737">
          <a:extLst>
            <a:ext uri="{FF2B5EF4-FFF2-40B4-BE49-F238E27FC236}">
              <a16:creationId xmlns:a16="http://schemas.microsoft.com/office/drawing/2014/main" id="{45ADB2B8-DC39-42FD-A67F-3E14C075DCD9}"/>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D5B8361F-0959-4DB4-BFC9-D86170A6A74E}"/>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E3E10F24-31EA-4EE0-ABF6-16436F431602}"/>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F432F8D7-EFFF-4BE7-BE49-22DC70A0ED51}"/>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a:extLst>
            <a:ext uri="{FF2B5EF4-FFF2-40B4-BE49-F238E27FC236}">
              <a16:creationId xmlns:a16="http://schemas.microsoft.com/office/drawing/2014/main" id="{A493BC81-A60B-4E8F-AD6D-CC752C4CC6EE}"/>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9BA7FC3-886A-4296-ABDA-D118F36F17BE}"/>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9AA0984E-F00A-4CBC-945E-37A531F9E7C4}"/>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82F6375B-153F-4929-AF1C-560CC9CED35B}"/>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40096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8EE10B77-26B4-41BF-92DD-3D0BF4ADD3DF}"/>
            </a:ext>
          </a:extLst>
        </xdr:cNvPr>
        <xdr:cNvCxnSpPr/>
      </xdr:nvCxnSpPr>
      <xdr:spPr>
        <a:xfrm flipV="1">
          <a:off x="22159595" y="5355046"/>
          <a:ext cx="1269"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a:extLst>
            <a:ext uri="{FF2B5EF4-FFF2-40B4-BE49-F238E27FC236}">
              <a16:creationId xmlns:a16="http://schemas.microsoft.com/office/drawing/2014/main" id="{241F3A04-CD0D-44D7-BB10-F6CB960B5506}"/>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A4DF95F1-399F-4766-91F0-11962D71AC03}"/>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158223</xdr:rowOff>
    </xdr:from>
    <xdr:ext cx="469744" cy="259045"/>
    <xdr:sp macro="" textlink="">
      <xdr:nvSpPr>
        <xdr:cNvPr id="749" name="諸支出金最大値テキスト">
          <a:extLst>
            <a:ext uri="{FF2B5EF4-FFF2-40B4-BE49-F238E27FC236}">
              <a16:creationId xmlns:a16="http://schemas.microsoft.com/office/drawing/2014/main" id="{9879F9E9-84F4-43DC-8563-546C935F94BC}"/>
            </a:ext>
          </a:extLst>
        </xdr:cNvPr>
        <xdr:cNvSpPr txBox="1"/>
      </xdr:nvSpPr>
      <xdr:spPr>
        <a:xfrm>
          <a:off x="22212300" y="513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40096</xdr:rowOff>
    </xdr:from>
    <xdr:to>
      <xdr:col>116</xdr:col>
      <xdr:colOff>152400</xdr:colOff>
      <xdr:row>31</xdr:row>
      <xdr:rowOff>40096</xdr:rowOff>
    </xdr:to>
    <xdr:cxnSp macro="">
      <xdr:nvCxnSpPr>
        <xdr:cNvPr id="750" name="直線コネクタ 749">
          <a:extLst>
            <a:ext uri="{FF2B5EF4-FFF2-40B4-BE49-F238E27FC236}">
              <a16:creationId xmlns:a16="http://schemas.microsoft.com/office/drawing/2014/main" id="{84E2FAA2-AF6B-48B9-B45C-545122BF0A5E}"/>
            </a:ext>
          </a:extLst>
        </xdr:cNvPr>
        <xdr:cNvCxnSpPr/>
      </xdr:nvCxnSpPr>
      <xdr:spPr>
        <a:xfrm>
          <a:off x="22072600" y="535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D5C01A64-89B3-4879-BD04-9B8C9F4170E8}"/>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12173</xdr:rowOff>
    </xdr:from>
    <xdr:ext cx="313932" cy="259045"/>
    <xdr:sp macro="" textlink="">
      <xdr:nvSpPr>
        <xdr:cNvPr id="752" name="諸支出金平均値テキスト">
          <a:extLst>
            <a:ext uri="{FF2B5EF4-FFF2-40B4-BE49-F238E27FC236}">
              <a16:creationId xmlns:a16="http://schemas.microsoft.com/office/drawing/2014/main" id="{96F46A98-9E99-43B1-A1E7-ECF80145F6F5}"/>
            </a:ext>
          </a:extLst>
        </xdr:cNvPr>
        <xdr:cNvSpPr txBox="1"/>
      </xdr:nvSpPr>
      <xdr:spPr>
        <a:xfrm>
          <a:off x="22212300" y="652727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160746</xdr:rowOff>
    </xdr:from>
    <xdr:to>
      <xdr:col>116</xdr:col>
      <xdr:colOff>114300</xdr:colOff>
      <xdr:row>39</xdr:row>
      <xdr:rowOff>90896</xdr:rowOff>
    </xdr:to>
    <xdr:sp macro="" textlink="">
      <xdr:nvSpPr>
        <xdr:cNvPr id="753" name="フローチャート: 判断 752">
          <a:extLst>
            <a:ext uri="{FF2B5EF4-FFF2-40B4-BE49-F238E27FC236}">
              <a16:creationId xmlns:a16="http://schemas.microsoft.com/office/drawing/2014/main" id="{2271F091-B8E8-4688-9FB1-77EEBCD4C16F}"/>
            </a:ext>
          </a:extLst>
        </xdr:cNvPr>
        <xdr:cNvSpPr/>
      </xdr:nvSpPr>
      <xdr:spPr>
        <a:xfrm>
          <a:off x="22110700" y="667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759F16DB-F37A-453D-A715-34F70DF3F25C}"/>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125912</xdr:rowOff>
    </xdr:from>
    <xdr:to>
      <xdr:col>112</xdr:col>
      <xdr:colOff>38100</xdr:colOff>
      <xdr:row>39</xdr:row>
      <xdr:rowOff>56062</xdr:rowOff>
    </xdr:to>
    <xdr:sp macro="" textlink="">
      <xdr:nvSpPr>
        <xdr:cNvPr id="755" name="フローチャート: 判断 754">
          <a:extLst>
            <a:ext uri="{FF2B5EF4-FFF2-40B4-BE49-F238E27FC236}">
              <a16:creationId xmlns:a16="http://schemas.microsoft.com/office/drawing/2014/main" id="{C68BA2DE-B6CC-4100-8052-2106BEA8F1B5}"/>
            </a:ext>
          </a:extLst>
        </xdr:cNvPr>
        <xdr:cNvSpPr/>
      </xdr:nvSpPr>
      <xdr:spPr>
        <a:xfrm>
          <a:off x="21272500" y="664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72588</xdr:rowOff>
    </xdr:from>
    <xdr:ext cx="313932" cy="259045"/>
    <xdr:sp macro="" textlink="">
      <xdr:nvSpPr>
        <xdr:cNvPr id="756" name="テキスト ボックス 755">
          <a:extLst>
            <a:ext uri="{FF2B5EF4-FFF2-40B4-BE49-F238E27FC236}">
              <a16:creationId xmlns:a16="http://schemas.microsoft.com/office/drawing/2014/main" id="{65380653-C4D5-414A-8337-A976DF93604E}"/>
            </a:ext>
          </a:extLst>
        </xdr:cNvPr>
        <xdr:cNvSpPr txBox="1"/>
      </xdr:nvSpPr>
      <xdr:spPr>
        <a:xfrm>
          <a:off x="21166333" y="64162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5A4059D6-22DD-49F7-B143-120A5803ECEC}"/>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1270</xdr:rowOff>
    </xdr:from>
    <xdr:to>
      <xdr:col>107</xdr:col>
      <xdr:colOff>101600</xdr:colOff>
      <xdr:row>39</xdr:row>
      <xdr:rowOff>102870</xdr:rowOff>
    </xdr:to>
    <xdr:sp macro="" textlink="">
      <xdr:nvSpPr>
        <xdr:cNvPr id="758" name="フローチャート: 判断 757">
          <a:extLst>
            <a:ext uri="{FF2B5EF4-FFF2-40B4-BE49-F238E27FC236}">
              <a16:creationId xmlns:a16="http://schemas.microsoft.com/office/drawing/2014/main" id="{C7DEB99E-E22C-48AF-BAC4-792CD71350B9}"/>
            </a:ext>
          </a:extLst>
        </xdr:cNvPr>
        <xdr:cNvSpPr/>
      </xdr:nvSpPr>
      <xdr:spPr>
        <a:xfrm>
          <a:off x="20383500" y="668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119397</xdr:rowOff>
    </xdr:from>
    <xdr:ext cx="313932" cy="259045"/>
    <xdr:sp macro="" textlink="">
      <xdr:nvSpPr>
        <xdr:cNvPr id="759" name="テキスト ボックス 758">
          <a:extLst>
            <a:ext uri="{FF2B5EF4-FFF2-40B4-BE49-F238E27FC236}">
              <a16:creationId xmlns:a16="http://schemas.microsoft.com/office/drawing/2014/main" id="{F7962745-646C-4F0D-88DC-1FB42F52E674}"/>
            </a:ext>
          </a:extLst>
        </xdr:cNvPr>
        <xdr:cNvSpPr txBox="1"/>
      </xdr:nvSpPr>
      <xdr:spPr>
        <a:xfrm>
          <a:off x="20277333" y="64630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7B388A11-9ED1-412B-AB21-B05F6B1D8AB4}"/>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18687</xdr:rowOff>
    </xdr:from>
    <xdr:to>
      <xdr:col>102</xdr:col>
      <xdr:colOff>165100</xdr:colOff>
      <xdr:row>39</xdr:row>
      <xdr:rowOff>120287</xdr:rowOff>
    </xdr:to>
    <xdr:sp macro="" textlink="">
      <xdr:nvSpPr>
        <xdr:cNvPr id="761" name="フローチャート: 判断 760">
          <a:extLst>
            <a:ext uri="{FF2B5EF4-FFF2-40B4-BE49-F238E27FC236}">
              <a16:creationId xmlns:a16="http://schemas.microsoft.com/office/drawing/2014/main" id="{0D31D470-FEDD-421D-AF71-29F21651B920}"/>
            </a:ext>
          </a:extLst>
        </xdr:cNvPr>
        <xdr:cNvSpPr/>
      </xdr:nvSpPr>
      <xdr:spPr>
        <a:xfrm>
          <a:off x="19494500" y="670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136814</xdr:rowOff>
    </xdr:from>
    <xdr:ext cx="313932" cy="259045"/>
    <xdr:sp macro="" textlink="">
      <xdr:nvSpPr>
        <xdr:cNvPr id="762" name="テキスト ボックス 761">
          <a:extLst>
            <a:ext uri="{FF2B5EF4-FFF2-40B4-BE49-F238E27FC236}">
              <a16:creationId xmlns:a16="http://schemas.microsoft.com/office/drawing/2014/main" id="{30E12AB3-B963-4927-AD4B-B6706E69A0E3}"/>
            </a:ext>
          </a:extLst>
        </xdr:cNvPr>
        <xdr:cNvSpPr txBox="1"/>
      </xdr:nvSpPr>
      <xdr:spPr>
        <a:xfrm>
          <a:off x="19388333" y="6480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20865</xdr:rowOff>
    </xdr:from>
    <xdr:to>
      <xdr:col>98</xdr:col>
      <xdr:colOff>38100</xdr:colOff>
      <xdr:row>39</xdr:row>
      <xdr:rowOff>122465</xdr:rowOff>
    </xdr:to>
    <xdr:sp macro="" textlink="">
      <xdr:nvSpPr>
        <xdr:cNvPr id="763" name="フローチャート: 判断 762">
          <a:extLst>
            <a:ext uri="{FF2B5EF4-FFF2-40B4-BE49-F238E27FC236}">
              <a16:creationId xmlns:a16="http://schemas.microsoft.com/office/drawing/2014/main" id="{80161B2A-CFFE-4292-AD1A-0739AE234BEF}"/>
            </a:ext>
          </a:extLst>
        </xdr:cNvPr>
        <xdr:cNvSpPr/>
      </xdr:nvSpPr>
      <xdr:spPr>
        <a:xfrm>
          <a:off x="18605500" y="670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138992</xdr:rowOff>
    </xdr:from>
    <xdr:ext cx="313932" cy="259045"/>
    <xdr:sp macro="" textlink="">
      <xdr:nvSpPr>
        <xdr:cNvPr id="764" name="テキスト ボックス 763">
          <a:extLst>
            <a:ext uri="{FF2B5EF4-FFF2-40B4-BE49-F238E27FC236}">
              <a16:creationId xmlns:a16="http://schemas.microsoft.com/office/drawing/2014/main" id="{C6CDDAAB-5A77-4511-93A0-A62B08E6C5E6}"/>
            </a:ext>
          </a:extLst>
        </xdr:cNvPr>
        <xdr:cNvSpPr txBox="1"/>
      </xdr:nvSpPr>
      <xdr:spPr>
        <a:xfrm>
          <a:off x="18499333" y="64826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137D5065-C75C-4F9A-B00C-657D27BB009B}"/>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73CA5444-76CB-4754-B982-A97BDCA226F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62C76B12-12C5-4394-867B-637BBD626772}"/>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C162D9DF-828C-48D2-850D-3E9B6CF90BCA}"/>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BA4BB9F6-54DF-4371-B6C8-350ECAD5D1BE}"/>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A95B0AE1-698B-4120-9492-736BFF16C739}"/>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139172</xdr:rowOff>
    </xdr:from>
    <xdr:ext cx="249299" cy="259045"/>
    <xdr:sp macro="" textlink="">
      <xdr:nvSpPr>
        <xdr:cNvPr id="771" name="諸支出金該当値テキスト">
          <a:extLst>
            <a:ext uri="{FF2B5EF4-FFF2-40B4-BE49-F238E27FC236}">
              <a16:creationId xmlns:a16="http://schemas.microsoft.com/office/drawing/2014/main" id="{FFEED375-01AD-43B0-B12F-260E533EECB2}"/>
            </a:ext>
          </a:extLst>
        </xdr:cNvPr>
        <xdr:cNvSpPr txBox="1"/>
      </xdr:nvSpPr>
      <xdr:spPr>
        <a:xfrm>
          <a:off x="22212300" y="66542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75BECBB4-4F7D-448C-A59F-8A65CA4E1EB7}"/>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8764D6B0-95FD-4FB1-8066-178BE234E514}"/>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C5E725BD-BAAA-47D3-9F6D-881DBEC229C6}"/>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B22E6882-6C9F-4262-BFD3-14B06DA6A158}"/>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603B5AC7-05CE-46B3-9A21-D83B64A95C2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3F1B77AD-FF09-4BD8-B8A2-ECBFED8AD2DA}"/>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E959BBF-FDA7-40DB-B3ED-D2C256962671}"/>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69C0E615-FDC7-499B-8A29-4BE2DA44B53D}"/>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8731821-F5D4-4413-A359-CBE4F4FFF108}"/>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DE299A30-F349-4827-A7E5-56E4ED4CB96A}"/>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17F7F083-D1E6-49FC-AAD5-66462EDA542B}"/>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5DF1A949-CE37-4D83-955A-787B8453FC35}"/>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4CD2E795-1F17-463C-B4C0-BDC26EC22F85}"/>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E1AA25BD-523D-4AE2-B571-B24E7584AF2C}"/>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D3C36114-D9E7-4334-813F-95E49CC9ABA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2C6C9D27-70AC-4A5E-9BE9-988B6F881689}"/>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B59E510B-95B5-4E89-ABD8-2AAF20897A36}"/>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B6564839-5352-490E-A4EE-6ABF6DE77DDA}"/>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BA35BAED-F8C4-4F5C-8EB8-EF61A54D5593}"/>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7626DE4C-1499-4CD0-84A4-5A89E1AA17F6}"/>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CDE4D45D-1084-4767-AFFA-38F802D66914}"/>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1E579E7C-8B82-46A7-9675-5BE0E92FC1E8}"/>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A412CA2E-2C1B-4341-ADE0-F35BC45EB597}"/>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A7EF2DB7-1A85-4B48-ADCD-18C4650CF85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9998CB5E-E9A5-429E-8960-4DF7B41BDC4E}"/>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B46B9417-295F-438E-907D-2FC2833533DC}"/>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B69C4FFC-2316-4972-ADF9-E87CC3BC1145}"/>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E98A74CB-6EFB-472F-86A0-4A5C60F11F82}"/>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13BDF7CA-5B05-4D0A-AC58-6F0DB9B3E79D}"/>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E08E847E-DAB4-4BC8-B26A-AC76C919F7E3}"/>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686CFFA9-63C2-4DE3-ACAC-AF8757513551}"/>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9A02C17A-7BF8-46BD-94FA-42A48EB1C64B}"/>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8A9D0401-F07A-495B-8F59-E504AA0A4A7D}"/>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85940B53-0659-4ADB-A3F6-958203B32CDC}"/>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6311A99-F7F8-4773-BE03-E5830A38743E}"/>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7976DDB4-3389-46C2-A5FB-ED9C5D1918E3}"/>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42966D28-325D-44FB-9982-745A346EED6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C4F9E254-749B-48A5-BC6F-581C706B50FC}"/>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E2BA99C1-917F-4B27-8AA0-0D368CD1B9AD}"/>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38A4F092-B6F6-410D-9BDE-1F4F343EED92}"/>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371F79F4-186B-4D66-A6B8-369D5EF70587}"/>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DED92188-46F5-4EA1-B74B-8A80651B690D}"/>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635A3691-AD60-41D5-9FCF-9FF769C29BBA}"/>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8F5FCA59-7A16-4830-B8C6-3B2B80AC6B54}"/>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778CB206-F160-4521-BDED-DA15AB08F4BD}"/>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528DC68-A91E-488E-8785-4F4A4CA2422E}"/>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91766F91-8D57-4C34-95CA-C493FA257993}"/>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7A90E361-1700-40A4-9544-82186494BF93}"/>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2099B5F5-B5CB-4A99-B22C-5A136ED281EC}"/>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68F5F890-F17B-4704-A490-4F85065A29BF}"/>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327EEA3C-F5D3-496B-96B3-389D3D71068C}"/>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2FF23076-2831-44AC-8DDE-E957F70C4A4F}"/>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AD584071-3E0B-410A-AC76-5E29464DA1A6}"/>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FE29B3A1-1276-464F-B059-AF790A81793E}"/>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EF90745E-0583-48BF-B4FD-E474AEBFABE1}"/>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86AADC02-654D-4322-8E67-88C0A0D15991}"/>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7984BFD6-551C-4B77-A7C5-0DE6032604E1}"/>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117585BA-545F-4DF5-9B15-625FD32E3766}"/>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CC62473F-FF2C-4459-BB78-98AAA391F5EB}"/>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E86BBB7A-626B-4278-AC1E-0B1ECCA50DAF}"/>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住民一人当たりの土木費は１４２，０２１円となっており、前年度と比較すると１４，２８１円減となっている。主な要因は、栗山駅南交流拠点施設の普通建設事業費が減少したためである。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678EB985-AB8A-48BD-ACB7-637D8BCFB0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1F75F7F0-E4FD-45B7-963D-7C1B6E3C5ADA}"/>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951B10D3-E48C-4689-A71F-3C95F3C847FD}"/>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BC121DD2-447D-436F-B139-30914E742929}"/>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F02DD075-540C-4176-80BD-72516687B466}"/>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213F7820-06E1-4441-B3BC-088CD6D6778E}"/>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9EC596D0-E4AD-4859-87A7-2D11340203AD}"/>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E235C770-29BC-489A-A17C-DFDF2B80A7D7}"/>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AF8C7E94-5F5F-44DF-8FB1-71E5F01F359B}"/>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24F1DE4C-04BB-4031-8234-F0969AB90F0D}"/>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1A1DF8AB-06C2-4F61-ADDC-518CEB54F7DD}"/>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北海道栗山町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1FCD6336-1B0A-412E-A601-F6EE2B79337A}"/>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A33C7173-8F66-4DB0-B1A6-54A63A1F5F15}"/>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財政調整基金残高は、適切な財源の確保と歳出の精査により、大きな取崩しを回避しており、令和４年度においては積立てしたため前年度より増加している。</a:t>
          </a:r>
        </a:p>
        <a:p>
          <a:r>
            <a:rPr kumimoji="1" lang="ja-JP" altLang="en-US" sz="1400">
              <a:latin typeface="ＭＳ ゴシック" pitchFamily="49" charset="-128"/>
              <a:ea typeface="ＭＳ ゴシック" pitchFamily="49" charset="-128"/>
            </a:rPr>
            <a:t>直近３年間では実質単年度収支が黒字化しているが、引き続き事業の見直しなど行財政改革を推進し、健全な行財政運営に努める。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A8A6757A-563B-4552-9350-0A9E1AF95E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9D34AB30-CBA5-46F4-97E8-1D1A5B7A4497}"/>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CD7F34BA-F740-489D-AA73-D9FBEBE63E03}"/>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72F457-D519-48E8-B02C-32C7B5CF5EB5}"/>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E355B32-B398-4F55-BB01-F50909AC0CC6}"/>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52271D7E-C4AC-4EED-98F1-4AD5E710DB86}"/>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F7F650E-3F38-4950-83D3-78B70773A805}"/>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北海道栗山町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5CBB4E23-D01B-4257-86C4-40156E2B8244}"/>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3FA21532-1B72-4804-8819-AECD449BF1DD}"/>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連結実質赤字比率について、赤字額は生じていないことから比率は算出されていない。引き続き財政の健全化に向けた改革プランの着実な推進により、経営の効率化を図り、健全な財政運営に努める。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9CA99DD7-0EC2-4777-98E2-D39926825271}"/>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3122E0CE-8B11-4A27-997F-98061CBE6C16}"/>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4351DBCB-219A-4FE3-8967-E79841CFFF2D}"/>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FE472692-3C8C-4DE9-B88D-FBB30B1CF57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6850132C-713D-488C-90C1-72AB5D7C101D}"/>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16407F34-9542-403F-AB6E-4174241BAFF4}"/>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18466E73-8B1D-46E9-B103-948E0B807A18}"/>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1AB50046-ACBD-46F4-AC1D-A5975CD37B86}"/>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4F551EB3-F792-4585-BBC7-1FD85CB4FDF8}"/>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4CB613A6-AFAE-4CF1-98D8-385A5C545FBA}"/>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B5930A04-7803-4F6C-8C4F-F585D69562C6}"/>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567CABD8-DCEF-4397-B80D-A841CFA13254}"/>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71678EC3-D10B-4832-9551-6C7CCE263A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2158D3EE-65BC-468D-87F5-69684419AF33}"/>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北海道栗山町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3065681-28E6-4731-8F5F-7F22FF627E52}"/>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85AA184B-83C3-4A6A-B1B7-91EF546D8D0D}"/>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533FB81F-15E3-48B0-A8E1-C87A7DA12D31}"/>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688F3ADA-A587-4660-BDC4-168987902BC7}"/>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CEF17919-FD1A-47BC-B90E-58E773F834A2}"/>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6FE00BAC-833F-45BC-88CC-160B0266F351}"/>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C03BB5F0-2074-4BCC-BC4E-346B81A280BC}"/>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AC2C79A2-9FE0-4BC5-A44D-A718764ECA81}"/>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E20B7DD9-A842-4FDF-9523-157C5CD5B27F}"/>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3A2373A9-7193-48A6-81D3-BEEAAD5AF788}"/>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AFEBFCAE-A2A7-4D89-B6E5-4B42A2E9C6D4}"/>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5742B466-D036-4C8A-A3EE-2F2E0D73C486}"/>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CDDB6C29-8047-4AD5-8653-F4495A5FB5AF}"/>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56157961-A276-4887-93E9-811ABF68E2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21E96E13-2A1A-401E-A2F5-F09FD754A3ED}"/>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170E3B48-502B-4DB5-AF21-0A84A32157E1}"/>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過去に発行した地方債の償還が進んだことにより、前年度と比較して減少している。引き続き、地方債の新規発行を抑制し、計画的な財政運営に努める。また、公営企業債の元利償還金に対する繰入金については、下水道事業会計への地方債償還の財源に充てた負担金等が減少したことから、前年度と比較し減となっている。今後も改革プランに基づき、地方債の新規発行の抑制や事業債借換による公債費償還の平準化等により、繰出金の抑制を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F40BA3D2-AB9A-4F69-8CB9-D124B04D2A55}"/>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5C3F06FC-290F-4E28-A3D1-33BEE7C44C5B}"/>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23B030B9-45DA-411A-B4C8-676F0697B519}"/>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F120283E-104A-4407-A2D5-F90E426532F2}"/>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501166C6-3F01-48A2-A7B3-4D6BD4B43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735A298-E412-43CA-8A9C-0E5CAA840E7D}"/>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C6939E42-1344-449D-A516-511211903C07}"/>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83BE2E84-8F38-496B-9F12-AB130EFBA4CB}"/>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3181D999-F152-4019-AEF4-997C658422E9}"/>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DF8561A8-3088-449E-92B7-D49A221CC46B}"/>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95DECAAA-D889-45FA-B171-70CE021818B2}"/>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367B5112-1F6A-4E58-9328-B7D73A4809FA}"/>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41F7AC43-2D97-449A-B174-E8FA45C12994}"/>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7BEF6079-9CC0-4098-95A2-4E96D6E5CFBD}"/>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82DEC991-B5F3-4AD0-B47E-DD0C2599285E}"/>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3428BE16-7F8D-4918-AB5D-48D057409553}"/>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BA9D3F81-559C-49BF-AEE1-09E47408CD57}"/>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31B9D940-8B11-4DDE-A9EF-658DE69A054E}"/>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958AB12B-E636-4EAC-BDBC-9330CCB139B3}"/>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DBDC438F-50ED-4923-87FD-ED71FCF97F97}"/>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A980E08-7C5B-4820-BB9D-9A5D7D4D633F}"/>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80ADABBD-1AD3-4B92-9E39-6B951B914C9B}"/>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FE03D45A-5369-4447-96B7-9B1799A3F3AC}"/>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北海道栗山町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1DC216E7-03A1-468C-9D73-AA8DCC94883C}"/>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2E539D7-41F7-4F0E-83F1-A6307F66F15B}"/>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2DB7938D-6742-4968-9E3C-ED063563DE1B}"/>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前年度と比較すると３７７百万円増加している。主な要因は、公共施設整備などに伴う地方債が増加したためである。今後も新規地方債の発行を抑制するため計画的に事業を実施し、引き続き後世への負担を少しでも軽減するよう、新規事業の実施等について総点検し、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36EBF6D4-066D-4165-A6BA-A04D56E9DB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F4A5A517-70F7-4AB2-BCA3-7C130B53B4C2}"/>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6DCAF345-7531-4EF7-816F-8DA41DCCD8E9}"/>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AF62E7B3-6AD9-4541-B773-CE7548DFFC79}"/>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5A6BC357-D0B4-4350-8F27-8C2FEB915B76}"/>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12F7D78-DDDE-4101-A84F-A3DAA70CE8B3}"/>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20FC631-8B57-414A-B307-1BF57DB2449C}"/>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北海道栗山町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8CDE58E6-97CC-480B-A89C-7FEA7253A644}"/>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FD20CBFB-5A7D-4874-8A55-234FC8839629}"/>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963D543A-5B48-4956-ABE0-0B7FA07E7834}"/>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2CE79E8F-7C01-40E0-9E7E-7649271B5151}"/>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公共施設等の長寿命化対策等にかかる公債費の償還財源として積立てたため増加している。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特定目的基金を積極的に活用し、今後減少傾向と見込まれる財政調整基金の減少幅を抑制していく。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90849B9D-97D0-43C0-AF39-1D0632217DCE}"/>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66CE09E-5435-4742-B162-4900C2B4A875}"/>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CC3347B6-1BDB-42CD-A6DE-0B6E49DBA528}"/>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公共施設等の長寿命化対策などに係る公債費の償還財源として積立て及び繰入する予定である。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新型コロナウイルス感染症事業の財源として、新型コロナウイルス感染症対応地方創生臨時交付金基金を取り崩したため減少している。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令和５年度から始まる第７次総合計画における事業財源として、ふるさと応援基金をはじめとした特定目的基金の活用を検討する。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C389920-66E3-4B5A-A408-B683C2B6B79D}"/>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BDDFD395-80EB-4548-AC83-BB99215D1468}"/>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7E6E8196-72E9-4BA7-A977-0303B016E338}"/>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災害対応及び総合計画に基づく事業財源として積立てたため増加している。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計画において予定している投資的事業の実施などに伴う経常経費の増加による財源不足が見込まれることから、一定程度の取り崩しはやむを得ないが、災害等の不測の事態に備え、ある程度の基金の保持を目標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C637A302-7CF8-4D08-883C-34D6FF6258C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B20FEDA6-C492-42FB-A060-2AEA76AEB5BF}"/>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9EA4AE7-AA1D-49F6-9F68-2A23451D0A73}"/>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公共施設等の長寿命化対策等にかかる公債費の償還財源として積立てたため増加している。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公共施設等の長寿命化対策などに係る公債費の償還財源として積立て及び繰入する予定である。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1C00D67D-A1FD-426F-9B62-DDDE67755AEC}"/>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5399E6D-393D-4AA1-AA85-A6364B63A4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9C24291-4187-4F03-A113-D041E914A4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B555CF0-E99E-46C7-8413-229FDA257CF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44703BB-DD41-4B06-8C1E-9A89F0C3411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E4783CE-EBE5-4892-AEA7-781C806A67D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F107238-EF41-41DE-8E63-8CF46E46DA3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北海道栗山町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7485824-98EA-48D2-AED5-39B5B9168BB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9547241-1B40-4F27-8E30-A6B43D0ACD5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DEF3454-CAF0-41A4-B877-680750B6932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1DC5475-B50E-480F-89E3-47DA317A0FB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EF11FEA-9529-4C57-BD4F-2EC86E301E2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7F7BAAC-6444-4D3B-9621-B7BFA6867A8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11,107
11,055
203.93
10,896,748
10,570,203
326,338
5,021,734
10,936,427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EF16B66-8B56-4D69-9295-787314CE92E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9AB0B91-7319-4BFA-9CD5-1265F764882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7BE5EF2-B383-4FF1-9FA0-86B75825BD7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5E372D7-E3E5-410F-B0CF-4BF8975AF52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811FDB2-195E-4B43-9C21-D3EA39ADBE6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A17B76D-07D9-4109-9E1A-C4EA9BA15F6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3895111-0B96-45EB-9274-AA674B68061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CBF592C-228E-4357-84BC-117089F9303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3EF83CE-EB21-4916-B6C0-B5CE30D4E30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A03688D-3931-4EA0-B17F-744C30134BB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B6AECEF-A1B3-43A1-9824-8C180F76E29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035AE21-F91C-4B8B-A6A2-B529DDC0890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00968BC-B3F9-47D7-844F-DB8520FEA9A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4E78D64-A98B-4024-867D-9DCC6FD656F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6C9090A-9736-4F05-A944-5BEB22FAC60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79A7F26-C179-47E2-B693-8E413BC14F9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982141C-ABFE-4578-908D-192AEADFB13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DDD8E05-42E1-41AA-99B8-B71808AF10F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8963FD1-DFD4-40A1-97F2-5E4C3DA1D50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B67A3245-F26D-44AE-AC83-32F526BC988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4EFB1D7B-C5AD-453B-9BF6-4F6238767FF9}"/>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7671268-8977-47B7-9328-84D72A9610C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585DCE1-BF76-471E-82C5-648018607BA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6E34FDD-4E38-4CFC-A1B4-7C58F7FB6B6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EC0E93B-E271-48DC-B905-7BD24AF831A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BCF2E59-75F9-4AD6-8B1F-E354562F12B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7FCAC42-41F2-4C1B-89B3-6DEF0EFEEB2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0B06C41-9680-435C-9BB8-5935A13D412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67FD335-B54F-4ECC-B59E-EB60B9FF7C4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B08AE10-F73B-4BEE-9C41-2E516955E57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84AA29D-C804-472F-A297-133BECB7DF3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616BE8D-F626-4CE1-927F-4C24D5F166F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3B75081-1006-47C5-A2D9-E22BDC3227E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6593655-1B30-4603-91BA-5B151663020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2BCC6C4-5E2E-409B-B141-301B8D4CA8C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令和３年度に改定した公共施設等総合管理計画において、公共施設等の延べ床面積を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る。有形固定資産減価償却率については類似団体平均よりも下回っているが、引き続き施設の長寿命化、更新、除却等の更なる検討が必要で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DD345F0-BA96-432C-9F91-75B8738CB45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197D8646-1F05-4D3F-8FFD-5EA38CC7AAC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A9433120-F88D-4086-9EC9-54A2E9C99C7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74C8D7EF-7AD0-416E-BDE2-D2A1F53E19FB}"/>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60E7AA2-62EC-4511-A413-5BCFD5C3A899}"/>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69E70147-5F3A-44F1-A839-863C9E7C366A}"/>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CD1490E7-0BC2-45CA-9473-D34C2926CA44}"/>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B5235F8B-0EA3-48DB-AED6-AD0251DEEBA3}"/>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CEE4E00B-ECA6-4267-81AA-E2286D5D4F49}"/>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C8B59E19-8F3C-41B6-BE7C-7F9C09531208}"/>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176E4A0C-5919-4467-BC4C-F5A3CA0DD929}"/>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E460D784-BDAF-4557-B5D4-6AB9CA77C21F}"/>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F0EE710A-5445-4813-9BEC-4725FBD3129E}"/>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6AFA44F6-13A8-464E-9F88-B2A14E0806F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5BC29FB1-6263-4E04-BE3C-1B2EBA3B25D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CEA5EA9A-6029-4DA6-84E3-98E9396C262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35</xdr:row>
      <xdr:rowOff>26670</xdr:rowOff>
    </xdr:to>
    <xdr:cxnSp macro="">
      <xdr:nvCxnSpPr>
        <xdr:cNvPr id="65" name="直線コネクタ 64">
          <a:extLst>
            <a:ext uri="{FF2B5EF4-FFF2-40B4-BE49-F238E27FC236}">
              <a16:creationId xmlns:a16="http://schemas.microsoft.com/office/drawing/2014/main" id="{33BF2431-69B0-48E2-A4CA-64412BAB2F1D}"/>
            </a:ext>
          </a:extLst>
        </xdr:cNvPr>
        <xdr:cNvCxnSpPr/>
      </xdr:nvCxnSpPr>
      <xdr:spPr>
        <a:xfrm flipV="1">
          <a:off x="4760595" y="5413587"/>
          <a:ext cx="1270" cy="1385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30497</xdr:rowOff>
    </xdr:from>
    <xdr:ext cx="405111" cy="259045"/>
    <xdr:sp macro="" textlink="">
      <xdr:nvSpPr>
        <xdr:cNvPr id="66" name="有形固定資産減価償却率最小値テキスト">
          <a:extLst>
            <a:ext uri="{FF2B5EF4-FFF2-40B4-BE49-F238E27FC236}">
              <a16:creationId xmlns:a16="http://schemas.microsoft.com/office/drawing/2014/main" id="{6822FADC-70CF-49CE-84DF-98BBB863A52C}"/>
            </a:ext>
          </a:extLst>
        </xdr:cNvPr>
        <xdr:cNvSpPr txBox="1"/>
      </xdr:nvSpPr>
      <xdr:spPr>
        <a:xfrm>
          <a:off x="4813300"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26670</xdr:rowOff>
    </xdr:from>
    <xdr:to>
      <xdr:col>23</xdr:col>
      <xdr:colOff>174625</xdr:colOff>
      <xdr:row>35</xdr:row>
      <xdr:rowOff>26670</xdr:rowOff>
    </xdr:to>
    <xdr:cxnSp macro="">
      <xdr:nvCxnSpPr>
        <xdr:cNvPr id="67" name="直線コネクタ 66">
          <a:extLst>
            <a:ext uri="{FF2B5EF4-FFF2-40B4-BE49-F238E27FC236}">
              <a16:creationId xmlns:a16="http://schemas.microsoft.com/office/drawing/2014/main" id="{D9D503D0-CCCD-43C4-A86B-8B42A3E65C7E}"/>
            </a:ext>
          </a:extLst>
        </xdr:cNvPr>
        <xdr:cNvCxnSpPr/>
      </xdr:nvCxnSpPr>
      <xdr:spPr>
        <a:xfrm>
          <a:off x="4673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a:extLst>
            <a:ext uri="{FF2B5EF4-FFF2-40B4-BE49-F238E27FC236}">
              <a16:creationId xmlns:a16="http://schemas.microsoft.com/office/drawing/2014/main" id="{AC3D4BD8-E108-4ABD-AE98-769504AA8820}"/>
            </a:ext>
          </a:extLst>
        </xdr:cNvPr>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a:extLst>
            <a:ext uri="{FF2B5EF4-FFF2-40B4-BE49-F238E27FC236}">
              <a16:creationId xmlns:a16="http://schemas.microsoft.com/office/drawing/2014/main" id="{0D6789AD-7E13-4344-BB86-0812E11B8675}"/>
            </a:ext>
          </a:extLst>
        </xdr:cNvPr>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154322</xdr:rowOff>
    </xdr:from>
    <xdr:ext cx="405111" cy="259045"/>
    <xdr:sp macro="" textlink="">
      <xdr:nvSpPr>
        <xdr:cNvPr id="70" name="有形固定資産減価償却率平均値テキスト">
          <a:extLst>
            <a:ext uri="{FF2B5EF4-FFF2-40B4-BE49-F238E27FC236}">
              <a16:creationId xmlns:a16="http://schemas.microsoft.com/office/drawing/2014/main" id="{0DFF6579-A4BF-42BF-82C5-7CC8BE923701}"/>
            </a:ext>
          </a:extLst>
        </xdr:cNvPr>
        <xdr:cNvSpPr txBox="1"/>
      </xdr:nvSpPr>
      <xdr:spPr>
        <a:xfrm>
          <a:off x="4813300" y="624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4445</xdr:rowOff>
    </xdr:from>
    <xdr:to>
      <xdr:col>23</xdr:col>
      <xdr:colOff>136525</xdr:colOff>
      <xdr:row>32</xdr:row>
      <xdr:rowOff>106045</xdr:rowOff>
    </xdr:to>
    <xdr:sp macro="" textlink="">
      <xdr:nvSpPr>
        <xdr:cNvPr id="71" name="フローチャート: 判断 70">
          <a:extLst>
            <a:ext uri="{FF2B5EF4-FFF2-40B4-BE49-F238E27FC236}">
              <a16:creationId xmlns:a16="http://schemas.microsoft.com/office/drawing/2014/main" id="{6939F7BC-8892-4B57-9F79-2AD179BA251E}"/>
            </a:ext>
          </a:extLst>
        </xdr:cNvPr>
        <xdr:cNvSpPr/>
      </xdr:nvSpPr>
      <xdr:spPr>
        <a:xfrm>
          <a:off x="4711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147108</xdr:rowOff>
    </xdr:from>
    <xdr:to>
      <xdr:col>19</xdr:col>
      <xdr:colOff>187325</xdr:colOff>
      <xdr:row>32</xdr:row>
      <xdr:rowOff>77258</xdr:rowOff>
    </xdr:to>
    <xdr:sp macro="" textlink="">
      <xdr:nvSpPr>
        <xdr:cNvPr id="72" name="フローチャート: 判断 71">
          <a:extLst>
            <a:ext uri="{FF2B5EF4-FFF2-40B4-BE49-F238E27FC236}">
              <a16:creationId xmlns:a16="http://schemas.microsoft.com/office/drawing/2014/main" id="{082D2754-076F-4C27-9378-079363DD0B7C}"/>
            </a:ext>
          </a:extLst>
        </xdr:cNvPr>
        <xdr:cNvSpPr/>
      </xdr:nvSpPr>
      <xdr:spPr>
        <a:xfrm>
          <a:off x="4000500" y="623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3" name="フローチャート: 判断 72">
          <a:extLst>
            <a:ext uri="{FF2B5EF4-FFF2-40B4-BE49-F238E27FC236}">
              <a16:creationId xmlns:a16="http://schemas.microsoft.com/office/drawing/2014/main" id="{78D4800A-63F7-474D-A246-0E301A14A30D}"/>
            </a:ext>
          </a:extLst>
        </xdr:cNvPr>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167428</xdr:rowOff>
    </xdr:from>
    <xdr:to>
      <xdr:col>11</xdr:col>
      <xdr:colOff>187325</xdr:colOff>
      <xdr:row>31</xdr:row>
      <xdr:rowOff>97578</xdr:rowOff>
    </xdr:to>
    <xdr:sp macro="" textlink="">
      <xdr:nvSpPr>
        <xdr:cNvPr id="74" name="フローチャート: 判断 73">
          <a:extLst>
            <a:ext uri="{FF2B5EF4-FFF2-40B4-BE49-F238E27FC236}">
              <a16:creationId xmlns:a16="http://schemas.microsoft.com/office/drawing/2014/main" id="{4F8E9304-1EE2-4D80-8D02-C57A6C82784F}"/>
            </a:ext>
          </a:extLst>
        </xdr:cNvPr>
        <xdr:cNvSpPr/>
      </xdr:nvSpPr>
      <xdr:spPr>
        <a:xfrm>
          <a:off x="2476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5" name="フローチャート: 判断 74">
          <a:extLst>
            <a:ext uri="{FF2B5EF4-FFF2-40B4-BE49-F238E27FC236}">
              <a16:creationId xmlns:a16="http://schemas.microsoft.com/office/drawing/2014/main" id="{45770EFB-518F-4AF1-A544-FE08D07C4FAA}"/>
            </a:ext>
          </a:extLst>
        </xdr:cNvPr>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9380391-E420-4297-BB08-46069AE74EB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C207B4A-2F34-4B50-9324-061B0D05AC7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2E44C5E-CE17-46F2-A75A-EF3DA1F07F2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CD8632A-EFD8-490A-B7EC-C782992743D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F6CB233-1F1A-4DA5-A795-48CBEB641BF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168698</xdr:rowOff>
    </xdr:from>
    <xdr:to>
      <xdr:col>23</xdr:col>
      <xdr:colOff>136525</xdr:colOff>
      <xdr:row>32</xdr:row>
      <xdr:rowOff>98848</xdr:rowOff>
    </xdr:to>
    <xdr:sp macro="" textlink="">
      <xdr:nvSpPr>
        <xdr:cNvPr id="81" name="楕円 80">
          <a:extLst>
            <a:ext uri="{FF2B5EF4-FFF2-40B4-BE49-F238E27FC236}">
              <a16:creationId xmlns:a16="http://schemas.microsoft.com/office/drawing/2014/main" id="{5FA44623-B999-4A43-BB7D-BCB520FFAC67}"/>
            </a:ext>
          </a:extLst>
        </xdr:cNvPr>
        <xdr:cNvSpPr/>
      </xdr:nvSpPr>
      <xdr:spPr>
        <a:xfrm>
          <a:off x="4711700" y="625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20125</xdr:rowOff>
    </xdr:from>
    <xdr:ext cx="405111" cy="259045"/>
    <xdr:sp macro="" textlink="">
      <xdr:nvSpPr>
        <xdr:cNvPr id="82" name="有形固定資産減価償却率該当値テキスト">
          <a:extLst>
            <a:ext uri="{FF2B5EF4-FFF2-40B4-BE49-F238E27FC236}">
              <a16:creationId xmlns:a16="http://schemas.microsoft.com/office/drawing/2014/main" id="{71648797-6197-4282-8F42-51865D1E07A9}"/>
            </a:ext>
          </a:extLst>
        </xdr:cNvPr>
        <xdr:cNvSpPr txBox="1"/>
      </xdr:nvSpPr>
      <xdr:spPr>
        <a:xfrm>
          <a:off x="4813300" y="6106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132715</xdr:rowOff>
    </xdr:from>
    <xdr:to>
      <xdr:col>19</xdr:col>
      <xdr:colOff>187325</xdr:colOff>
      <xdr:row>32</xdr:row>
      <xdr:rowOff>62865</xdr:rowOff>
    </xdr:to>
    <xdr:sp macro="" textlink="">
      <xdr:nvSpPr>
        <xdr:cNvPr id="83" name="楕円 82">
          <a:extLst>
            <a:ext uri="{FF2B5EF4-FFF2-40B4-BE49-F238E27FC236}">
              <a16:creationId xmlns:a16="http://schemas.microsoft.com/office/drawing/2014/main" id="{DC09698C-7F96-48D0-945B-5BC05D72C548}"/>
            </a:ext>
          </a:extLst>
        </xdr:cNvPr>
        <xdr:cNvSpPr/>
      </xdr:nvSpPr>
      <xdr:spPr>
        <a:xfrm>
          <a:off x="4000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12065</xdr:rowOff>
    </xdr:from>
    <xdr:to>
      <xdr:col>23</xdr:col>
      <xdr:colOff>85725</xdr:colOff>
      <xdr:row>32</xdr:row>
      <xdr:rowOff>48048</xdr:rowOff>
    </xdr:to>
    <xdr:cxnSp macro="">
      <xdr:nvCxnSpPr>
        <xdr:cNvPr id="84" name="直線コネクタ 83">
          <a:extLst>
            <a:ext uri="{FF2B5EF4-FFF2-40B4-BE49-F238E27FC236}">
              <a16:creationId xmlns:a16="http://schemas.microsoft.com/office/drawing/2014/main" id="{ED402C21-870C-43F0-A1A7-61DA5B4C2AEB}"/>
            </a:ext>
          </a:extLst>
        </xdr:cNvPr>
        <xdr:cNvCxnSpPr/>
      </xdr:nvCxnSpPr>
      <xdr:spPr>
        <a:xfrm>
          <a:off x="4051300" y="6269990"/>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82338</xdr:rowOff>
    </xdr:from>
    <xdr:to>
      <xdr:col>15</xdr:col>
      <xdr:colOff>187325</xdr:colOff>
      <xdr:row>32</xdr:row>
      <xdr:rowOff>12488</xdr:rowOff>
    </xdr:to>
    <xdr:sp macro="" textlink="">
      <xdr:nvSpPr>
        <xdr:cNvPr id="85" name="楕円 84">
          <a:extLst>
            <a:ext uri="{FF2B5EF4-FFF2-40B4-BE49-F238E27FC236}">
              <a16:creationId xmlns:a16="http://schemas.microsoft.com/office/drawing/2014/main" id="{ECDF00D4-BAC9-4309-8842-9C6CD0C08640}"/>
            </a:ext>
          </a:extLst>
        </xdr:cNvPr>
        <xdr:cNvSpPr/>
      </xdr:nvSpPr>
      <xdr:spPr>
        <a:xfrm>
          <a:off x="3238500" y="616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133138</xdr:rowOff>
    </xdr:from>
    <xdr:to>
      <xdr:col>19</xdr:col>
      <xdr:colOff>136525</xdr:colOff>
      <xdr:row>32</xdr:row>
      <xdr:rowOff>12065</xdr:rowOff>
    </xdr:to>
    <xdr:cxnSp macro="">
      <xdr:nvCxnSpPr>
        <xdr:cNvPr id="86" name="直線コネクタ 85">
          <a:extLst>
            <a:ext uri="{FF2B5EF4-FFF2-40B4-BE49-F238E27FC236}">
              <a16:creationId xmlns:a16="http://schemas.microsoft.com/office/drawing/2014/main" id="{6F68BCEF-691D-4189-9928-2DCBE5B49DD8}"/>
            </a:ext>
          </a:extLst>
        </xdr:cNvPr>
        <xdr:cNvCxnSpPr/>
      </xdr:nvCxnSpPr>
      <xdr:spPr>
        <a:xfrm>
          <a:off x="3289300" y="6219613"/>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59478</xdr:rowOff>
    </xdr:from>
    <xdr:to>
      <xdr:col>11</xdr:col>
      <xdr:colOff>187325</xdr:colOff>
      <xdr:row>30</xdr:row>
      <xdr:rowOff>161078</xdr:rowOff>
    </xdr:to>
    <xdr:sp macro="" textlink="">
      <xdr:nvSpPr>
        <xdr:cNvPr id="87" name="楕円 86">
          <a:extLst>
            <a:ext uri="{FF2B5EF4-FFF2-40B4-BE49-F238E27FC236}">
              <a16:creationId xmlns:a16="http://schemas.microsoft.com/office/drawing/2014/main" id="{271DE192-BFB9-49C8-8D5E-B85FA5F879CA}"/>
            </a:ext>
          </a:extLst>
        </xdr:cNvPr>
        <xdr:cNvSpPr/>
      </xdr:nvSpPr>
      <xdr:spPr>
        <a:xfrm>
          <a:off x="2476500" y="59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110278</xdr:rowOff>
    </xdr:from>
    <xdr:to>
      <xdr:col>15</xdr:col>
      <xdr:colOff>136525</xdr:colOff>
      <xdr:row>31</xdr:row>
      <xdr:rowOff>133138</xdr:rowOff>
    </xdr:to>
    <xdr:cxnSp macro="">
      <xdr:nvCxnSpPr>
        <xdr:cNvPr id="88" name="直線コネクタ 87">
          <a:extLst>
            <a:ext uri="{FF2B5EF4-FFF2-40B4-BE49-F238E27FC236}">
              <a16:creationId xmlns:a16="http://schemas.microsoft.com/office/drawing/2014/main" id="{71091931-954D-4C4F-B104-FDE401FB71DE}"/>
            </a:ext>
          </a:extLst>
        </xdr:cNvPr>
        <xdr:cNvCxnSpPr/>
      </xdr:nvCxnSpPr>
      <xdr:spPr>
        <a:xfrm>
          <a:off x="2527300" y="6025303"/>
          <a:ext cx="762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5503</xdr:rowOff>
    </xdr:from>
    <xdr:to>
      <xdr:col>7</xdr:col>
      <xdr:colOff>187325</xdr:colOff>
      <xdr:row>30</xdr:row>
      <xdr:rowOff>107103</xdr:rowOff>
    </xdr:to>
    <xdr:sp macro="" textlink="">
      <xdr:nvSpPr>
        <xdr:cNvPr id="89" name="楕円 88">
          <a:extLst>
            <a:ext uri="{FF2B5EF4-FFF2-40B4-BE49-F238E27FC236}">
              <a16:creationId xmlns:a16="http://schemas.microsoft.com/office/drawing/2014/main" id="{04899E2F-91A1-4092-9468-15A0A8DC3CD7}"/>
            </a:ext>
          </a:extLst>
        </xdr:cNvPr>
        <xdr:cNvSpPr/>
      </xdr:nvSpPr>
      <xdr:spPr>
        <a:xfrm>
          <a:off x="1714500" y="59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56303</xdr:rowOff>
    </xdr:from>
    <xdr:to>
      <xdr:col>11</xdr:col>
      <xdr:colOff>136525</xdr:colOff>
      <xdr:row>30</xdr:row>
      <xdr:rowOff>110278</xdr:rowOff>
    </xdr:to>
    <xdr:cxnSp macro="">
      <xdr:nvCxnSpPr>
        <xdr:cNvPr id="90" name="直線コネクタ 89">
          <a:extLst>
            <a:ext uri="{FF2B5EF4-FFF2-40B4-BE49-F238E27FC236}">
              <a16:creationId xmlns:a16="http://schemas.microsoft.com/office/drawing/2014/main" id="{DFDCCCB7-ACDE-47C3-B77B-AB4513FC5C0D}"/>
            </a:ext>
          </a:extLst>
        </xdr:cNvPr>
        <xdr:cNvCxnSpPr/>
      </xdr:nvCxnSpPr>
      <xdr:spPr>
        <a:xfrm>
          <a:off x="1765300" y="5971328"/>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68385</xdr:rowOff>
    </xdr:from>
    <xdr:ext cx="405111" cy="259045"/>
    <xdr:sp macro="" textlink="">
      <xdr:nvSpPr>
        <xdr:cNvPr id="91" name="n_1aveValue有形固定資産減価償却率">
          <a:extLst>
            <a:ext uri="{FF2B5EF4-FFF2-40B4-BE49-F238E27FC236}">
              <a16:creationId xmlns:a16="http://schemas.microsoft.com/office/drawing/2014/main" id="{B404907E-634E-4BE6-A65A-7612E8F0D58F}"/>
            </a:ext>
          </a:extLst>
        </xdr:cNvPr>
        <xdr:cNvSpPr txBox="1"/>
      </xdr:nvSpPr>
      <xdr:spPr>
        <a:xfrm>
          <a:off x="38360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92" name="n_2aveValue有形固定資産減価償却率">
          <a:extLst>
            <a:ext uri="{FF2B5EF4-FFF2-40B4-BE49-F238E27FC236}">
              <a16:creationId xmlns:a16="http://schemas.microsoft.com/office/drawing/2014/main" id="{8555AB32-1ABE-4764-9EFD-534C219AF7A7}"/>
            </a:ext>
          </a:extLst>
        </xdr:cNvPr>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88705</xdr:rowOff>
    </xdr:from>
    <xdr:ext cx="405111" cy="259045"/>
    <xdr:sp macro="" textlink="">
      <xdr:nvSpPr>
        <xdr:cNvPr id="93" name="n_3aveValue有形固定資産減価償却率">
          <a:extLst>
            <a:ext uri="{FF2B5EF4-FFF2-40B4-BE49-F238E27FC236}">
              <a16:creationId xmlns:a16="http://schemas.microsoft.com/office/drawing/2014/main" id="{E105DF29-DBF4-4BAB-94B7-9199C02AD2E5}"/>
            </a:ext>
          </a:extLst>
        </xdr:cNvPr>
        <xdr:cNvSpPr txBox="1"/>
      </xdr:nvSpPr>
      <xdr:spPr>
        <a:xfrm>
          <a:off x="23247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52722</xdr:rowOff>
    </xdr:from>
    <xdr:ext cx="405111" cy="259045"/>
    <xdr:sp macro="" textlink="">
      <xdr:nvSpPr>
        <xdr:cNvPr id="94" name="n_4aveValue有形固定資産減価償却率">
          <a:extLst>
            <a:ext uri="{FF2B5EF4-FFF2-40B4-BE49-F238E27FC236}">
              <a16:creationId xmlns:a16="http://schemas.microsoft.com/office/drawing/2014/main" id="{8B2CB7BF-611E-497A-8292-A72D33C521CF}"/>
            </a:ext>
          </a:extLst>
        </xdr:cNvPr>
        <xdr:cNvSpPr txBox="1"/>
      </xdr:nvSpPr>
      <xdr:spPr>
        <a:xfrm>
          <a:off x="1562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79392</xdr:rowOff>
    </xdr:from>
    <xdr:ext cx="405111" cy="259045"/>
    <xdr:sp macro="" textlink="">
      <xdr:nvSpPr>
        <xdr:cNvPr id="95" name="n_1mainValue有形固定資産減価償却率">
          <a:extLst>
            <a:ext uri="{FF2B5EF4-FFF2-40B4-BE49-F238E27FC236}">
              <a16:creationId xmlns:a16="http://schemas.microsoft.com/office/drawing/2014/main" id="{881A0A69-A4D2-46C2-A056-DEED909020AF}"/>
            </a:ext>
          </a:extLst>
        </xdr:cNvPr>
        <xdr:cNvSpPr txBox="1"/>
      </xdr:nvSpPr>
      <xdr:spPr>
        <a:xfrm>
          <a:off x="3836044" y="5994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3615</xdr:rowOff>
    </xdr:from>
    <xdr:ext cx="405111" cy="259045"/>
    <xdr:sp macro="" textlink="">
      <xdr:nvSpPr>
        <xdr:cNvPr id="96" name="n_2mainValue有形固定資産減価償却率">
          <a:extLst>
            <a:ext uri="{FF2B5EF4-FFF2-40B4-BE49-F238E27FC236}">
              <a16:creationId xmlns:a16="http://schemas.microsoft.com/office/drawing/2014/main" id="{830B12CF-267A-4722-A958-2987A52FCD68}"/>
            </a:ext>
          </a:extLst>
        </xdr:cNvPr>
        <xdr:cNvSpPr txBox="1"/>
      </xdr:nvSpPr>
      <xdr:spPr>
        <a:xfrm>
          <a:off x="3086744" y="626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6155</xdr:rowOff>
    </xdr:from>
    <xdr:ext cx="405111" cy="259045"/>
    <xdr:sp macro="" textlink="">
      <xdr:nvSpPr>
        <xdr:cNvPr id="97" name="n_3mainValue有形固定資産減価償却率">
          <a:extLst>
            <a:ext uri="{FF2B5EF4-FFF2-40B4-BE49-F238E27FC236}">
              <a16:creationId xmlns:a16="http://schemas.microsoft.com/office/drawing/2014/main" id="{F36AEC28-F01A-4A04-8186-D311A66F3B4C}"/>
            </a:ext>
          </a:extLst>
        </xdr:cNvPr>
        <xdr:cNvSpPr txBox="1"/>
      </xdr:nvSpPr>
      <xdr:spPr>
        <a:xfrm>
          <a:off x="2324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123630</xdr:rowOff>
    </xdr:from>
    <xdr:ext cx="405111" cy="259045"/>
    <xdr:sp macro="" textlink="">
      <xdr:nvSpPr>
        <xdr:cNvPr id="98" name="n_4mainValue有形固定資産減価償却率">
          <a:extLst>
            <a:ext uri="{FF2B5EF4-FFF2-40B4-BE49-F238E27FC236}">
              <a16:creationId xmlns:a16="http://schemas.microsoft.com/office/drawing/2014/main" id="{408EF11B-726D-4AC2-88A4-018EA4B09809}"/>
            </a:ext>
          </a:extLst>
        </xdr:cNvPr>
        <xdr:cNvSpPr txBox="1"/>
      </xdr:nvSpPr>
      <xdr:spPr>
        <a:xfrm>
          <a:off x="1562744" y="56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E8736C82-8A5D-4757-97DB-92BCC40E091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E4A9F026-629D-4297-B595-ACBD3E639B9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A45B6B73-79AB-4714-A5B6-BD6DDCB8DC4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F025C48D-2DEA-4C12-AC63-F6F538DEB24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596A9B1A-8BF9-4990-B1C5-0C1CA5A9623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4F522CC4-5030-4B41-88AF-4F8BAB3233C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74D2E16F-519A-4352-B71D-1E30B7585E6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8B81856A-11B8-46B7-A7AD-E942DAA7C71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FB3D3864-4B10-4797-82DC-55014A89EBB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653F2D6E-456A-41F8-9CC9-A8EF2DBE73F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CBFB6BD6-CAEF-49DF-923C-B78FEE24DD2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8683F574-4BFB-431D-BD0E-F27DA0D391C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C3EE61BD-FF68-451A-805D-8B7284FFF62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北海道平均、全国平均を上回っており、町単独事業費や公共施設の維持補修費に対する経常経費充当一般財源の割合が増加していることが主な要因と考えられる。今後も、公共施設マネジメントによる維持補修費に対する一般財源の圧縮及び特定財源の確保に取り組む。</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BCC5F5D9-C590-4C7D-BED2-9516F07ABE3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86D37C33-1136-4547-94B6-EAA2F6DFC3D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7E105D37-9669-474C-BA0B-209246A212F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633EB56B-AC6D-456E-B6F4-5ED85868902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34E71222-AA05-4FBE-8888-4CBCB2C04B98}"/>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67D98477-C10B-4462-9351-725B24C15E9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DEE1E8CC-C764-43AA-86C1-9D31A366132B}"/>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303A91D7-367B-4E86-8BDF-05C929B4116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A3C418B5-43AC-436D-9770-AD67347AE9C5}"/>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CE5448DF-B84F-4A4C-A9BC-9A7C55E11609}"/>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B465A65C-97D5-4527-8BA0-36FAEF0B025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44B4C2F3-A20B-4476-A500-5C33AE6B1F36}"/>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9B9292CB-BD5C-483B-85EA-8208700CF9F7}"/>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1DB853B6-DF23-4B13-ADF2-3A2C3925AC02}"/>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800AEA99-177B-4A15-A6D1-40BB2EDBA45E}"/>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89A0BB9D-33D8-4D2C-9262-02C6F76CFFC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A8F0376E-AC76-4ED5-AA10-565F3D51E72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25091</xdr:rowOff>
    </xdr:to>
    <xdr:cxnSp macro="">
      <xdr:nvCxnSpPr>
        <xdr:cNvPr id="129" name="直線コネクタ 128">
          <a:extLst>
            <a:ext uri="{FF2B5EF4-FFF2-40B4-BE49-F238E27FC236}">
              <a16:creationId xmlns:a16="http://schemas.microsoft.com/office/drawing/2014/main" id="{F5F3E048-1898-4448-A5B9-62E191081BBE}"/>
            </a:ext>
          </a:extLst>
        </xdr:cNvPr>
        <xdr:cNvCxnSpPr/>
      </xdr:nvCxnSpPr>
      <xdr:spPr>
        <a:xfrm flipV="1">
          <a:off x="14793595" y="5261428"/>
          <a:ext cx="1269" cy="136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28918</xdr:rowOff>
    </xdr:from>
    <xdr:ext cx="469744" cy="259045"/>
    <xdr:sp macro="" textlink="">
      <xdr:nvSpPr>
        <xdr:cNvPr id="130" name="債務償還比率最小値テキスト">
          <a:extLst>
            <a:ext uri="{FF2B5EF4-FFF2-40B4-BE49-F238E27FC236}">
              <a16:creationId xmlns:a16="http://schemas.microsoft.com/office/drawing/2014/main" id="{909D994B-9150-4AC2-A1E9-F86D3B9927AC}"/>
            </a:ext>
          </a:extLst>
        </xdr:cNvPr>
        <xdr:cNvSpPr txBox="1"/>
      </xdr:nvSpPr>
      <xdr:spPr>
        <a:xfrm>
          <a:off x="14846300" y="662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25091</xdr:rowOff>
    </xdr:from>
    <xdr:to>
      <xdr:col>76</xdr:col>
      <xdr:colOff>111125</xdr:colOff>
      <xdr:row>34</xdr:row>
      <xdr:rowOff>25091</xdr:rowOff>
    </xdr:to>
    <xdr:cxnSp macro="">
      <xdr:nvCxnSpPr>
        <xdr:cNvPr id="131" name="直線コネクタ 130">
          <a:extLst>
            <a:ext uri="{FF2B5EF4-FFF2-40B4-BE49-F238E27FC236}">
              <a16:creationId xmlns:a16="http://schemas.microsoft.com/office/drawing/2014/main" id="{65E7B922-51B6-423B-8593-F13614F357A9}"/>
            </a:ext>
          </a:extLst>
        </xdr:cNvPr>
        <xdr:cNvCxnSpPr/>
      </xdr:nvCxnSpPr>
      <xdr:spPr>
        <a:xfrm>
          <a:off x="14706600" y="662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8579949A-8AEF-4ACF-94D3-A1E7C796857F}"/>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219C765F-DD66-4F61-A13A-DED86029FD71}"/>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152435</xdr:rowOff>
    </xdr:from>
    <xdr:ext cx="469744" cy="259045"/>
    <xdr:sp macro="" textlink="">
      <xdr:nvSpPr>
        <xdr:cNvPr id="134" name="債務償還比率平均値テキスト">
          <a:extLst>
            <a:ext uri="{FF2B5EF4-FFF2-40B4-BE49-F238E27FC236}">
              <a16:creationId xmlns:a16="http://schemas.microsoft.com/office/drawing/2014/main" id="{880D7620-1397-4B46-AC94-1C82A50D7740}"/>
            </a:ext>
          </a:extLst>
        </xdr:cNvPr>
        <xdr:cNvSpPr txBox="1"/>
      </xdr:nvSpPr>
      <xdr:spPr>
        <a:xfrm>
          <a:off x="14846300" y="572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129558</xdr:rowOff>
    </xdr:from>
    <xdr:to>
      <xdr:col>76</xdr:col>
      <xdr:colOff>73025</xdr:colOff>
      <xdr:row>30</xdr:row>
      <xdr:rowOff>59708</xdr:rowOff>
    </xdr:to>
    <xdr:sp macro="" textlink="">
      <xdr:nvSpPr>
        <xdr:cNvPr id="135" name="フローチャート: 判断 134">
          <a:extLst>
            <a:ext uri="{FF2B5EF4-FFF2-40B4-BE49-F238E27FC236}">
              <a16:creationId xmlns:a16="http://schemas.microsoft.com/office/drawing/2014/main" id="{6BC77165-979E-4D5C-A8BE-D25E60C6E180}"/>
            </a:ext>
          </a:extLst>
        </xdr:cNvPr>
        <xdr:cNvSpPr/>
      </xdr:nvSpPr>
      <xdr:spPr>
        <a:xfrm>
          <a:off x="14744700" y="587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148527</xdr:rowOff>
    </xdr:from>
    <xdr:to>
      <xdr:col>72</xdr:col>
      <xdr:colOff>123825</xdr:colOff>
      <xdr:row>30</xdr:row>
      <xdr:rowOff>78677</xdr:rowOff>
    </xdr:to>
    <xdr:sp macro="" textlink="">
      <xdr:nvSpPr>
        <xdr:cNvPr id="136" name="フローチャート: 判断 135">
          <a:extLst>
            <a:ext uri="{FF2B5EF4-FFF2-40B4-BE49-F238E27FC236}">
              <a16:creationId xmlns:a16="http://schemas.microsoft.com/office/drawing/2014/main" id="{0554DD78-C99B-4A3C-974B-DF89FAC5F83C}"/>
            </a:ext>
          </a:extLst>
        </xdr:cNvPr>
        <xdr:cNvSpPr/>
      </xdr:nvSpPr>
      <xdr:spPr>
        <a:xfrm>
          <a:off x="14033500" y="589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125431</xdr:rowOff>
    </xdr:from>
    <xdr:to>
      <xdr:col>68</xdr:col>
      <xdr:colOff>123825</xdr:colOff>
      <xdr:row>31</xdr:row>
      <xdr:rowOff>55581</xdr:rowOff>
    </xdr:to>
    <xdr:sp macro="" textlink="">
      <xdr:nvSpPr>
        <xdr:cNvPr id="137" name="フローチャート: 判断 136">
          <a:extLst>
            <a:ext uri="{FF2B5EF4-FFF2-40B4-BE49-F238E27FC236}">
              <a16:creationId xmlns:a16="http://schemas.microsoft.com/office/drawing/2014/main" id="{5C3F0375-40CF-41A3-9CD0-2DA5F272A527}"/>
            </a:ext>
          </a:extLst>
        </xdr:cNvPr>
        <xdr:cNvSpPr/>
      </xdr:nvSpPr>
      <xdr:spPr>
        <a:xfrm>
          <a:off x="13271500" y="604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76118</xdr:rowOff>
    </xdr:from>
    <xdr:to>
      <xdr:col>64</xdr:col>
      <xdr:colOff>123825</xdr:colOff>
      <xdr:row>32</xdr:row>
      <xdr:rowOff>6268</xdr:rowOff>
    </xdr:to>
    <xdr:sp macro="" textlink="">
      <xdr:nvSpPr>
        <xdr:cNvPr id="138" name="フローチャート: 判断 137">
          <a:extLst>
            <a:ext uri="{FF2B5EF4-FFF2-40B4-BE49-F238E27FC236}">
              <a16:creationId xmlns:a16="http://schemas.microsoft.com/office/drawing/2014/main" id="{89F8A0FE-31A4-4094-A0A9-741BE7EDF3F3}"/>
            </a:ext>
          </a:extLst>
        </xdr:cNvPr>
        <xdr:cNvSpPr/>
      </xdr:nvSpPr>
      <xdr:spPr>
        <a:xfrm>
          <a:off x="12509500" y="616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74422</xdr:rowOff>
    </xdr:from>
    <xdr:to>
      <xdr:col>60</xdr:col>
      <xdr:colOff>123825</xdr:colOff>
      <xdr:row>32</xdr:row>
      <xdr:rowOff>4572</xdr:rowOff>
    </xdr:to>
    <xdr:sp macro="" textlink="">
      <xdr:nvSpPr>
        <xdr:cNvPr id="139" name="フローチャート: 判断 138">
          <a:extLst>
            <a:ext uri="{FF2B5EF4-FFF2-40B4-BE49-F238E27FC236}">
              <a16:creationId xmlns:a16="http://schemas.microsoft.com/office/drawing/2014/main" id="{D52A8CBA-7695-44DF-BE0B-43660AFEDF9D}"/>
            </a:ext>
          </a:extLst>
        </xdr:cNvPr>
        <xdr:cNvSpPr/>
      </xdr:nvSpPr>
      <xdr:spPr>
        <a:xfrm>
          <a:off x="11747500" y="616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31C9B49-C026-4DA2-8E8A-B54F2B9F2EE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DA10FA4-88EA-4E73-9AA9-6562152039E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8DDE055-5BDB-4EAA-A632-3AE3DB6FCE7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18F9D651-465A-43E0-A1F7-E848B706407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3F15810F-11D9-4566-905B-3C558A4B6AB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32322</xdr:rowOff>
    </xdr:from>
    <xdr:to>
      <xdr:col>76</xdr:col>
      <xdr:colOff>73025</xdr:colOff>
      <xdr:row>31</xdr:row>
      <xdr:rowOff>133922</xdr:rowOff>
    </xdr:to>
    <xdr:sp macro="" textlink="">
      <xdr:nvSpPr>
        <xdr:cNvPr id="145" name="楕円 144">
          <a:extLst>
            <a:ext uri="{FF2B5EF4-FFF2-40B4-BE49-F238E27FC236}">
              <a16:creationId xmlns:a16="http://schemas.microsoft.com/office/drawing/2014/main" id="{5D252792-F87C-4433-85EF-7AD9D2DA9587}"/>
            </a:ext>
          </a:extLst>
        </xdr:cNvPr>
        <xdr:cNvSpPr/>
      </xdr:nvSpPr>
      <xdr:spPr>
        <a:xfrm>
          <a:off x="14744700" y="611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10749</xdr:rowOff>
    </xdr:from>
    <xdr:ext cx="469744" cy="259045"/>
    <xdr:sp macro="" textlink="">
      <xdr:nvSpPr>
        <xdr:cNvPr id="146" name="債務償還比率該当値テキスト">
          <a:extLst>
            <a:ext uri="{FF2B5EF4-FFF2-40B4-BE49-F238E27FC236}">
              <a16:creationId xmlns:a16="http://schemas.microsoft.com/office/drawing/2014/main" id="{1FF4C1A7-8E27-433B-903D-70CABF2829F8}"/>
            </a:ext>
          </a:extLst>
        </xdr:cNvPr>
        <xdr:cNvSpPr txBox="1"/>
      </xdr:nvSpPr>
      <xdr:spPr>
        <a:xfrm>
          <a:off x="14846300" y="609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102761</xdr:rowOff>
    </xdr:from>
    <xdr:to>
      <xdr:col>72</xdr:col>
      <xdr:colOff>123825</xdr:colOff>
      <xdr:row>31</xdr:row>
      <xdr:rowOff>32911</xdr:rowOff>
    </xdr:to>
    <xdr:sp macro="" textlink="">
      <xdr:nvSpPr>
        <xdr:cNvPr id="147" name="楕円 146">
          <a:extLst>
            <a:ext uri="{FF2B5EF4-FFF2-40B4-BE49-F238E27FC236}">
              <a16:creationId xmlns:a16="http://schemas.microsoft.com/office/drawing/2014/main" id="{05B61151-2958-4FAA-9861-BD1F754C5CD7}"/>
            </a:ext>
          </a:extLst>
        </xdr:cNvPr>
        <xdr:cNvSpPr/>
      </xdr:nvSpPr>
      <xdr:spPr>
        <a:xfrm>
          <a:off x="14033500" y="601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153561</xdr:rowOff>
    </xdr:from>
    <xdr:to>
      <xdr:col>76</xdr:col>
      <xdr:colOff>22225</xdr:colOff>
      <xdr:row>31</xdr:row>
      <xdr:rowOff>83122</xdr:rowOff>
    </xdr:to>
    <xdr:cxnSp macro="">
      <xdr:nvCxnSpPr>
        <xdr:cNvPr id="148" name="直線コネクタ 147">
          <a:extLst>
            <a:ext uri="{FF2B5EF4-FFF2-40B4-BE49-F238E27FC236}">
              <a16:creationId xmlns:a16="http://schemas.microsoft.com/office/drawing/2014/main" id="{C1F25AF3-A087-431E-9437-586AA205F87F}"/>
            </a:ext>
          </a:extLst>
        </xdr:cNvPr>
        <xdr:cNvCxnSpPr/>
      </xdr:nvCxnSpPr>
      <xdr:spPr>
        <a:xfrm>
          <a:off x="14084300" y="6068586"/>
          <a:ext cx="711200" cy="10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28348</xdr:rowOff>
    </xdr:from>
    <xdr:to>
      <xdr:col>68</xdr:col>
      <xdr:colOff>123825</xdr:colOff>
      <xdr:row>32</xdr:row>
      <xdr:rowOff>129948</xdr:rowOff>
    </xdr:to>
    <xdr:sp macro="" textlink="">
      <xdr:nvSpPr>
        <xdr:cNvPr id="149" name="楕円 148">
          <a:extLst>
            <a:ext uri="{FF2B5EF4-FFF2-40B4-BE49-F238E27FC236}">
              <a16:creationId xmlns:a16="http://schemas.microsoft.com/office/drawing/2014/main" id="{49B73CCA-9128-4575-80FE-8348BBD73481}"/>
            </a:ext>
          </a:extLst>
        </xdr:cNvPr>
        <xdr:cNvSpPr/>
      </xdr:nvSpPr>
      <xdr:spPr>
        <a:xfrm>
          <a:off x="13271500" y="628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153561</xdr:rowOff>
    </xdr:from>
    <xdr:to>
      <xdr:col>72</xdr:col>
      <xdr:colOff>73025</xdr:colOff>
      <xdr:row>32</xdr:row>
      <xdr:rowOff>79148</xdr:rowOff>
    </xdr:to>
    <xdr:cxnSp macro="">
      <xdr:nvCxnSpPr>
        <xdr:cNvPr id="150" name="直線コネクタ 149">
          <a:extLst>
            <a:ext uri="{FF2B5EF4-FFF2-40B4-BE49-F238E27FC236}">
              <a16:creationId xmlns:a16="http://schemas.microsoft.com/office/drawing/2014/main" id="{527C87CA-5187-410A-BDE7-B61619A80AB1}"/>
            </a:ext>
          </a:extLst>
        </xdr:cNvPr>
        <xdr:cNvCxnSpPr/>
      </xdr:nvCxnSpPr>
      <xdr:spPr>
        <a:xfrm flipV="1">
          <a:off x="13322300" y="6068586"/>
          <a:ext cx="762000" cy="26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170071</xdr:rowOff>
    </xdr:from>
    <xdr:to>
      <xdr:col>64</xdr:col>
      <xdr:colOff>123825</xdr:colOff>
      <xdr:row>33</xdr:row>
      <xdr:rowOff>100221</xdr:rowOff>
    </xdr:to>
    <xdr:sp macro="" textlink="">
      <xdr:nvSpPr>
        <xdr:cNvPr id="151" name="楕円 150">
          <a:extLst>
            <a:ext uri="{FF2B5EF4-FFF2-40B4-BE49-F238E27FC236}">
              <a16:creationId xmlns:a16="http://schemas.microsoft.com/office/drawing/2014/main" id="{EF658AD7-07E7-45ED-AFA9-F186F9614CD2}"/>
            </a:ext>
          </a:extLst>
        </xdr:cNvPr>
        <xdr:cNvSpPr/>
      </xdr:nvSpPr>
      <xdr:spPr>
        <a:xfrm>
          <a:off x="12509500" y="642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79148</xdr:rowOff>
    </xdr:from>
    <xdr:to>
      <xdr:col>68</xdr:col>
      <xdr:colOff>73025</xdr:colOff>
      <xdr:row>33</xdr:row>
      <xdr:rowOff>49421</xdr:rowOff>
    </xdr:to>
    <xdr:cxnSp macro="">
      <xdr:nvCxnSpPr>
        <xdr:cNvPr id="152" name="直線コネクタ 151">
          <a:extLst>
            <a:ext uri="{FF2B5EF4-FFF2-40B4-BE49-F238E27FC236}">
              <a16:creationId xmlns:a16="http://schemas.microsoft.com/office/drawing/2014/main" id="{7C192653-04C9-4C94-9E02-7E1DDDA287BB}"/>
            </a:ext>
          </a:extLst>
        </xdr:cNvPr>
        <xdr:cNvCxnSpPr/>
      </xdr:nvCxnSpPr>
      <xdr:spPr>
        <a:xfrm flipV="1">
          <a:off x="12560300" y="6337073"/>
          <a:ext cx="762000" cy="14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121067</xdr:rowOff>
    </xdr:from>
    <xdr:to>
      <xdr:col>60</xdr:col>
      <xdr:colOff>123825</xdr:colOff>
      <xdr:row>34</xdr:row>
      <xdr:rowOff>51217</xdr:rowOff>
    </xdr:to>
    <xdr:sp macro="" textlink="">
      <xdr:nvSpPr>
        <xdr:cNvPr id="153" name="楕円 152">
          <a:extLst>
            <a:ext uri="{FF2B5EF4-FFF2-40B4-BE49-F238E27FC236}">
              <a16:creationId xmlns:a16="http://schemas.microsoft.com/office/drawing/2014/main" id="{D77FB8BA-96C5-45D5-BDDE-581D54368242}"/>
            </a:ext>
          </a:extLst>
        </xdr:cNvPr>
        <xdr:cNvSpPr/>
      </xdr:nvSpPr>
      <xdr:spPr>
        <a:xfrm>
          <a:off x="11747500" y="655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49421</xdr:rowOff>
    </xdr:from>
    <xdr:to>
      <xdr:col>64</xdr:col>
      <xdr:colOff>73025</xdr:colOff>
      <xdr:row>34</xdr:row>
      <xdr:rowOff>417</xdr:rowOff>
    </xdr:to>
    <xdr:cxnSp macro="">
      <xdr:nvCxnSpPr>
        <xdr:cNvPr id="154" name="直線コネクタ 153">
          <a:extLst>
            <a:ext uri="{FF2B5EF4-FFF2-40B4-BE49-F238E27FC236}">
              <a16:creationId xmlns:a16="http://schemas.microsoft.com/office/drawing/2014/main" id="{C36D76EF-338D-486C-B5D1-38DEDB858D28}"/>
            </a:ext>
          </a:extLst>
        </xdr:cNvPr>
        <xdr:cNvCxnSpPr/>
      </xdr:nvCxnSpPr>
      <xdr:spPr>
        <a:xfrm flipV="1">
          <a:off x="11798300" y="6478796"/>
          <a:ext cx="762000" cy="12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95204</xdr:rowOff>
    </xdr:from>
    <xdr:ext cx="469744" cy="259045"/>
    <xdr:sp macro="" textlink="">
      <xdr:nvSpPr>
        <xdr:cNvPr id="155" name="n_1aveValue債務償還比率">
          <a:extLst>
            <a:ext uri="{FF2B5EF4-FFF2-40B4-BE49-F238E27FC236}">
              <a16:creationId xmlns:a16="http://schemas.microsoft.com/office/drawing/2014/main" id="{B6085279-DF89-458A-AE27-58B24DF9900A}"/>
            </a:ext>
          </a:extLst>
        </xdr:cNvPr>
        <xdr:cNvSpPr txBox="1"/>
      </xdr:nvSpPr>
      <xdr:spPr>
        <a:xfrm>
          <a:off x="13836727" y="566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72108</xdr:rowOff>
    </xdr:from>
    <xdr:ext cx="469744" cy="259045"/>
    <xdr:sp macro="" textlink="">
      <xdr:nvSpPr>
        <xdr:cNvPr id="156" name="n_2aveValue債務償還比率">
          <a:extLst>
            <a:ext uri="{FF2B5EF4-FFF2-40B4-BE49-F238E27FC236}">
              <a16:creationId xmlns:a16="http://schemas.microsoft.com/office/drawing/2014/main" id="{128EA182-0EA6-46F3-960C-235C1DA190BF}"/>
            </a:ext>
          </a:extLst>
        </xdr:cNvPr>
        <xdr:cNvSpPr txBox="1"/>
      </xdr:nvSpPr>
      <xdr:spPr>
        <a:xfrm>
          <a:off x="13087427" y="581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22795</xdr:rowOff>
    </xdr:from>
    <xdr:ext cx="469744" cy="259045"/>
    <xdr:sp macro="" textlink="">
      <xdr:nvSpPr>
        <xdr:cNvPr id="157" name="n_3aveValue債務償還比率">
          <a:extLst>
            <a:ext uri="{FF2B5EF4-FFF2-40B4-BE49-F238E27FC236}">
              <a16:creationId xmlns:a16="http://schemas.microsoft.com/office/drawing/2014/main" id="{6DB6CE53-0D7D-401E-85E1-91A9ABA95BEC}"/>
            </a:ext>
          </a:extLst>
        </xdr:cNvPr>
        <xdr:cNvSpPr txBox="1"/>
      </xdr:nvSpPr>
      <xdr:spPr>
        <a:xfrm>
          <a:off x="12325427" y="593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21099</xdr:rowOff>
    </xdr:from>
    <xdr:ext cx="469744" cy="259045"/>
    <xdr:sp macro="" textlink="">
      <xdr:nvSpPr>
        <xdr:cNvPr id="158" name="n_4aveValue債務償還比率">
          <a:extLst>
            <a:ext uri="{FF2B5EF4-FFF2-40B4-BE49-F238E27FC236}">
              <a16:creationId xmlns:a16="http://schemas.microsoft.com/office/drawing/2014/main" id="{9C85390A-1E8B-4963-A4C5-1E08E8145B7E}"/>
            </a:ext>
          </a:extLst>
        </xdr:cNvPr>
        <xdr:cNvSpPr txBox="1"/>
      </xdr:nvSpPr>
      <xdr:spPr>
        <a:xfrm>
          <a:off x="11563427" y="593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24038</xdr:rowOff>
    </xdr:from>
    <xdr:ext cx="469744" cy="259045"/>
    <xdr:sp macro="" textlink="">
      <xdr:nvSpPr>
        <xdr:cNvPr id="159" name="n_1mainValue債務償還比率">
          <a:extLst>
            <a:ext uri="{FF2B5EF4-FFF2-40B4-BE49-F238E27FC236}">
              <a16:creationId xmlns:a16="http://schemas.microsoft.com/office/drawing/2014/main" id="{BCEC8694-3B18-45FB-968A-C04E89B47B91}"/>
            </a:ext>
          </a:extLst>
        </xdr:cNvPr>
        <xdr:cNvSpPr txBox="1"/>
      </xdr:nvSpPr>
      <xdr:spPr>
        <a:xfrm>
          <a:off x="13836727" y="61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121075</xdr:rowOff>
    </xdr:from>
    <xdr:ext cx="469744" cy="259045"/>
    <xdr:sp macro="" textlink="">
      <xdr:nvSpPr>
        <xdr:cNvPr id="160" name="n_2mainValue債務償還比率">
          <a:extLst>
            <a:ext uri="{FF2B5EF4-FFF2-40B4-BE49-F238E27FC236}">
              <a16:creationId xmlns:a16="http://schemas.microsoft.com/office/drawing/2014/main" id="{E234FC35-3EAF-48AA-AC99-87CB88E45E65}"/>
            </a:ext>
          </a:extLst>
        </xdr:cNvPr>
        <xdr:cNvSpPr txBox="1"/>
      </xdr:nvSpPr>
      <xdr:spPr>
        <a:xfrm>
          <a:off x="13087427" y="637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91348</xdr:rowOff>
    </xdr:from>
    <xdr:ext cx="469744" cy="259045"/>
    <xdr:sp macro="" textlink="">
      <xdr:nvSpPr>
        <xdr:cNvPr id="161" name="n_3mainValue債務償還比率">
          <a:extLst>
            <a:ext uri="{FF2B5EF4-FFF2-40B4-BE49-F238E27FC236}">
              <a16:creationId xmlns:a16="http://schemas.microsoft.com/office/drawing/2014/main" id="{A295C263-71B3-479C-8C2D-F597A124149D}"/>
            </a:ext>
          </a:extLst>
        </xdr:cNvPr>
        <xdr:cNvSpPr txBox="1"/>
      </xdr:nvSpPr>
      <xdr:spPr>
        <a:xfrm>
          <a:off x="12325427" y="652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42344</xdr:rowOff>
    </xdr:from>
    <xdr:ext cx="469744" cy="259045"/>
    <xdr:sp macro="" textlink="">
      <xdr:nvSpPr>
        <xdr:cNvPr id="162" name="n_4mainValue債務償還比率">
          <a:extLst>
            <a:ext uri="{FF2B5EF4-FFF2-40B4-BE49-F238E27FC236}">
              <a16:creationId xmlns:a16="http://schemas.microsoft.com/office/drawing/2014/main" id="{72BC13C0-FAB0-4E11-AB1C-15A0905CF8F7}"/>
            </a:ext>
          </a:extLst>
        </xdr:cNvPr>
        <xdr:cNvSpPr txBox="1"/>
      </xdr:nvSpPr>
      <xdr:spPr>
        <a:xfrm>
          <a:off x="11563427" y="664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1078DBFF-06EC-4BBA-AD5F-A1D1AB79140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F1F0CDC1-1EE1-44F0-9695-8ECD1E4B6CB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EB702144-32E6-430A-9A47-784E968D63D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1AF6B3B3-65A1-4DB0-9B37-0193478D1DE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F481862D-B102-421F-AE84-FBC53274459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3DE7B22-9D04-4762-9C12-AFF7C1EF96C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4329FC7-1FDA-4158-80F7-6DFB44BCBB4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AA4C9E2-6F70-4391-B75A-41A15817792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219EB2B-4C3A-40B1-9D18-AA8C9733571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3D000F0-D5C7-4A7C-A49A-B89D82DC2D7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北海道栗山町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A4D512A-5C68-48EC-A497-87B6876BFE3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F8FDFC4-8DA1-45C3-845A-507EBDE4DCD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74542EE-9949-4B92-8DED-51CF1F69323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ACEF6EB-1809-4A12-95CE-5D4BA0736B9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6B1A3CA-B835-4542-92C8-8FA744B0B0D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116BB4B-410D-4C82-9A50-7D3A2BFE95C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11,107
11,055
203.93
10,896,748
10,570,203
326,338
5,021,734
10,936,427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04DBB23-4DAE-4CCA-B6AC-26457349443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2EB5680-30A7-4F09-9FDD-B70879711FF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29C7B39-0784-42F4-BCD0-9A8413CCDE6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3B7D8D2-BB0C-4AE5-B7E2-871BF2680CE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3A99D50-AD81-4378-9711-2DE467ED314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9D8CA8E-C4D0-4A17-B2CC-403C9D56603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A78E940-6F7B-4FE6-8747-B1E9A76CEEB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28B815D-7CBF-4C56-8BF5-5377880892B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7FA81C2-8D1D-42C4-8DC1-2495AFF597B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AD7FF44-1061-4E9B-82B0-55B72C927A3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1469A17-04AD-48EA-9250-E92B1655290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493327F-6293-418F-9E3C-9D45F155DD9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C363ACC-921E-4519-843A-892A221A834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02434E4-E841-413D-A563-61CC346AFDD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3D52309-E78B-428E-A5C1-A9A3B63AB42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C24BB5A-6836-4CA8-9869-22540719FE6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20A0D1F-8A70-4908-81B8-B5910A707ED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4CD1476-55F6-4492-8EF9-5090CFBBA5E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4B70F73-5B0F-47F6-9674-5AED6C4BB33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F7148DA-39E2-44B4-9D6F-ACCAB8C58F0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0B4C632-7573-4AAB-8A01-433B7CD1D89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1BDDF48-1FB3-47FF-A03A-44178EF6C18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94968D7-8F56-4A05-AAAF-75C512C925D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4F8716C-92F8-4950-BC35-BC8995134BB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F9256C1-4A27-4B51-AE1E-790338E97A2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05A56EA-FE44-4F09-9088-7B71288B1C6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66D86BE-2595-4A78-906D-4DDD5DAD287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FC4525E-2F29-4D34-ADDF-C824CE0D5E7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883F106-C940-4792-B415-A9BA03B9317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9C5C354-2939-4919-825E-29F2CCE6681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CB34A81-AA44-44D9-8F47-D19F47F2C90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29440B5-95B0-4190-93EF-6FF39AC6DD2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7CBD71D-F7EA-4850-9969-7843BA7B286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ABBF67FB-BA31-4386-B197-9DA667980234}"/>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3779EA3-F26B-4271-BA31-9A29B071C6E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207C7C9-9300-4DAE-A719-0B0736CF980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0CBB78E-64F1-46B3-9813-A3F0B95DB85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D2E0571-5A9D-4A73-B1B4-8BF4DAFA66A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6435CD5-6988-4102-9370-86EEA84832A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E025B75-64B8-4E8F-8F6B-2F2D4EEA449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50E13F8-4067-46C2-B255-03FD96DB4A2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3BD7064-23F7-44DD-B040-2E68AAAFB18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AEE769A-18D8-498F-A9AE-23D3666228F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97DA1B58-8019-4A34-A31C-955715E76A7F}"/>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A6E2FDE-288B-4117-814B-671A74CFC85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64770</xdr:rowOff>
    </xdr:from>
    <xdr:to>
      <xdr:col>24</xdr:col>
      <xdr:colOff>62865</xdr:colOff>
      <xdr:row>41</xdr:row>
      <xdr:rowOff>160020</xdr:rowOff>
    </xdr:to>
    <xdr:cxnSp macro="">
      <xdr:nvCxnSpPr>
        <xdr:cNvPr id="57" name="直線コネクタ 56">
          <a:extLst>
            <a:ext uri="{FF2B5EF4-FFF2-40B4-BE49-F238E27FC236}">
              <a16:creationId xmlns:a16="http://schemas.microsoft.com/office/drawing/2014/main" id="{D39E2DD1-42F5-4E21-AC3F-0FFF438BDD96}"/>
            </a:ext>
          </a:extLst>
        </xdr:cNvPr>
        <xdr:cNvCxnSpPr/>
      </xdr:nvCxnSpPr>
      <xdr:spPr>
        <a:xfrm flipV="1">
          <a:off x="4634865" y="57226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a:extLst>
            <a:ext uri="{FF2B5EF4-FFF2-40B4-BE49-F238E27FC236}">
              <a16:creationId xmlns:a16="http://schemas.microsoft.com/office/drawing/2014/main" id="{1B6EBD5C-D95E-4134-9272-D972732D0CFF}"/>
            </a:ext>
          </a:extLst>
        </xdr:cNvPr>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a:extLst>
            <a:ext uri="{FF2B5EF4-FFF2-40B4-BE49-F238E27FC236}">
              <a16:creationId xmlns:a16="http://schemas.microsoft.com/office/drawing/2014/main" id="{12F4F95D-0ADC-4572-BA21-1493FC17EDE1}"/>
            </a:ext>
          </a:extLst>
        </xdr:cNvPr>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11447</xdr:rowOff>
    </xdr:from>
    <xdr:ext cx="405111" cy="259045"/>
    <xdr:sp macro="" textlink="">
      <xdr:nvSpPr>
        <xdr:cNvPr id="60" name="【道路】&#10;有形固定資産減価償却率最大値テキスト">
          <a:extLst>
            <a:ext uri="{FF2B5EF4-FFF2-40B4-BE49-F238E27FC236}">
              <a16:creationId xmlns:a16="http://schemas.microsoft.com/office/drawing/2014/main" id="{67086E28-C63E-461F-94DC-B3723E1CE196}"/>
            </a:ext>
          </a:extLst>
        </xdr:cNvPr>
        <xdr:cNvSpPr txBox="1"/>
      </xdr:nvSpPr>
      <xdr:spPr>
        <a:xfrm>
          <a:off x="4673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64770</xdr:rowOff>
    </xdr:from>
    <xdr:to>
      <xdr:col>24</xdr:col>
      <xdr:colOff>152400</xdr:colOff>
      <xdr:row>33</xdr:row>
      <xdr:rowOff>64770</xdr:rowOff>
    </xdr:to>
    <xdr:cxnSp macro="">
      <xdr:nvCxnSpPr>
        <xdr:cNvPr id="61" name="直線コネクタ 60">
          <a:extLst>
            <a:ext uri="{FF2B5EF4-FFF2-40B4-BE49-F238E27FC236}">
              <a16:creationId xmlns:a16="http://schemas.microsoft.com/office/drawing/2014/main" id="{C96F21E6-6070-47C8-8771-EA9E680AE1A1}"/>
            </a:ext>
          </a:extLst>
        </xdr:cNvPr>
        <xdr:cNvCxnSpPr/>
      </xdr:nvCxnSpPr>
      <xdr:spPr>
        <a:xfrm>
          <a:off x="4546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2" name="【道路】&#10;有形固定資産減価償却率平均値テキスト">
          <a:extLst>
            <a:ext uri="{FF2B5EF4-FFF2-40B4-BE49-F238E27FC236}">
              <a16:creationId xmlns:a16="http://schemas.microsoft.com/office/drawing/2014/main" id="{A6EBD2A6-9E45-4C3D-996F-432DB64B3A00}"/>
            </a:ext>
          </a:extLst>
        </xdr:cNvPr>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3" name="フローチャート: 判断 62">
          <a:extLst>
            <a:ext uri="{FF2B5EF4-FFF2-40B4-BE49-F238E27FC236}">
              <a16:creationId xmlns:a16="http://schemas.microsoft.com/office/drawing/2014/main" id="{9FCC127F-951B-45C9-9FCA-483E1646A87F}"/>
            </a:ext>
          </a:extLst>
        </xdr:cNvPr>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55880</xdr:rowOff>
    </xdr:from>
    <xdr:to>
      <xdr:col>20</xdr:col>
      <xdr:colOff>38100</xdr:colOff>
      <xdr:row>37</xdr:row>
      <xdr:rowOff>157480</xdr:rowOff>
    </xdr:to>
    <xdr:sp macro="" textlink="">
      <xdr:nvSpPr>
        <xdr:cNvPr id="64" name="フローチャート: 判断 63">
          <a:extLst>
            <a:ext uri="{FF2B5EF4-FFF2-40B4-BE49-F238E27FC236}">
              <a16:creationId xmlns:a16="http://schemas.microsoft.com/office/drawing/2014/main" id="{06043357-F2F9-4A0A-B875-53895585BCCA}"/>
            </a:ext>
          </a:extLst>
        </xdr:cNvPr>
        <xdr:cNvSpPr/>
      </xdr:nvSpPr>
      <xdr:spPr>
        <a:xfrm>
          <a:off x="3746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67310</xdr:rowOff>
    </xdr:from>
    <xdr:to>
      <xdr:col>15</xdr:col>
      <xdr:colOff>101600</xdr:colOff>
      <xdr:row>36</xdr:row>
      <xdr:rowOff>168910</xdr:rowOff>
    </xdr:to>
    <xdr:sp macro="" textlink="">
      <xdr:nvSpPr>
        <xdr:cNvPr id="65" name="フローチャート: 判断 64">
          <a:extLst>
            <a:ext uri="{FF2B5EF4-FFF2-40B4-BE49-F238E27FC236}">
              <a16:creationId xmlns:a16="http://schemas.microsoft.com/office/drawing/2014/main" id="{9537FA21-21DC-443D-94CA-E7B8569EE4DC}"/>
            </a:ext>
          </a:extLst>
        </xdr:cNvPr>
        <xdr:cNvSpPr/>
      </xdr:nvSpPr>
      <xdr:spPr>
        <a:xfrm>
          <a:off x="2857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17780</xdr:rowOff>
    </xdr:from>
    <xdr:to>
      <xdr:col>10</xdr:col>
      <xdr:colOff>165100</xdr:colOff>
      <xdr:row>36</xdr:row>
      <xdr:rowOff>119380</xdr:rowOff>
    </xdr:to>
    <xdr:sp macro="" textlink="">
      <xdr:nvSpPr>
        <xdr:cNvPr id="66" name="フローチャート: 判断 65">
          <a:extLst>
            <a:ext uri="{FF2B5EF4-FFF2-40B4-BE49-F238E27FC236}">
              <a16:creationId xmlns:a16="http://schemas.microsoft.com/office/drawing/2014/main" id="{BE2A9319-20E9-4BFF-8640-C5E07F7548BB}"/>
            </a:ext>
          </a:extLst>
        </xdr:cNvPr>
        <xdr:cNvSpPr/>
      </xdr:nvSpPr>
      <xdr:spPr>
        <a:xfrm>
          <a:off x="1968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132080</xdr:rowOff>
    </xdr:from>
    <xdr:to>
      <xdr:col>6</xdr:col>
      <xdr:colOff>38100</xdr:colOff>
      <xdr:row>36</xdr:row>
      <xdr:rowOff>62230</xdr:rowOff>
    </xdr:to>
    <xdr:sp macro="" textlink="">
      <xdr:nvSpPr>
        <xdr:cNvPr id="67" name="フローチャート: 判断 66">
          <a:extLst>
            <a:ext uri="{FF2B5EF4-FFF2-40B4-BE49-F238E27FC236}">
              <a16:creationId xmlns:a16="http://schemas.microsoft.com/office/drawing/2014/main" id="{A6FC297C-AEF3-4693-B46C-D00390378E7C}"/>
            </a:ext>
          </a:extLst>
        </xdr:cNvPr>
        <xdr:cNvSpPr/>
      </xdr:nvSpPr>
      <xdr:spPr>
        <a:xfrm>
          <a:off x="1079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A7E9720-8A7A-4E88-9846-A08DDDC6C9F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366FD26-014D-4065-AF02-1C7F679046C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E208597-1E39-4694-ADFC-32E7E2E0689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A19548D-EB2D-4B0A-ADED-843BDD64850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EC584E7-BAAF-4EF4-859E-2CF1037481B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135890</xdr:rowOff>
    </xdr:from>
    <xdr:to>
      <xdr:col>24</xdr:col>
      <xdr:colOff>114300</xdr:colOff>
      <xdr:row>39</xdr:row>
      <xdr:rowOff>66040</xdr:rowOff>
    </xdr:to>
    <xdr:sp macro="" textlink="">
      <xdr:nvSpPr>
        <xdr:cNvPr id="73" name="楕円 72">
          <a:extLst>
            <a:ext uri="{FF2B5EF4-FFF2-40B4-BE49-F238E27FC236}">
              <a16:creationId xmlns:a16="http://schemas.microsoft.com/office/drawing/2014/main" id="{0B42B63A-CA96-43B8-95BA-169CB5C6490B}"/>
            </a:ext>
          </a:extLst>
        </xdr:cNvPr>
        <xdr:cNvSpPr/>
      </xdr:nvSpPr>
      <xdr:spPr>
        <a:xfrm>
          <a:off x="4584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114317</xdr:rowOff>
    </xdr:from>
    <xdr:ext cx="405111" cy="259045"/>
    <xdr:sp macro="" textlink="">
      <xdr:nvSpPr>
        <xdr:cNvPr id="74" name="【道路】&#10;有形固定資産減価償却率該当値テキスト">
          <a:extLst>
            <a:ext uri="{FF2B5EF4-FFF2-40B4-BE49-F238E27FC236}">
              <a16:creationId xmlns:a16="http://schemas.microsoft.com/office/drawing/2014/main" id="{7208340F-7C16-4794-9D9A-3B26D913B90F}"/>
            </a:ext>
          </a:extLst>
        </xdr:cNvPr>
        <xdr:cNvSpPr txBox="1"/>
      </xdr:nvSpPr>
      <xdr:spPr>
        <a:xfrm>
          <a:off x="4673600"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82550</xdr:rowOff>
    </xdr:from>
    <xdr:to>
      <xdr:col>20</xdr:col>
      <xdr:colOff>38100</xdr:colOff>
      <xdr:row>39</xdr:row>
      <xdr:rowOff>12700</xdr:rowOff>
    </xdr:to>
    <xdr:sp macro="" textlink="">
      <xdr:nvSpPr>
        <xdr:cNvPr id="75" name="楕円 74">
          <a:extLst>
            <a:ext uri="{FF2B5EF4-FFF2-40B4-BE49-F238E27FC236}">
              <a16:creationId xmlns:a16="http://schemas.microsoft.com/office/drawing/2014/main" id="{FB299CF3-C862-4851-B705-0846BDE00778}"/>
            </a:ext>
          </a:extLst>
        </xdr:cNvPr>
        <xdr:cNvSpPr/>
      </xdr:nvSpPr>
      <xdr:spPr>
        <a:xfrm>
          <a:off x="3746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133350</xdr:rowOff>
    </xdr:from>
    <xdr:to>
      <xdr:col>24</xdr:col>
      <xdr:colOff>63500</xdr:colOff>
      <xdr:row>39</xdr:row>
      <xdr:rowOff>15240</xdr:rowOff>
    </xdr:to>
    <xdr:cxnSp macro="">
      <xdr:nvCxnSpPr>
        <xdr:cNvPr id="76" name="直線コネクタ 75">
          <a:extLst>
            <a:ext uri="{FF2B5EF4-FFF2-40B4-BE49-F238E27FC236}">
              <a16:creationId xmlns:a16="http://schemas.microsoft.com/office/drawing/2014/main" id="{BA3FFD4E-3DE8-4D3E-A744-D4251113DAC6}"/>
            </a:ext>
          </a:extLst>
        </xdr:cNvPr>
        <xdr:cNvCxnSpPr/>
      </xdr:nvCxnSpPr>
      <xdr:spPr>
        <a:xfrm>
          <a:off x="3797300" y="664845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33020</xdr:rowOff>
    </xdr:from>
    <xdr:to>
      <xdr:col>15</xdr:col>
      <xdr:colOff>101600</xdr:colOff>
      <xdr:row>38</xdr:row>
      <xdr:rowOff>134620</xdr:rowOff>
    </xdr:to>
    <xdr:sp macro="" textlink="">
      <xdr:nvSpPr>
        <xdr:cNvPr id="77" name="楕円 76">
          <a:extLst>
            <a:ext uri="{FF2B5EF4-FFF2-40B4-BE49-F238E27FC236}">
              <a16:creationId xmlns:a16="http://schemas.microsoft.com/office/drawing/2014/main" id="{598BED71-A52F-4CD1-9536-3A638C3AA6A9}"/>
            </a:ext>
          </a:extLst>
        </xdr:cNvPr>
        <xdr:cNvSpPr/>
      </xdr:nvSpPr>
      <xdr:spPr>
        <a:xfrm>
          <a:off x="2857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83820</xdr:rowOff>
    </xdr:from>
    <xdr:to>
      <xdr:col>19</xdr:col>
      <xdr:colOff>177800</xdr:colOff>
      <xdr:row>38</xdr:row>
      <xdr:rowOff>133350</xdr:rowOff>
    </xdr:to>
    <xdr:cxnSp macro="">
      <xdr:nvCxnSpPr>
        <xdr:cNvPr id="78" name="直線コネクタ 77">
          <a:extLst>
            <a:ext uri="{FF2B5EF4-FFF2-40B4-BE49-F238E27FC236}">
              <a16:creationId xmlns:a16="http://schemas.microsoft.com/office/drawing/2014/main" id="{8ED7D438-9A7D-4C10-B509-2E719121EEA2}"/>
            </a:ext>
          </a:extLst>
        </xdr:cNvPr>
        <xdr:cNvCxnSpPr/>
      </xdr:nvCxnSpPr>
      <xdr:spPr>
        <a:xfrm>
          <a:off x="2908300" y="65989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135890</xdr:rowOff>
    </xdr:from>
    <xdr:to>
      <xdr:col>10</xdr:col>
      <xdr:colOff>165100</xdr:colOff>
      <xdr:row>38</xdr:row>
      <xdr:rowOff>66040</xdr:rowOff>
    </xdr:to>
    <xdr:sp macro="" textlink="">
      <xdr:nvSpPr>
        <xdr:cNvPr id="79" name="楕円 78">
          <a:extLst>
            <a:ext uri="{FF2B5EF4-FFF2-40B4-BE49-F238E27FC236}">
              <a16:creationId xmlns:a16="http://schemas.microsoft.com/office/drawing/2014/main" id="{0ABA0E8D-D07E-4B95-827C-35054CEF23C7}"/>
            </a:ext>
          </a:extLst>
        </xdr:cNvPr>
        <xdr:cNvSpPr/>
      </xdr:nvSpPr>
      <xdr:spPr>
        <a:xfrm>
          <a:off x="1968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15240</xdr:rowOff>
    </xdr:from>
    <xdr:to>
      <xdr:col>15</xdr:col>
      <xdr:colOff>50800</xdr:colOff>
      <xdr:row>38</xdr:row>
      <xdr:rowOff>83820</xdr:rowOff>
    </xdr:to>
    <xdr:cxnSp macro="">
      <xdr:nvCxnSpPr>
        <xdr:cNvPr id="80" name="直線コネクタ 79">
          <a:extLst>
            <a:ext uri="{FF2B5EF4-FFF2-40B4-BE49-F238E27FC236}">
              <a16:creationId xmlns:a16="http://schemas.microsoft.com/office/drawing/2014/main" id="{20C577B2-3DE3-4530-8064-887520719F1C}"/>
            </a:ext>
          </a:extLst>
        </xdr:cNvPr>
        <xdr:cNvCxnSpPr/>
      </xdr:nvCxnSpPr>
      <xdr:spPr>
        <a:xfrm>
          <a:off x="2019300" y="6530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93980</xdr:rowOff>
    </xdr:from>
    <xdr:to>
      <xdr:col>6</xdr:col>
      <xdr:colOff>38100</xdr:colOff>
      <xdr:row>38</xdr:row>
      <xdr:rowOff>24130</xdr:rowOff>
    </xdr:to>
    <xdr:sp macro="" textlink="">
      <xdr:nvSpPr>
        <xdr:cNvPr id="81" name="楕円 80">
          <a:extLst>
            <a:ext uri="{FF2B5EF4-FFF2-40B4-BE49-F238E27FC236}">
              <a16:creationId xmlns:a16="http://schemas.microsoft.com/office/drawing/2014/main" id="{0E5A1D06-402F-4E06-AAED-54CB05541FF9}"/>
            </a:ext>
          </a:extLst>
        </xdr:cNvPr>
        <xdr:cNvSpPr/>
      </xdr:nvSpPr>
      <xdr:spPr>
        <a:xfrm>
          <a:off x="1079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144780</xdr:rowOff>
    </xdr:from>
    <xdr:to>
      <xdr:col>10</xdr:col>
      <xdr:colOff>114300</xdr:colOff>
      <xdr:row>38</xdr:row>
      <xdr:rowOff>15240</xdr:rowOff>
    </xdr:to>
    <xdr:cxnSp macro="">
      <xdr:nvCxnSpPr>
        <xdr:cNvPr id="82" name="直線コネクタ 81">
          <a:extLst>
            <a:ext uri="{FF2B5EF4-FFF2-40B4-BE49-F238E27FC236}">
              <a16:creationId xmlns:a16="http://schemas.microsoft.com/office/drawing/2014/main" id="{6663D917-3A3F-4A0E-9FA1-AC4EF72ECBEB}"/>
            </a:ext>
          </a:extLst>
        </xdr:cNvPr>
        <xdr:cNvCxnSpPr/>
      </xdr:nvCxnSpPr>
      <xdr:spPr>
        <a:xfrm>
          <a:off x="1130300" y="64884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2557</xdr:rowOff>
    </xdr:from>
    <xdr:ext cx="405111" cy="259045"/>
    <xdr:sp macro="" textlink="">
      <xdr:nvSpPr>
        <xdr:cNvPr id="83" name="n_1aveValue【道路】&#10;有形固定資産減価償却率">
          <a:extLst>
            <a:ext uri="{FF2B5EF4-FFF2-40B4-BE49-F238E27FC236}">
              <a16:creationId xmlns:a16="http://schemas.microsoft.com/office/drawing/2014/main" id="{2C426BD7-DC5F-460B-A25D-1FD707FACA2F}"/>
            </a:ext>
          </a:extLst>
        </xdr:cNvPr>
        <xdr:cNvSpPr txBox="1"/>
      </xdr:nvSpPr>
      <xdr:spPr>
        <a:xfrm>
          <a:off x="35820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13987</xdr:rowOff>
    </xdr:from>
    <xdr:ext cx="405111" cy="259045"/>
    <xdr:sp macro="" textlink="">
      <xdr:nvSpPr>
        <xdr:cNvPr id="84" name="n_2aveValue【道路】&#10;有形固定資産減価償却率">
          <a:extLst>
            <a:ext uri="{FF2B5EF4-FFF2-40B4-BE49-F238E27FC236}">
              <a16:creationId xmlns:a16="http://schemas.microsoft.com/office/drawing/2014/main" id="{E82ABCC3-ECF8-4957-B1BD-0ACAABEA8C3A}"/>
            </a:ext>
          </a:extLst>
        </xdr:cNvPr>
        <xdr:cNvSpPr txBox="1"/>
      </xdr:nvSpPr>
      <xdr:spPr>
        <a:xfrm>
          <a:off x="2705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135907</xdr:rowOff>
    </xdr:from>
    <xdr:ext cx="405111" cy="259045"/>
    <xdr:sp macro="" textlink="">
      <xdr:nvSpPr>
        <xdr:cNvPr id="85" name="n_3aveValue【道路】&#10;有形固定資産減価償却率">
          <a:extLst>
            <a:ext uri="{FF2B5EF4-FFF2-40B4-BE49-F238E27FC236}">
              <a16:creationId xmlns:a16="http://schemas.microsoft.com/office/drawing/2014/main" id="{EAF1B4CF-2AD6-440E-B843-ACE4AE65BDAD}"/>
            </a:ext>
          </a:extLst>
        </xdr:cNvPr>
        <xdr:cNvSpPr txBox="1"/>
      </xdr:nvSpPr>
      <xdr:spPr>
        <a:xfrm>
          <a:off x="18167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78757</xdr:rowOff>
    </xdr:from>
    <xdr:ext cx="405111" cy="259045"/>
    <xdr:sp macro="" textlink="">
      <xdr:nvSpPr>
        <xdr:cNvPr id="86" name="n_4aveValue【道路】&#10;有形固定資産減価償却率">
          <a:extLst>
            <a:ext uri="{FF2B5EF4-FFF2-40B4-BE49-F238E27FC236}">
              <a16:creationId xmlns:a16="http://schemas.microsoft.com/office/drawing/2014/main" id="{F68428C8-A5FB-46B3-AB1D-6734EDFF3744}"/>
            </a:ext>
          </a:extLst>
        </xdr:cNvPr>
        <xdr:cNvSpPr txBox="1"/>
      </xdr:nvSpPr>
      <xdr:spPr>
        <a:xfrm>
          <a:off x="927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3827</xdr:rowOff>
    </xdr:from>
    <xdr:ext cx="405111" cy="259045"/>
    <xdr:sp macro="" textlink="">
      <xdr:nvSpPr>
        <xdr:cNvPr id="87" name="n_1mainValue【道路】&#10;有形固定資産減価償却率">
          <a:extLst>
            <a:ext uri="{FF2B5EF4-FFF2-40B4-BE49-F238E27FC236}">
              <a16:creationId xmlns:a16="http://schemas.microsoft.com/office/drawing/2014/main" id="{2E912C4A-B454-45C8-AB22-BC9581838F79}"/>
            </a:ext>
          </a:extLst>
        </xdr:cNvPr>
        <xdr:cNvSpPr txBox="1"/>
      </xdr:nvSpPr>
      <xdr:spPr>
        <a:xfrm>
          <a:off x="35820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125747</xdr:rowOff>
    </xdr:from>
    <xdr:ext cx="405111" cy="259045"/>
    <xdr:sp macro="" textlink="">
      <xdr:nvSpPr>
        <xdr:cNvPr id="88" name="n_2mainValue【道路】&#10;有形固定資産減価償却率">
          <a:extLst>
            <a:ext uri="{FF2B5EF4-FFF2-40B4-BE49-F238E27FC236}">
              <a16:creationId xmlns:a16="http://schemas.microsoft.com/office/drawing/2014/main" id="{C5EC9FA5-78E1-4898-A345-9DB6453BE1A1}"/>
            </a:ext>
          </a:extLst>
        </xdr:cNvPr>
        <xdr:cNvSpPr txBox="1"/>
      </xdr:nvSpPr>
      <xdr:spPr>
        <a:xfrm>
          <a:off x="2705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57167</xdr:rowOff>
    </xdr:from>
    <xdr:ext cx="405111" cy="259045"/>
    <xdr:sp macro="" textlink="">
      <xdr:nvSpPr>
        <xdr:cNvPr id="89" name="n_3mainValue【道路】&#10;有形固定資産減価償却率">
          <a:extLst>
            <a:ext uri="{FF2B5EF4-FFF2-40B4-BE49-F238E27FC236}">
              <a16:creationId xmlns:a16="http://schemas.microsoft.com/office/drawing/2014/main" id="{5CA1482B-00C8-44D0-860D-105CA611886E}"/>
            </a:ext>
          </a:extLst>
        </xdr:cNvPr>
        <xdr:cNvSpPr txBox="1"/>
      </xdr:nvSpPr>
      <xdr:spPr>
        <a:xfrm>
          <a:off x="1816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15257</xdr:rowOff>
    </xdr:from>
    <xdr:ext cx="405111" cy="259045"/>
    <xdr:sp macro="" textlink="">
      <xdr:nvSpPr>
        <xdr:cNvPr id="90" name="n_4mainValue【道路】&#10;有形固定資産減価償却率">
          <a:extLst>
            <a:ext uri="{FF2B5EF4-FFF2-40B4-BE49-F238E27FC236}">
              <a16:creationId xmlns:a16="http://schemas.microsoft.com/office/drawing/2014/main" id="{E852248D-3B1E-4B0A-B66B-7FB33C681262}"/>
            </a:ext>
          </a:extLst>
        </xdr:cNvPr>
        <xdr:cNvSpPr txBox="1"/>
      </xdr:nvSpPr>
      <xdr:spPr>
        <a:xfrm>
          <a:off x="927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C450F9A-C023-4110-82BE-03BF6E89751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9A577F5-CA4F-4227-B324-6B0D06FD493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0ED039B-D9F7-4970-95A6-F87453916DF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2253918-3920-41FC-BF6F-B4634532906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8B9D37F-4FCA-473E-B73A-0FB6AFD1D4F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988DF58-DD1F-463D-A77C-568026B1C89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1F69BAE-69C6-4392-A1FE-658A212D2B0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4BC42F9-7071-4A14-BECB-1BF1BA3875B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920BC830-2C01-4BB0-9005-47D245F62A4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942E472-A67F-4E54-A484-C995BDD2000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9FD3622B-7FB0-4A0A-9BF1-F756DC677C94}"/>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1E6431E3-9C75-4F57-ABA3-2EE7A0420CD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3" name="テキスト ボックス 102">
          <a:extLst>
            <a:ext uri="{FF2B5EF4-FFF2-40B4-BE49-F238E27FC236}">
              <a16:creationId xmlns:a16="http://schemas.microsoft.com/office/drawing/2014/main" id="{F8A921A6-353F-42BC-9BDD-7EDA76766553}"/>
            </a:ext>
          </a:extLst>
        </xdr:cNvPr>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A2BB41AC-26DE-4CCC-A6D7-96B19C25F82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15ACA834-634C-4A70-9AE8-EAD687B3EF3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2908D031-44E7-4183-BFCD-9EB652D34A6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E03324F8-1E8E-4338-82FE-1D30CF83F4EC}"/>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E1A4526-3A44-4C13-8E18-2E2E18742BD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F0B1AF8F-7085-4434-8BC5-6E3E85314D6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F245A730-B054-445D-AA73-6D001EAFAAB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5BE19F93-FC4E-4902-98EB-08163D7FE667}"/>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D123D880-0D7B-4A14-B6CE-DC2A068917D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31506485-4437-4292-9D81-CC0950E5334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91AF506F-1783-4488-961B-6BC8390D8DB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85153</xdr:rowOff>
    </xdr:from>
    <xdr:to>
      <xdr:col>54</xdr:col>
      <xdr:colOff>189865</xdr:colOff>
      <xdr:row>42</xdr:row>
      <xdr:rowOff>127159</xdr:rowOff>
    </xdr:to>
    <xdr:cxnSp macro="">
      <xdr:nvCxnSpPr>
        <xdr:cNvPr id="115" name="直線コネクタ 114">
          <a:extLst>
            <a:ext uri="{FF2B5EF4-FFF2-40B4-BE49-F238E27FC236}">
              <a16:creationId xmlns:a16="http://schemas.microsoft.com/office/drawing/2014/main" id="{BE7A1332-4AF2-4525-BB83-FF97B78FD429}"/>
            </a:ext>
          </a:extLst>
        </xdr:cNvPr>
        <xdr:cNvCxnSpPr/>
      </xdr:nvCxnSpPr>
      <xdr:spPr>
        <a:xfrm flipV="1">
          <a:off x="10476865" y="5914453"/>
          <a:ext cx="0" cy="1413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130986</xdr:rowOff>
    </xdr:from>
    <xdr:ext cx="534377" cy="259045"/>
    <xdr:sp macro="" textlink="">
      <xdr:nvSpPr>
        <xdr:cNvPr id="116" name="【道路】&#10;一人当たり延長最小値テキスト">
          <a:extLst>
            <a:ext uri="{FF2B5EF4-FFF2-40B4-BE49-F238E27FC236}">
              <a16:creationId xmlns:a16="http://schemas.microsoft.com/office/drawing/2014/main" id="{F7A8BD6A-B988-4EA6-82F5-77DB84D996B3}"/>
            </a:ext>
          </a:extLst>
        </xdr:cNvPr>
        <xdr:cNvSpPr txBox="1"/>
      </xdr:nvSpPr>
      <xdr:spPr>
        <a:xfrm>
          <a:off x="10515600" y="733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127159</xdr:rowOff>
    </xdr:from>
    <xdr:to>
      <xdr:col>55</xdr:col>
      <xdr:colOff>88900</xdr:colOff>
      <xdr:row>42</xdr:row>
      <xdr:rowOff>127159</xdr:rowOff>
    </xdr:to>
    <xdr:cxnSp macro="">
      <xdr:nvCxnSpPr>
        <xdr:cNvPr id="117" name="直線コネクタ 116">
          <a:extLst>
            <a:ext uri="{FF2B5EF4-FFF2-40B4-BE49-F238E27FC236}">
              <a16:creationId xmlns:a16="http://schemas.microsoft.com/office/drawing/2014/main" id="{0F98275B-BD01-4BFE-B173-713AFC5C8144}"/>
            </a:ext>
          </a:extLst>
        </xdr:cNvPr>
        <xdr:cNvCxnSpPr/>
      </xdr:nvCxnSpPr>
      <xdr:spPr>
        <a:xfrm>
          <a:off x="10388600" y="73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31830</xdr:rowOff>
    </xdr:from>
    <xdr:ext cx="534377" cy="259045"/>
    <xdr:sp macro="" textlink="">
      <xdr:nvSpPr>
        <xdr:cNvPr id="118" name="【道路】&#10;一人当たり延長最大値テキスト">
          <a:extLst>
            <a:ext uri="{FF2B5EF4-FFF2-40B4-BE49-F238E27FC236}">
              <a16:creationId xmlns:a16="http://schemas.microsoft.com/office/drawing/2014/main" id="{B1CCF0A2-DB99-4613-BC7F-8042B202F0C7}"/>
            </a:ext>
          </a:extLst>
        </xdr:cNvPr>
        <xdr:cNvSpPr txBox="1"/>
      </xdr:nvSpPr>
      <xdr:spPr>
        <a:xfrm>
          <a:off x="10515600" y="568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85153</xdr:rowOff>
    </xdr:from>
    <xdr:to>
      <xdr:col>55</xdr:col>
      <xdr:colOff>88900</xdr:colOff>
      <xdr:row>34</xdr:row>
      <xdr:rowOff>85153</xdr:rowOff>
    </xdr:to>
    <xdr:cxnSp macro="">
      <xdr:nvCxnSpPr>
        <xdr:cNvPr id="119" name="直線コネクタ 118">
          <a:extLst>
            <a:ext uri="{FF2B5EF4-FFF2-40B4-BE49-F238E27FC236}">
              <a16:creationId xmlns:a16="http://schemas.microsoft.com/office/drawing/2014/main" id="{671401C3-5DEB-446E-A2F1-169F73E54DD0}"/>
            </a:ext>
          </a:extLst>
        </xdr:cNvPr>
        <xdr:cNvCxnSpPr/>
      </xdr:nvCxnSpPr>
      <xdr:spPr>
        <a:xfrm>
          <a:off x="10388600" y="5914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165130</xdr:rowOff>
    </xdr:from>
    <xdr:ext cx="534377" cy="259045"/>
    <xdr:sp macro="" textlink="">
      <xdr:nvSpPr>
        <xdr:cNvPr id="120" name="【道路】&#10;一人当たり延長平均値テキスト">
          <a:extLst>
            <a:ext uri="{FF2B5EF4-FFF2-40B4-BE49-F238E27FC236}">
              <a16:creationId xmlns:a16="http://schemas.microsoft.com/office/drawing/2014/main" id="{C76B1445-4505-42AA-9B59-9A3711BE8C89}"/>
            </a:ext>
          </a:extLst>
        </xdr:cNvPr>
        <xdr:cNvSpPr txBox="1"/>
      </xdr:nvSpPr>
      <xdr:spPr>
        <a:xfrm>
          <a:off x="10515600" y="668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142253</xdr:rowOff>
    </xdr:from>
    <xdr:to>
      <xdr:col>55</xdr:col>
      <xdr:colOff>50800</xdr:colOff>
      <xdr:row>40</xdr:row>
      <xdr:rowOff>72403</xdr:rowOff>
    </xdr:to>
    <xdr:sp macro="" textlink="">
      <xdr:nvSpPr>
        <xdr:cNvPr id="121" name="フローチャート: 判断 120">
          <a:extLst>
            <a:ext uri="{FF2B5EF4-FFF2-40B4-BE49-F238E27FC236}">
              <a16:creationId xmlns:a16="http://schemas.microsoft.com/office/drawing/2014/main" id="{68014F55-3832-4D7B-8D49-E690886AAA75}"/>
            </a:ext>
          </a:extLst>
        </xdr:cNvPr>
        <xdr:cNvSpPr/>
      </xdr:nvSpPr>
      <xdr:spPr>
        <a:xfrm>
          <a:off x="10426700" y="682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155949</xdr:rowOff>
    </xdr:from>
    <xdr:to>
      <xdr:col>50</xdr:col>
      <xdr:colOff>165100</xdr:colOff>
      <xdr:row>40</xdr:row>
      <xdr:rowOff>86099</xdr:rowOff>
    </xdr:to>
    <xdr:sp macro="" textlink="">
      <xdr:nvSpPr>
        <xdr:cNvPr id="122" name="フローチャート: 判断 121">
          <a:extLst>
            <a:ext uri="{FF2B5EF4-FFF2-40B4-BE49-F238E27FC236}">
              <a16:creationId xmlns:a16="http://schemas.microsoft.com/office/drawing/2014/main" id="{2D6C5744-2310-41EC-9AAF-119DF6DD08C7}"/>
            </a:ext>
          </a:extLst>
        </xdr:cNvPr>
        <xdr:cNvSpPr/>
      </xdr:nvSpPr>
      <xdr:spPr>
        <a:xfrm>
          <a:off x="9588500" y="684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170732</xdr:rowOff>
    </xdr:from>
    <xdr:to>
      <xdr:col>46</xdr:col>
      <xdr:colOff>38100</xdr:colOff>
      <xdr:row>40</xdr:row>
      <xdr:rowOff>100882</xdr:rowOff>
    </xdr:to>
    <xdr:sp macro="" textlink="">
      <xdr:nvSpPr>
        <xdr:cNvPr id="123" name="フローチャート: 判断 122">
          <a:extLst>
            <a:ext uri="{FF2B5EF4-FFF2-40B4-BE49-F238E27FC236}">
              <a16:creationId xmlns:a16="http://schemas.microsoft.com/office/drawing/2014/main" id="{BB10D81A-12D1-4444-AC34-6DFC0A5D6AC0}"/>
            </a:ext>
          </a:extLst>
        </xdr:cNvPr>
        <xdr:cNvSpPr/>
      </xdr:nvSpPr>
      <xdr:spPr>
        <a:xfrm>
          <a:off x="8699500" y="68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11188</xdr:rowOff>
    </xdr:from>
    <xdr:to>
      <xdr:col>41</xdr:col>
      <xdr:colOff>101600</xdr:colOff>
      <xdr:row>40</xdr:row>
      <xdr:rowOff>112788</xdr:rowOff>
    </xdr:to>
    <xdr:sp macro="" textlink="">
      <xdr:nvSpPr>
        <xdr:cNvPr id="124" name="フローチャート: 判断 123">
          <a:extLst>
            <a:ext uri="{FF2B5EF4-FFF2-40B4-BE49-F238E27FC236}">
              <a16:creationId xmlns:a16="http://schemas.microsoft.com/office/drawing/2014/main" id="{31E81C1A-1D8B-4421-BE43-1885B7BB3118}"/>
            </a:ext>
          </a:extLst>
        </xdr:cNvPr>
        <xdr:cNvSpPr/>
      </xdr:nvSpPr>
      <xdr:spPr>
        <a:xfrm>
          <a:off x="7810500" y="686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20142</xdr:rowOff>
    </xdr:from>
    <xdr:to>
      <xdr:col>36</xdr:col>
      <xdr:colOff>165100</xdr:colOff>
      <xdr:row>40</xdr:row>
      <xdr:rowOff>121742</xdr:rowOff>
    </xdr:to>
    <xdr:sp macro="" textlink="">
      <xdr:nvSpPr>
        <xdr:cNvPr id="125" name="フローチャート: 判断 124">
          <a:extLst>
            <a:ext uri="{FF2B5EF4-FFF2-40B4-BE49-F238E27FC236}">
              <a16:creationId xmlns:a16="http://schemas.microsoft.com/office/drawing/2014/main" id="{FB862D6E-EAD4-4729-B31F-F6D9B448EC0B}"/>
            </a:ext>
          </a:extLst>
        </xdr:cNvPr>
        <xdr:cNvSpPr/>
      </xdr:nvSpPr>
      <xdr:spPr>
        <a:xfrm>
          <a:off x="6921500" y="687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31C76C4-6B89-4482-8C48-F58B17DAEF4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6F9CB1F-3714-4B79-B3AF-4AA36D41C45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E23DDE0-90BB-4AA6-ACDF-AD4CADCE1EE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40E435A-5626-4E4C-A586-5BE368D20F2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F84EC66-605C-40FA-A4F1-09DCCE2FAB3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24143</xdr:rowOff>
    </xdr:from>
    <xdr:to>
      <xdr:col>55</xdr:col>
      <xdr:colOff>50800</xdr:colOff>
      <xdr:row>41</xdr:row>
      <xdr:rowOff>125743</xdr:rowOff>
    </xdr:to>
    <xdr:sp macro="" textlink="">
      <xdr:nvSpPr>
        <xdr:cNvPr id="131" name="楕円 130">
          <a:extLst>
            <a:ext uri="{FF2B5EF4-FFF2-40B4-BE49-F238E27FC236}">
              <a16:creationId xmlns:a16="http://schemas.microsoft.com/office/drawing/2014/main" id="{FD9C2949-9D39-4317-9AD3-7012C7B1C467}"/>
            </a:ext>
          </a:extLst>
        </xdr:cNvPr>
        <xdr:cNvSpPr/>
      </xdr:nvSpPr>
      <xdr:spPr>
        <a:xfrm>
          <a:off x="10426700" y="705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2570</xdr:rowOff>
    </xdr:from>
    <xdr:ext cx="534377" cy="259045"/>
    <xdr:sp macro="" textlink="">
      <xdr:nvSpPr>
        <xdr:cNvPr id="132" name="【道路】&#10;一人当たり延長該当値テキスト">
          <a:extLst>
            <a:ext uri="{FF2B5EF4-FFF2-40B4-BE49-F238E27FC236}">
              <a16:creationId xmlns:a16="http://schemas.microsoft.com/office/drawing/2014/main" id="{54AFD7D4-3006-452D-AD65-B8C43444F454}"/>
            </a:ext>
          </a:extLst>
        </xdr:cNvPr>
        <xdr:cNvSpPr txBox="1"/>
      </xdr:nvSpPr>
      <xdr:spPr>
        <a:xfrm>
          <a:off x="10515600" y="703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33058</xdr:rowOff>
    </xdr:from>
    <xdr:to>
      <xdr:col>50</xdr:col>
      <xdr:colOff>165100</xdr:colOff>
      <xdr:row>41</xdr:row>
      <xdr:rowOff>134658</xdr:rowOff>
    </xdr:to>
    <xdr:sp macro="" textlink="">
      <xdr:nvSpPr>
        <xdr:cNvPr id="133" name="楕円 132">
          <a:extLst>
            <a:ext uri="{FF2B5EF4-FFF2-40B4-BE49-F238E27FC236}">
              <a16:creationId xmlns:a16="http://schemas.microsoft.com/office/drawing/2014/main" id="{A9CD1527-3637-4113-B8E6-FD3F25D9AFFF}"/>
            </a:ext>
          </a:extLst>
        </xdr:cNvPr>
        <xdr:cNvSpPr/>
      </xdr:nvSpPr>
      <xdr:spPr>
        <a:xfrm>
          <a:off x="9588500" y="706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74943</xdr:rowOff>
    </xdr:from>
    <xdr:to>
      <xdr:col>55</xdr:col>
      <xdr:colOff>0</xdr:colOff>
      <xdr:row>41</xdr:row>
      <xdr:rowOff>83858</xdr:rowOff>
    </xdr:to>
    <xdr:cxnSp macro="">
      <xdr:nvCxnSpPr>
        <xdr:cNvPr id="134" name="直線コネクタ 133">
          <a:extLst>
            <a:ext uri="{FF2B5EF4-FFF2-40B4-BE49-F238E27FC236}">
              <a16:creationId xmlns:a16="http://schemas.microsoft.com/office/drawing/2014/main" id="{143656A6-AE73-4D4A-8106-9AA67707AA97}"/>
            </a:ext>
          </a:extLst>
        </xdr:cNvPr>
        <xdr:cNvCxnSpPr/>
      </xdr:nvCxnSpPr>
      <xdr:spPr>
        <a:xfrm flipV="1">
          <a:off x="9639300" y="7104393"/>
          <a:ext cx="8382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40202</xdr:rowOff>
    </xdr:from>
    <xdr:to>
      <xdr:col>46</xdr:col>
      <xdr:colOff>38100</xdr:colOff>
      <xdr:row>41</xdr:row>
      <xdr:rowOff>141802</xdr:rowOff>
    </xdr:to>
    <xdr:sp macro="" textlink="">
      <xdr:nvSpPr>
        <xdr:cNvPr id="135" name="楕円 134">
          <a:extLst>
            <a:ext uri="{FF2B5EF4-FFF2-40B4-BE49-F238E27FC236}">
              <a16:creationId xmlns:a16="http://schemas.microsoft.com/office/drawing/2014/main" id="{A121994D-AA7C-41A2-99C8-00936A7A715A}"/>
            </a:ext>
          </a:extLst>
        </xdr:cNvPr>
        <xdr:cNvSpPr/>
      </xdr:nvSpPr>
      <xdr:spPr>
        <a:xfrm>
          <a:off x="8699500" y="706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83858</xdr:rowOff>
    </xdr:from>
    <xdr:to>
      <xdr:col>50</xdr:col>
      <xdr:colOff>114300</xdr:colOff>
      <xdr:row>41</xdr:row>
      <xdr:rowOff>91002</xdr:rowOff>
    </xdr:to>
    <xdr:cxnSp macro="">
      <xdr:nvCxnSpPr>
        <xdr:cNvPr id="136" name="直線コネクタ 135">
          <a:extLst>
            <a:ext uri="{FF2B5EF4-FFF2-40B4-BE49-F238E27FC236}">
              <a16:creationId xmlns:a16="http://schemas.microsoft.com/office/drawing/2014/main" id="{46E175C4-EBB1-42F8-844F-084467920CF4}"/>
            </a:ext>
          </a:extLst>
        </xdr:cNvPr>
        <xdr:cNvCxnSpPr/>
      </xdr:nvCxnSpPr>
      <xdr:spPr>
        <a:xfrm flipV="1">
          <a:off x="8750300" y="7113308"/>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46565</xdr:rowOff>
    </xdr:from>
    <xdr:to>
      <xdr:col>41</xdr:col>
      <xdr:colOff>101600</xdr:colOff>
      <xdr:row>41</xdr:row>
      <xdr:rowOff>148165</xdr:rowOff>
    </xdr:to>
    <xdr:sp macro="" textlink="">
      <xdr:nvSpPr>
        <xdr:cNvPr id="137" name="楕円 136">
          <a:extLst>
            <a:ext uri="{FF2B5EF4-FFF2-40B4-BE49-F238E27FC236}">
              <a16:creationId xmlns:a16="http://schemas.microsoft.com/office/drawing/2014/main" id="{B4F5F868-B613-4547-985C-8E1069BFF58C}"/>
            </a:ext>
          </a:extLst>
        </xdr:cNvPr>
        <xdr:cNvSpPr/>
      </xdr:nvSpPr>
      <xdr:spPr>
        <a:xfrm>
          <a:off x="7810500" y="70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91002</xdr:rowOff>
    </xdr:from>
    <xdr:to>
      <xdr:col>45</xdr:col>
      <xdr:colOff>177800</xdr:colOff>
      <xdr:row>41</xdr:row>
      <xdr:rowOff>97365</xdr:rowOff>
    </xdr:to>
    <xdr:cxnSp macro="">
      <xdr:nvCxnSpPr>
        <xdr:cNvPr id="138" name="直線コネクタ 137">
          <a:extLst>
            <a:ext uri="{FF2B5EF4-FFF2-40B4-BE49-F238E27FC236}">
              <a16:creationId xmlns:a16="http://schemas.microsoft.com/office/drawing/2014/main" id="{BD649A75-74FC-463D-A712-311782C47088}"/>
            </a:ext>
          </a:extLst>
        </xdr:cNvPr>
        <xdr:cNvCxnSpPr/>
      </xdr:nvCxnSpPr>
      <xdr:spPr>
        <a:xfrm flipV="1">
          <a:off x="7861300" y="7120452"/>
          <a:ext cx="8890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55994</xdr:rowOff>
    </xdr:from>
    <xdr:to>
      <xdr:col>36</xdr:col>
      <xdr:colOff>165100</xdr:colOff>
      <xdr:row>41</xdr:row>
      <xdr:rowOff>157594</xdr:rowOff>
    </xdr:to>
    <xdr:sp macro="" textlink="">
      <xdr:nvSpPr>
        <xdr:cNvPr id="139" name="楕円 138">
          <a:extLst>
            <a:ext uri="{FF2B5EF4-FFF2-40B4-BE49-F238E27FC236}">
              <a16:creationId xmlns:a16="http://schemas.microsoft.com/office/drawing/2014/main" id="{171C1104-5BAF-4DDB-B74F-589347BDDD83}"/>
            </a:ext>
          </a:extLst>
        </xdr:cNvPr>
        <xdr:cNvSpPr/>
      </xdr:nvSpPr>
      <xdr:spPr>
        <a:xfrm>
          <a:off x="6921500" y="708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97365</xdr:rowOff>
    </xdr:from>
    <xdr:to>
      <xdr:col>41</xdr:col>
      <xdr:colOff>50800</xdr:colOff>
      <xdr:row>41</xdr:row>
      <xdr:rowOff>106794</xdr:rowOff>
    </xdr:to>
    <xdr:cxnSp macro="">
      <xdr:nvCxnSpPr>
        <xdr:cNvPr id="140" name="直線コネクタ 139">
          <a:extLst>
            <a:ext uri="{FF2B5EF4-FFF2-40B4-BE49-F238E27FC236}">
              <a16:creationId xmlns:a16="http://schemas.microsoft.com/office/drawing/2014/main" id="{CF0C6D1E-CA77-498A-9057-A6E0A5A5ED68}"/>
            </a:ext>
          </a:extLst>
        </xdr:cNvPr>
        <xdr:cNvCxnSpPr/>
      </xdr:nvCxnSpPr>
      <xdr:spPr>
        <a:xfrm flipV="1">
          <a:off x="6972300" y="7126815"/>
          <a:ext cx="889000" cy="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102626</xdr:rowOff>
    </xdr:from>
    <xdr:ext cx="534377" cy="259045"/>
    <xdr:sp macro="" textlink="">
      <xdr:nvSpPr>
        <xdr:cNvPr id="141" name="n_1aveValue【道路】&#10;一人当たり延長">
          <a:extLst>
            <a:ext uri="{FF2B5EF4-FFF2-40B4-BE49-F238E27FC236}">
              <a16:creationId xmlns:a16="http://schemas.microsoft.com/office/drawing/2014/main" id="{329C9320-7309-4083-87C5-88E7E19F18A0}"/>
            </a:ext>
          </a:extLst>
        </xdr:cNvPr>
        <xdr:cNvSpPr txBox="1"/>
      </xdr:nvSpPr>
      <xdr:spPr>
        <a:xfrm>
          <a:off x="9359411" y="66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117409</xdr:rowOff>
    </xdr:from>
    <xdr:ext cx="534377" cy="259045"/>
    <xdr:sp macro="" textlink="">
      <xdr:nvSpPr>
        <xdr:cNvPr id="142" name="n_2aveValue【道路】&#10;一人当たり延長">
          <a:extLst>
            <a:ext uri="{FF2B5EF4-FFF2-40B4-BE49-F238E27FC236}">
              <a16:creationId xmlns:a16="http://schemas.microsoft.com/office/drawing/2014/main" id="{0D630141-91F2-4CCA-B7D8-1A71AF55DE85}"/>
            </a:ext>
          </a:extLst>
        </xdr:cNvPr>
        <xdr:cNvSpPr txBox="1"/>
      </xdr:nvSpPr>
      <xdr:spPr>
        <a:xfrm>
          <a:off x="8483111" y="66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129315</xdr:rowOff>
    </xdr:from>
    <xdr:ext cx="534377" cy="259045"/>
    <xdr:sp macro="" textlink="">
      <xdr:nvSpPr>
        <xdr:cNvPr id="143" name="n_3aveValue【道路】&#10;一人当たり延長">
          <a:extLst>
            <a:ext uri="{FF2B5EF4-FFF2-40B4-BE49-F238E27FC236}">
              <a16:creationId xmlns:a16="http://schemas.microsoft.com/office/drawing/2014/main" id="{B92CE66A-1BC3-4DC9-91A3-F69DFCC2D055}"/>
            </a:ext>
          </a:extLst>
        </xdr:cNvPr>
        <xdr:cNvSpPr txBox="1"/>
      </xdr:nvSpPr>
      <xdr:spPr>
        <a:xfrm>
          <a:off x="7594111" y="664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138269</xdr:rowOff>
    </xdr:from>
    <xdr:ext cx="534377" cy="259045"/>
    <xdr:sp macro="" textlink="">
      <xdr:nvSpPr>
        <xdr:cNvPr id="144" name="n_4aveValue【道路】&#10;一人当たり延長">
          <a:extLst>
            <a:ext uri="{FF2B5EF4-FFF2-40B4-BE49-F238E27FC236}">
              <a16:creationId xmlns:a16="http://schemas.microsoft.com/office/drawing/2014/main" id="{EB7517D5-31E5-4EA0-850A-28592F4A2105}"/>
            </a:ext>
          </a:extLst>
        </xdr:cNvPr>
        <xdr:cNvSpPr txBox="1"/>
      </xdr:nvSpPr>
      <xdr:spPr>
        <a:xfrm>
          <a:off x="6705111" y="665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125785</xdr:rowOff>
    </xdr:from>
    <xdr:ext cx="534377" cy="259045"/>
    <xdr:sp macro="" textlink="">
      <xdr:nvSpPr>
        <xdr:cNvPr id="145" name="n_1mainValue【道路】&#10;一人当たり延長">
          <a:extLst>
            <a:ext uri="{FF2B5EF4-FFF2-40B4-BE49-F238E27FC236}">
              <a16:creationId xmlns:a16="http://schemas.microsoft.com/office/drawing/2014/main" id="{17267820-3E17-41B1-9BA3-EE46074018F4}"/>
            </a:ext>
          </a:extLst>
        </xdr:cNvPr>
        <xdr:cNvSpPr txBox="1"/>
      </xdr:nvSpPr>
      <xdr:spPr>
        <a:xfrm>
          <a:off x="9359411" y="715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132929</xdr:rowOff>
    </xdr:from>
    <xdr:ext cx="534377" cy="259045"/>
    <xdr:sp macro="" textlink="">
      <xdr:nvSpPr>
        <xdr:cNvPr id="146" name="n_2mainValue【道路】&#10;一人当たり延長">
          <a:extLst>
            <a:ext uri="{FF2B5EF4-FFF2-40B4-BE49-F238E27FC236}">
              <a16:creationId xmlns:a16="http://schemas.microsoft.com/office/drawing/2014/main" id="{0FA2A343-CB9C-43A8-9F41-FA278E01933D}"/>
            </a:ext>
          </a:extLst>
        </xdr:cNvPr>
        <xdr:cNvSpPr txBox="1"/>
      </xdr:nvSpPr>
      <xdr:spPr>
        <a:xfrm>
          <a:off x="8483111" y="716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139292</xdr:rowOff>
    </xdr:from>
    <xdr:ext cx="534377" cy="259045"/>
    <xdr:sp macro="" textlink="">
      <xdr:nvSpPr>
        <xdr:cNvPr id="147" name="n_3mainValue【道路】&#10;一人当たり延長">
          <a:extLst>
            <a:ext uri="{FF2B5EF4-FFF2-40B4-BE49-F238E27FC236}">
              <a16:creationId xmlns:a16="http://schemas.microsoft.com/office/drawing/2014/main" id="{BF3AB828-006A-49DA-A95F-55F9FF1D5A81}"/>
            </a:ext>
          </a:extLst>
        </xdr:cNvPr>
        <xdr:cNvSpPr txBox="1"/>
      </xdr:nvSpPr>
      <xdr:spPr>
        <a:xfrm>
          <a:off x="7594111" y="716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148721</xdr:rowOff>
    </xdr:from>
    <xdr:ext cx="534377" cy="259045"/>
    <xdr:sp macro="" textlink="">
      <xdr:nvSpPr>
        <xdr:cNvPr id="148" name="n_4mainValue【道路】&#10;一人当たり延長">
          <a:extLst>
            <a:ext uri="{FF2B5EF4-FFF2-40B4-BE49-F238E27FC236}">
              <a16:creationId xmlns:a16="http://schemas.microsoft.com/office/drawing/2014/main" id="{2F3810C0-AA59-4528-97CF-D8339409CF58}"/>
            </a:ext>
          </a:extLst>
        </xdr:cNvPr>
        <xdr:cNvSpPr txBox="1"/>
      </xdr:nvSpPr>
      <xdr:spPr>
        <a:xfrm>
          <a:off x="6705111" y="717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E8A6595E-206D-442B-B2CC-9E51FBB8299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27CEB6B4-9F8F-46BE-8B60-909B79A49A0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FA75692-5CB9-4158-A575-4A9E091B331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10BF00C6-0B10-4EA2-904E-53A22843052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5E404D9-5A5F-4FFF-B332-AB3D8858EDA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C1B22B8A-8E93-4B1A-AC55-C1D2B477201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CBF55380-72E2-4395-B270-0CE6D06EF33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BA119FE2-75B6-4A42-B0C2-2E7E604EE5D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D9BFDDDE-E9D7-4237-927E-FA8CC741AD3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C34803FE-510F-4F88-8F60-009276FB707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4C1E0421-04E9-43FE-BA6B-1CB19EB85D9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B9A00DE3-1CFA-4D88-BEDE-264E436E74B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EE9EEB60-D982-41E5-A5C8-FEA6C20614B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84F56F3F-EE22-4CB0-A706-7FD4E627C42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87ACF17A-BD1F-4B36-B290-674DD5ABCC3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F7AE6930-A38B-4ACB-90BF-A1ED1FF2207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9D16AA66-4F9B-4806-A778-0B81A1868FF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57F09B0A-7E5E-4EEF-BC6A-057F3E8EC2D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C6CDA3B3-453A-454A-AC97-E6714125914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664FB248-1C7B-419A-B02D-BC9C3957E71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FD9A62FD-3EDE-4F49-BBA8-8EA8210A84F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B578246C-B5EF-4AFA-BA24-58452B7DA5B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B888E4B1-CFE2-4C5A-87D6-81A9FDA6AA3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C0170899-6C87-4FB3-A3A2-72FDF9E9F9A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1905</xdr:rowOff>
    </xdr:from>
    <xdr:to>
      <xdr:col>24</xdr:col>
      <xdr:colOff>62865</xdr:colOff>
      <xdr:row>63</xdr:row>
      <xdr:rowOff>148590</xdr:rowOff>
    </xdr:to>
    <xdr:cxnSp macro="">
      <xdr:nvCxnSpPr>
        <xdr:cNvPr id="173" name="直線コネクタ 172">
          <a:extLst>
            <a:ext uri="{FF2B5EF4-FFF2-40B4-BE49-F238E27FC236}">
              <a16:creationId xmlns:a16="http://schemas.microsoft.com/office/drawing/2014/main" id="{80D40C76-2538-4698-9CCA-1FBF5161CDB5}"/>
            </a:ext>
          </a:extLst>
        </xdr:cNvPr>
        <xdr:cNvCxnSpPr/>
      </xdr:nvCxnSpPr>
      <xdr:spPr>
        <a:xfrm flipV="1">
          <a:off x="4634865" y="977455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D62EEA6D-15B3-4476-A59A-076249C663C1}"/>
            </a:ext>
          </a:extLst>
        </xdr:cNvPr>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75" name="直線コネクタ 174">
          <a:extLst>
            <a:ext uri="{FF2B5EF4-FFF2-40B4-BE49-F238E27FC236}">
              <a16:creationId xmlns:a16="http://schemas.microsoft.com/office/drawing/2014/main" id="{BEFEEA51-7BAE-43B4-BF8C-17286A91B5A7}"/>
            </a:ext>
          </a:extLst>
        </xdr:cNvPr>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120032</xdr:rowOff>
    </xdr:from>
    <xdr:ext cx="405111" cy="259045"/>
    <xdr:sp macro="" textlink="">
      <xdr:nvSpPr>
        <xdr:cNvPr id="176" name="【橋りょう・トンネル】&#10;有形固定資産減価償却率最大値テキスト">
          <a:extLst>
            <a:ext uri="{FF2B5EF4-FFF2-40B4-BE49-F238E27FC236}">
              <a16:creationId xmlns:a16="http://schemas.microsoft.com/office/drawing/2014/main" id="{8A70C1B7-CFED-49D7-8F05-52A858248659}"/>
            </a:ext>
          </a:extLst>
        </xdr:cNvPr>
        <xdr:cNvSpPr txBox="1"/>
      </xdr:nvSpPr>
      <xdr:spPr>
        <a:xfrm>
          <a:off x="4673600" y="954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1905</xdr:rowOff>
    </xdr:from>
    <xdr:to>
      <xdr:col>24</xdr:col>
      <xdr:colOff>152400</xdr:colOff>
      <xdr:row>57</xdr:row>
      <xdr:rowOff>1905</xdr:rowOff>
    </xdr:to>
    <xdr:cxnSp macro="">
      <xdr:nvCxnSpPr>
        <xdr:cNvPr id="177" name="直線コネクタ 176">
          <a:extLst>
            <a:ext uri="{FF2B5EF4-FFF2-40B4-BE49-F238E27FC236}">
              <a16:creationId xmlns:a16="http://schemas.microsoft.com/office/drawing/2014/main" id="{C9A3DFCB-C0C1-411D-8BE3-7CA66A3FD8ED}"/>
            </a:ext>
          </a:extLst>
        </xdr:cNvPr>
        <xdr:cNvCxnSpPr/>
      </xdr:nvCxnSpPr>
      <xdr:spPr>
        <a:xfrm>
          <a:off x="4546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3827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A2FE4FD8-300E-4CEE-B7A4-1E58CF8832AA}"/>
            </a:ext>
          </a:extLst>
        </xdr:cNvPr>
        <xdr:cNvSpPr txBox="1"/>
      </xdr:nvSpPr>
      <xdr:spPr>
        <a:xfrm>
          <a:off x="46736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25400</xdr:rowOff>
    </xdr:from>
    <xdr:to>
      <xdr:col>24</xdr:col>
      <xdr:colOff>114300</xdr:colOff>
      <xdr:row>60</xdr:row>
      <xdr:rowOff>127000</xdr:rowOff>
    </xdr:to>
    <xdr:sp macro="" textlink="">
      <xdr:nvSpPr>
        <xdr:cNvPr id="179" name="フローチャート: 判断 178">
          <a:extLst>
            <a:ext uri="{FF2B5EF4-FFF2-40B4-BE49-F238E27FC236}">
              <a16:creationId xmlns:a16="http://schemas.microsoft.com/office/drawing/2014/main" id="{08B66E49-F426-4091-87D9-EC05F8AAD0ED}"/>
            </a:ext>
          </a:extLst>
        </xdr:cNvPr>
        <xdr:cNvSpPr/>
      </xdr:nvSpPr>
      <xdr:spPr>
        <a:xfrm>
          <a:off x="4584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56B942CD-943B-4AB1-88E5-42FD7825F394}"/>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111125</xdr:rowOff>
    </xdr:from>
    <xdr:to>
      <xdr:col>15</xdr:col>
      <xdr:colOff>101600</xdr:colOff>
      <xdr:row>60</xdr:row>
      <xdr:rowOff>41275</xdr:rowOff>
    </xdr:to>
    <xdr:sp macro="" textlink="">
      <xdr:nvSpPr>
        <xdr:cNvPr id="181" name="フローチャート: 判断 180">
          <a:extLst>
            <a:ext uri="{FF2B5EF4-FFF2-40B4-BE49-F238E27FC236}">
              <a16:creationId xmlns:a16="http://schemas.microsoft.com/office/drawing/2014/main" id="{8CE17A2B-003A-4666-B2E7-A7FA81165EF4}"/>
            </a:ext>
          </a:extLst>
        </xdr:cNvPr>
        <xdr:cNvSpPr/>
      </xdr:nvSpPr>
      <xdr:spPr>
        <a:xfrm>
          <a:off x="2857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52070</xdr:rowOff>
    </xdr:from>
    <xdr:to>
      <xdr:col>10</xdr:col>
      <xdr:colOff>165100</xdr:colOff>
      <xdr:row>59</xdr:row>
      <xdr:rowOff>153670</xdr:rowOff>
    </xdr:to>
    <xdr:sp macro="" textlink="">
      <xdr:nvSpPr>
        <xdr:cNvPr id="182" name="フローチャート: 判断 181">
          <a:extLst>
            <a:ext uri="{FF2B5EF4-FFF2-40B4-BE49-F238E27FC236}">
              <a16:creationId xmlns:a16="http://schemas.microsoft.com/office/drawing/2014/main" id="{3E8B1EAB-71A3-4804-8005-02B7496E6E32}"/>
            </a:ext>
          </a:extLst>
        </xdr:cNvPr>
        <xdr:cNvSpPr/>
      </xdr:nvSpPr>
      <xdr:spPr>
        <a:xfrm>
          <a:off x="1968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25400</xdr:rowOff>
    </xdr:from>
    <xdr:to>
      <xdr:col>6</xdr:col>
      <xdr:colOff>38100</xdr:colOff>
      <xdr:row>59</xdr:row>
      <xdr:rowOff>127000</xdr:rowOff>
    </xdr:to>
    <xdr:sp macro="" textlink="">
      <xdr:nvSpPr>
        <xdr:cNvPr id="183" name="フローチャート: 判断 182">
          <a:extLst>
            <a:ext uri="{FF2B5EF4-FFF2-40B4-BE49-F238E27FC236}">
              <a16:creationId xmlns:a16="http://schemas.microsoft.com/office/drawing/2014/main" id="{AE0D18E6-2B9A-40FE-86DA-11D6D57C5B51}"/>
            </a:ext>
          </a:extLst>
        </xdr:cNvPr>
        <xdr:cNvSpPr/>
      </xdr:nvSpPr>
      <xdr:spPr>
        <a:xfrm>
          <a:off x="1079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2A26C8B-3C10-4618-B291-0445B271C1F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F3A8BE8-ECEA-4942-9321-CBBE56AA280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7627745-DA53-4369-BF7D-8A135EE811E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4D42111-9140-4128-9391-D3BAD1A71FF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4E16BF3-5EC4-46AC-A824-C6D31761B8B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133985</xdr:rowOff>
    </xdr:from>
    <xdr:to>
      <xdr:col>24</xdr:col>
      <xdr:colOff>114300</xdr:colOff>
      <xdr:row>59</xdr:row>
      <xdr:rowOff>64135</xdr:rowOff>
    </xdr:to>
    <xdr:sp macro="" textlink="">
      <xdr:nvSpPr>
        <xdr:cNvPr id="189" name="楕円 188">
          <a:extLst>
            <a:ext uri="{FF2B5EF4-FFF2-40B4-BE49-F238E27FC236}">
              <a16:creationId xmlns:a16="http://schemas.microsoft.com/office/drawing/2014/main" id="{733C42D1-4B2D-48D5-B652-BC71F8291395}"/>
            </a:ext>
          </a:extLst>
        </xdr:cNvPr>
        <xdr:cNvSpPr/>
      </xdr:nvSpPr>
      <xdr:spPr>
        <a:xfrm>
          <a:off x="45847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156862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2E522256-30B4-4066-9CFB-9171224B202C}"/>
            </a:ext>
          </a:extLst>
        </xdr:cNvPr>
        <xdr:cNvSpPr txBox="1"/>
      </xdr:nvSpPr>
      <xdr:spPr>
        <a:xfrm>
          <a:off x="4673600"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107315</xdr:rowOff>
    </xdr:from>
    <xdr:to>
      <xdr:col>20</xdr:col>
      <xdr:colOff>38100</xdr:colOff>
      <xdr:row>59</xdr:row>
      <xdr:rowOff>37465</xdr:rowOff>
    </xdr:to>
    <xdr:sp macro="" textlink="">
      <xdr:nvSpPr>
        <xdr:cNvPr id="191" name="楕円 190">
          <a:extLst>
            <a:ext uri="{FF2B5EF4-FFF2-40B4-BE49-F238E27FC236}">
              <a16:creationId xmlns:a16="http://schemas.microsoft.com/office/drawing/2014/main" id="{D9F9CEBB-0480-45E6-A526-614C1BB03C2B}"/>
            </a:ext>
          </a:extLst>
        </xdr:cNvPr>
        <xdr:cNvSpPr/>
      </xdr:nvSpPr>
      <xdr:spPr>
        <a:xfrm>
          <a:off x="3746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158115</xdr:rowOff>
    </xdr:from>
    <xdr:to>
      <xdr:col>24</xdr:col>
      <xdr:colOff>63500</xdr:colOff>
      <xdr:row>59</xdr:row>
      <xdr:rowOff>13335</xdr:rowOff>
    </xdr:to>
    <xdr:cxnSp macro="">
      <xdr:nvCxnSpPr>
        <xdr:cNvPr id="192" name="直線コネクタ 191">
          <a:extLst>
            <a:ext uri="{FF2B5EF4-FFF2-40B4-BE49-F238E27FC236}">
              <a16:creationId xmlns:a16="http://schemas.microsoft.com/office/drawing/2014/main" id="{060B35B2-AE64-4C46-BEB7-CEECA4CF216A}"/>
            </a:ext>
          </a:extLst>
        </xdr:cNvPr>
        <xdr:cNvCxnSpPr/>
      </xdr:nvCxnSpPr>
      <xdr:spPr>
        <a:xfrm>
          <a:off x="3797300" y="1010221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80645</xdr:rowOff>
    </xdr:from>
    <xdr:to>
      <xdr:col>15</xdr:col>
      <xdr:colOff>101600</xdr:colOff>
      <xdr:row>59</xdr:row>
      <xdr:rowOff>10795</xdr:rowOff>
    </xdr:to>
    <xdr:sp macro="" textlink="">
      <xdr:nvSpPr>
        <xdr:cNvPr id="193" name="楕円 192">
          <a:extLst>
            <a:ext uri="{FF2B5EF4-FFF2-40B4-BE49-F238E27FC236}">
              <a16:creationId xmlns:a16="http://schemas.microsoft.com/office/drawing/2014/main" id="{07EC67D2-9D59-4404-8F3B-4D414292C4AB}"/>
            </a:ext>
          </a:extLst>
        </xdr:cNvPr>
        <xdr:cNvSpPr/>
      </xdr:nvSpPr>
      <xdr:spPr>
        <a:xfrm>
          <a:off x="2857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131445</xdr:rowOff>
    </xdr:from>
    <xdr:to>
      <xdr:col>19</xdr:col>
      <xdr:colOff>177800</xdr:colOff>
      <xdr:row>58</xdr:row>
      <xdr:rowOff>158115</xdr:rowOff>
    </xdr:to>
    <xdr:cxnSp macro="">
      <xdr:nvCxnSpPr>
        <xdr:cNvPr id="194" name="直線コネクタ 193">
          <a:extLst>
            <a:ext uri="{FF2B5EF4-FFF2-40B4-BE49-F238E27FC236}">
              <a16:creationId xmlns:a16="http://schemas.microsoft.com/office/drawing/2014/main" id="{6E99DA4C-5717-4EB8-9FFD-A7222BCC39C3}"/>
            </a:ext>
          </a:extLst>
        </xdr:cNvPr>
        <xdr:cNvCxnSpPr/>
      </xdr:nvCxnSpPr>
      <xdr:spPr>
        <a:xfrm>
          <a:off x="2908300" y="100755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154940</xdr:rowOff>
    </xdr:from>
    <xdr:to>
      <xdr:col>10</xdr:col>
      <xdr:colOff>165100</xdr:colOff>
      <xdr:row>56</xdr:row>
      <xdr:rowOff>85090</xdr:rowOff>
    </xdr:to>
    <xdr:sp macro="" textlink="">
      <xdr:nvSpPr>
        <xdr:cNvPr id="195" name="楕円 194">
          <a:extLst>
            <a:ext uri="{FF2B5EF4-FFF2-40B4-BE49-F238E27FC236}">
              <a16:creationId xmlns:a16="http://schemas.microsoft.com/office/drawing/2014/main" id="{0FBE3256-712B-4140-A4BC-EE79836B7B95}"/>
            </a:ext>
          </a:extLst>
        </xdr:cNvPr>
        <xdr:cNvSpPr/>
      </xdr:nvSpPr>
      <xdr:spPr>
        <a:xfrm>
          <a:off x="1968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34290</xdr:rowOff>
    </xdr:from>
    <xdr:to>
      <xdr:col>15</xdr:col>
      <xdr:colOff>50800</xdr:colOff>
      <xdr:row>58</xdr:row>
      <xdr:rowOff>131445</xdr:rowOff>
    </xdr:to>
    <xdr:cxnSp macro="">
      <xdr:nvCxnSpPr>
        <xdr:cNvPr id="196" name="直線コネクタ 195">
          <a:extLst>
            <a:ext uri="{FF2B5EF4-FFF2-40B4-BE49-F238E27FC236}">
              <a16:creationId xmlns:a16="http://schemas.microsoft.com/office/drawing/2014/main" id="{98BFC904-0A76-40D5-9278-04F372A601AA}"/>
            </a:ext>
          </a:extLst>
        </xdr:cNvPr>
        <xdr:cNvCxnSpPr/>
      </xdr:nvCxnSpPr>
      <xdr:spPr>
        <a:xfrm>
          <a:off x="2019300" y="9635490"/>
          <a:ext cx="889000" cy="4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122555</xdr:rowOff>
    </xdr:from>
    <xdr:to>
      <xdr:col>6</xdr:col>
      <xdr:colOff>38100</xdr:colOff>
      <xdr:row>56</xdr:row>
      <xdr:rowOff>52705</xdr:rowOff>
    </xdr:to>
    <xdr:sp macro="" textlink="">
      <xdr:nvSpPr>
        <xdr:cNvPr id="197" name="楕円 196">
          <a:extLst>
            <a:ext uri="{FF2B5EF4-FFF2-40B4-BE49-F238E27FC236}">
              <a16:creationId xmlns:a16="http://schemas.microsoft.com/office/drawing/2014/main" id="{926BD590-1F4B-494C-A34A-DAB34BADE51C}"/>
            </a:ext>
          </a:extLst>
        </xdr:cNvPr>
        <xdr:cNvSpPr/>
      </xdr:nvSpPr>
      <xdr:spPr>
        <a:xfrm>
          <a:off x="1079500" y="95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1905</xdr:rowOff>
    </xdr:from>
    <xdr:to>
      <xdr:col>10</xdr:col>
      <xdr:colOff>114300</xdr:colOff>
      <xdr:row>56</xdr:row>
      <xdr:rowOff>34290</xdr:rowOff>
    </xdr:to>
    <xdr:cxnSp macro="">
      <xdr:nvCxnSpPr>
        <xdr:cNvPr id="198" name="直線コネクタ 197">
          <a:extLst>
            <a:ext uri="{FF2B5EF4-FFF2-40B4-BE49-F238E27FC236}">
              <a16:creationId xmlns:a16="http://schemas.microsoft.com/office/drawing/2014/main" id="{C6F046DC-7A94-4D80-BD03-77CD5A77520A}"/>
            </a:ext>
          </a:extLst>
        </xdr:cNvPr>
        <xdr:cNvCxnSpPr/>
      </xdr:nvCxnSpPr>
      <xdr:spPr>
        <a:xfrm>
          <a:off x="1130300" y="96031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A9FB5CA4-143E-4583-AE2E-4C80305CE7D6}"/>
            </a:ext>
          </a:extLst>
        </xdr:cNvPr>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32402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EED7377E-9D51-42A0-9718-5D7EE63CEB29}"/>
            </a:ext>
          </a:extLst>
        </xdr:cNvPr>
        <xdr:cNvSpPr txBox="1"/>
      </xdr:nvSpPr>
      <xdr:spPr>
        <a:xfrm>
          <a:off x="2705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144797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25839169-F271-4184-AA85-F549BCFC95D5}"/>
            </a:ext>
          </a:extLst>
        </xdr:cNvPr>
        <xdr:cNvSpPr txBox="1"/>
      </xdr:nvSpPr>
      <xdr:spPr>
        <a:xfrm>
          <a:off x="1816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118127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99C339EB-E363-480E-B13D-9E456123571C}"/>
            </a:ext>
          </a:extLst>
        </xdr:cNvPr>
        <xdr:cNvSpPr txBox="1"/>
      </xdr:nvSpPr>
      <xdr:spPr>
        <a:xfrm>
          <a:off x="9277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53992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33504EE2-1D84-4F4E-805D-A280AEA97D6E}"/>
            </a:ext>
          </a:extLst>
        </xdr:cNvPr>
        <xdr:cNvSpPr txBox="1"/>
      </xdr:nvSpPr>
      <xdr:spPr>
        <a:xfrm>
          <a:off x="35820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27322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B6732F12-4044-40C3-9D9F-CECE0BF2AA81}"/>
            </a:ext>
          </a:extLst>
        </xdr:cNvPr>
        <xdr:cNvSpPr txBox="1"/>
      </xdr:nvSpPr>
      <xdr:spPr>
        <a:xfrm>
          <a:off x="27057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101617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4BCBE4F-A028-4417-8F74-892B03D29A97}"/>
            </a:ext>
          </a:extLst>
        </xdr:cNvPr>
        <xdr:cNvSpPr txBox="1"/>
      </xdr:nvSpPr>
      <xdr:spPr>
        <a:xfrm>
          <a:off x="18167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69232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400D58B-6B86-4B04-9ABF-4454BEAC7236}"/>
            </a:ext>
          </a:extLst>
        </xdr:cNvPr>
        <xdr:cNvSpPr txBox="1"/>
      </xdr:nvSpPr>
      <xdr:spPr>
        <a:xfrm>
          <a:off x="927744" y="932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DFA26BF3-6C4A-4161-A050-61BEED6A439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9C61EC3C-B725-4878-B63F-7A22B52B083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7EA0503D-73D1-4C2E-A7D0-F6C2854E376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777E889C-9EFF-4A00-ADF4-448D5E43A6C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2E5977DD-B792-4BE7-8E0A-F54830D2361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B2FBF91D-A575-4EAF-9DD1-EE66BB656C2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54E447D7-8C78-44D9-B5E2-8983E6DF441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8EDFFC25-23ED-4374-9E01-8C9F929E380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CF8D57E2-3E0E-4CDC-8949-C7A2B3A38B0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8563ADD-4DC2-4648-A501-192BDC26DAB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9EC6A9DC-4C21-406D-BE30-083E1C576189}"/>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8611E06-0622-4C02-A33C-B57DE3FBDB56}"/>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C5D1F4AA-349E-4A7E-8094-1B0D2F3DAA3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A8A43EC4-46F4-42E6-9CEF-D0BD1783A8EE}"/>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8E0ED48E-F4E9-45C6-9254-318F20CA938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C7846E15-A101-455D-9A03-557484830DF7}"/>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BDCD6BD6-E71E-4DC3-99E1-C3962446C35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3A7AC0B4-B207-4039-9391-37AFCF2C4074}"/>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61CDD9F2-1973-457D-BD01-30AFA3EDC595}"/>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23E2E177-C9D1-4027-9939-978ED6FAA92C}"/>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D0D6A422-42A7-49C7-B829-8FCDCAE444D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8A71D242-0F3D-4717-A5EF-EBCAA7F410FD}"/>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9F085071-C8C7-4584-8CFC-E9071FB9EF2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F1C8AA3C-9410-44C3-812C-B46D92AF940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1C4DFA0A-B60B-4C12-9FEF-27461E64F85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83045</xdr:rowOff>
    </xdr:from>
    <xdr:to>
      <xdr:col>54</xdr:col>
      <xdr:colOff>189865</xdr:colOff>
      <xdr:row>64</xdr:row>
      <xdr:rowOff>107415</xdr:rowOff>
    </xdr:to>
    <xdr:cxnSp macro="">
      <xdr:nvCxnSpPr>
        <xdr:cNvPr id="232" name="直線コネクタ 231">
          <a:extLst>
            <a:ext uri="{FF2B5EF4-FFF2-40B4-BE49-F238E27FC236}">
              <a16:creationId xmlns:a16="http://schemas.microsoft.com/office/drawing/2014/main" id="{12EB0136-46AC-494D-BE33-3055A94450E3}"/>
            </a:ext>
          </a:extLst>
        </xdr:cNvPr>
        <xdr:cNvCxnSpPr/>
      </xdr:nvCxnSpPr>
      <xdr:spPr>
        <a:xfrm flipV="1">
          <a:off x="10476865" y="9512795"/>
          <a:ext cx="0" cy="1567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111242</xdr:rowOff>
    </xdr:from>
    <xdr:ext cx="534377" cy="259045"/>
    <xdr:sp macro="" textlink="">
      <xdr:nvSpPr>
        <xdr:cNvPr id="233" name="【橋りょう・トンネル】&#10;一人当たり有形固定資産（償却資産）額最小値テキスト">
          <a:extLst>
            <a:ext uri="{FF2B5EF4-FFF2-40B4-BE49-F238E27FC236}">
              <a16:creationId xmlns:a16="http://schemas.microsoft.com/office/drawing/2014/main" id="{7840F29E-8659-4A8D-A494-59FAE8F5C2FD}"/>
            </a:ext>
          </a:extLst>
        </xdr:cNvPr>
        <xdr:cNvSpPr txBox="1"/>
      </xdr:nvSpPr>
      <xdr:spPr>
        <a:xfrm>
          <a:off x="10515600" y="1108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107415</xdr:rowOff>
    </xdr:from>
    <xdr:to>
      <xdr:col>55</xdr:col>
      <xdr:colOff>88900</xdr:colOff>
      <xdr:row>64</xdr:row>
      <xdr:rowOff>107415</xdr:rowOff>
    </xdr:to>
    <xdr:cxnSp macro="">
      <xdr:nvCxnSpPr>
        <xdr:cNvPr id="234" name="直線コネクタ 233">
          <a:extLst>
            <a:ext uri="{FF2B5EF4-FFF2-40B4-BE49-F238E27FC236}">
              <a16:creationId xmlns:a16="http://schemas.microsoft.com/office/drawing/2014/main" id="{500162E6-0F3E-4B33-9422-13E4CB01D315}"/>
            </a:ext>
          </a:extLst>
        </xdr:cNvPr>
        <xdr:cNvCxnSpPr/>
      </xdr:nvCxnSpPr>
      <xdr:spPr>
        <a:xfrm>
          <a:off x="10388600" y="1108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29722</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D7F0494B-5E95-461A-8AB9-836A995DC899}"/>
            </a:ext>
          </a:extLst>
        </xdr:cNvPr>
        <xdr:cNvSpPr txBox="1"/>
      </xdr:nvSpPr>
      <xdr:spPr>
        <a:xfrm>
          <a:off x="10515600" y="9288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83045</xdr:rowOff>
    </xdr:from>
    <xdr:to>
      <xdr:col>55</xdr:col>
      <xdr:colOff>88900</xdr:colOff>
      <xdr:row>55</xdr:row>
      <xdr:rowOff>83045</xdr:rowOff>
    </xdr:to>
    <xdr:cxnSp macro="">
      <xdr:nvCxnSpPr>
        <xdr:cNvPr id="236" name="直線コネクタ 235">
          <a:extLst>
            <a:ext uri="{FF2B5EF4-FFF2-40B4-BE49-F238E27FC236}">
              <a16:creationId xmlns:a16="http://schemas.microsoft.com/office/drawing/2014/main" id="{A653CADA-CD06-4F60-B1D5-5DBD6498B3C1}"/>
            </a:ext>
          </a:extLst>
        </xdr:cNvPr>
        <xdr:cNvCxnSpPr/>
      </xdr:nvCxnSpPr>
      <xdr:spPr>
        <a:xfrm>
          <a:off x="10388600" y="951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15305</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9B8E0932-0BFD-4EE6-AD33-F21001DA4891}"/>
            </a:ext>
          </a:extLst>
        </xdr:cNvPr>
        <xdr:cNvSpPr txBox="1"/>
      </xdr:nvSpPr>
      <xdr:spPr>
        <a:xfrm>
          <a:off x="10515600" y="104737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36878</xdr:rowOff>
    </xdr:from>
    <xdr:to>
      <xdr:col>55</xdr:col>
      <xdr:colOff>50800</xdr:colOff>
      <xdr:row>61</xdr:row>
      <xdr:rowOff>138478</xdr:rowOff>
    </xdr:to>
    <xdr:sp macro="" textlink="">
      <xdr:nvSpPr>
        <xdr:cNvPr id="238" name="フローチャート: 判断 237">
          <a:extLst>
            <a:ext uri="{FF2B5EF4-FFF2-40B4-BE49-F238E27FC236}">
              <a16:creationId xmlns:a16="http://schemas.microsoft.com/office/drawing/2014/main" id="{67DF0742-CA8E-494F-AE2B-9E0124080F1D}"/>
            </a:ext>
          </a:extLst>
        </xdr:cNvPr>
        <xdr:cNvSpPr/>
      </xdr:nvSpPr>
      <xdr:spPr>
        <a:xfrm>
          <a:off x="10426700" y="1049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62238</xdr:rowOff>
    </xdr:from>
    <xdr:to>
      <xdr:col>50</xdr:col>
      <xdr:colOff>165100</xdr:colOff>
      <xdr:row>61</xdr:row>
      <xdr:rowOff>163838</xdr:rowOff>
    </xdr:to>
    <xdr:sp macro="" textlink="">
      <xdr:nvSpPr>
        <xdr:cNvPr id="239" name="フローチャート: 判断 238">
          <a:extLst>
            <a:ext uri="{FF2B5EF4-FFF2-40B4-BE49-F238E27FC236}">
              <a16:creationId xmlns:a16="http://schemas.microsoft.com/office/drawing/2014/main" id="{7EA4E40E-385F-4176-B2D1-338285112B94}"/>
            </a:ext>
          </a:extLst>
        </xdr:cNvPr>
        <xdr:cNvSpPr/>
      </xdr:nvSpPr>
      <xdr:spPr>
        <a:xfrm>
          <a:off x="9588500" y="1052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67056</xdr:rowOff>
    </xdr:from>
    <xdr:to>
      <xdr:col>46</xdr:col>
      <xdr:colOff>38100</xdr:colOff>
      <xdr:row>61</xdr:row>
      <xdr:rowOff>168656</xdr:rowOff>
    </xdr:to>
    <xdr:sp macro="" textlink="">
      <xdr:nvSpPr>
        <xdr:cNvPr id="240" name="フローチャート: 判断 239">
          <a:extLst>
            <a:ext uri="{FF2B5EF4-FFF2-40B4-BE49-F238E27FC236}">
              <a16:creationId xmlns:a16="http://schemas.microsoft.com/office/drawing/2014/main" id="{897FD3A4-0916-4FE3-9FCC-F7B9422BA9C9}"/>
            </a:ext>
          </a:extLst>
        </xdr:cNvPr>
        <xdr:cNvSpPr/>
      </xdr:nvSpPr>
      <xdr:spPr>
        <a:xfrm>
          <a:off x="86995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98984</xdr:rowOff>
    </xdr:from>
    <xdr:to>
      <xdr:col>41</xdr:col>
      <xdr:colOff>101600</xdr:colOff>
      <xdr:row>62</xdr:row>
      <xdr:rowOff>29134</xdr:rowOff>
    </xdr:to>
    <xdr:sp macro="" textlink="">
      <xdr:nvSpPr>
        <xdr:cNvPr id="241" name="フローチャート: 判断 240">
          <a:extLst>
            <a:ext uri="{FF2B5EF4-FFF2-40B4-BE49-F238E27FC236}">
              <a16:creationId xmlns:a16="http://schemas.microsoft.com/office/drawing/2014/main" id="{60C5A5C5-00D2-412E-B6D8-7617F98F4C57}"/>
            </a:ext>
          </a:extLst>
        </xdr:cNvPr>
        <xdr:cNvSpPr/>
      </xdr:nvSpPr>
      <xdr:spPr>
        <a:xfrm>
          <a:off x="7810500" y="1055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123943</xdr:rowOff>
    </xdr:from>
    <xdr:to>
      <xdr:col>36</xdr:col>
      <xdr:colOff>165100</xdr:colOff>
      <xdr:row>62</xdr:row>
      <xdr:rowOff>54093</xdr:rowOff>
    </xdr:to>
    <xdr:sp macro="" textlink="">
      <xdr:nvSpPr>
        <xdr:cNvPr id="242" name="フローチャート: 判断 241">
          <a:extLst>
            <a:ext uri="{FF2B5EF4-FFF2-40B4-BE49-F238E27FC236}">
              <a16:creationId xmlns:a16="http://schemas.microsoft.com/office/drawing/2014/main" id="{09FB9B75-E483-445C-93C7-69BF88A5D9AA}"/>
            </a:ext>
          </a:extLst>
        </xdr:cNvPr>
        <xdr:cNvSpPr/>
      </xdr:nvSpPr>
      <xdr:spPr>
        <a:xfrm>
          <a:off x="6921500" y="1058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4BB550F-148B-4C31-B59A-FD78D4B92C5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661D172-D553-4534-B66B-B7DF0FD555C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9FAE4A1-64EA-4807-B53A-3C41797A5CA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5C8CE56-C02C-4EFD-AD9E-03F5EAB82FB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BB54A05-B8C5-4627-8144-EB829D50DD5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145434</xdr:rowOff>
    </xdr:from>
    <xdr:to>
      <xdr:col>55</xdr:col>
      <xdr:colOff>50800</xdr:colOff>
      <xdr:row>60</xdr:row>
      <xdr:rowOff>75584</xdr:rowOff>
    </xdr:to>
    <xdr:sp macro="" textlink="">
      <xdr:nvSpPr>
        <xdr:cNvPr id="248" name="楕円 247">
          <a:extLst>
            <a:ext uri="{FF2B5EF4-FFF2-40B4-BE49-F238E27FC236}">
              <a16:creationId xmlns:a16="http://schemas.microsoft.com/office/drawing/2014/main" id="{D79AF50A-2385-4A5F-8404-88A167A1B5EB}"/>
            </a:ext>
          </a:extLst>
        </xdr:cNvPr>
        <xdr:cNvSpPr/>
      </xdr:nvSpPr>
      <xdr:spPr>
        <a:xfrm>
          <a:off x="10426700" y="1026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168311</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24001435-BFC4-4BBE-A96F-1813F55498E1}"/>
            </a:ext>
          </a:extLst>
        </xdr:cNvPr>
        <xdr:cNvSpPr txBox="1"/>
      </xdr:nvSpPr>
      <xdr:spPr>
        <a:xfrm>
          <a:off x="10515600" y="1011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164005</xdr:rowOff>
    </xdr:from>
    <xdr:to>
      <xdr:col>50</xdr:col>
      <xdr:colOff>165100</xdr:colOff>
      <xdr:row>60</xdr:row>
      <xdr:rowOff>94155</xdr:rowOff>
    </xdr:to>
    <xdr:sp macro="" textlink="">
      <xdr:nvSpPr>
        <xdr:cNvPr id="250" name="楕円 249">
          <a:extLst>
            <a:ext uri="{FF2B5EF4-FFF2-40B4-BE49-F238E27FC236}">
              <a16:creationId xmlns:a16="http://schemas.microsoft.com/office/drawing/2014/main" id="{FD2CC142-ACCF-4EF0-952E-AF604B52221E}"/>
            </a:ext>
          </a:extLst>
        </xdr:cNvPr>
        <xdr:cNvSpPr/>
      </xdr:nvSpPr>
      <xdr:spPr>
        <a:xfrm>
          <a:off x="9588500" y="1027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24784</xdr:rowOff>
    </xdr:from>
    <xdr:to>
      <xdr:col>55</xdr:col>
      <xdr:colOff>0</xdr:colOff>
      <xdr:row>60</xdr:row>
      <xdr:rowOff>43355</xdr:rowOff>
    </xdr:to>
    <xdr:cxnSp macro="">
      <xdr:nvCxnSpPr>
        <xdr:cNvPr id="251" name="直線コネクタ 250">
          <a:extLst>
            <a:ext uri="{FF2B5EF4-FFF2-40B4-BE49-F238E27FC236}">
              <a16:creationId xmlns:a16="http://schemas.microsoft.com/office/drawing/2014/main" id="{FEE32320-A230-433B-B19B-4AF1008D34AB}"/>
            </a:ext>
          </a:extLst>
        </xdr:cNvPr>
        <xdr:cNvCxnSpPr/>
      </xdr:nvCxnSpPr>
      <xdr:spPr>
        <a:xfrm flipV="1">
          <a:off x="9639300" y="10311784"/>
          <a:ext cx="838200" cy="1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8342</xdr:rowOff>
    </xdr:from>
    <xdr:to>
      <xdr:col>46</xdr:col>
      <xdr:colOff>38100</xdr:colOff>
      <xdr:row>60</xdr:row>
      <xdr:rowOff>109942</xdr:rowOff>
    </xdr:to>
    <xdr:sp macro="" textlink="">
      <xdr:nvSpPr>
        <xdr:cNvPr id="252" name="楕円 251">
          <a:extLst>
            <a:ext uri="{FF2B5EF4-FFF2-40B4-BE49-F238E27FC236}">
              <a16:creationId xmlns:a16="http://schemas.microsoft.com/office/drawing/2014/main" id="{403FB0E6-0108-450B-8158-DD2ABD9CC1D9}"/>
            </a:ext>
          </a:extLst>
        </xdr:cNvPr>
        <xdr:cNvSpPr/>
      </xdr:nvSpPr>
      <xdr:spPr>
        <a:xfrm>
          <a:off x="8699500" y="1029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43355</xdr:rowOff>
    </xdr:from>
    <xdr:to>
      <xdr:col>50</xdr:col>
      <xdr:colOff>114300</xdr:colOff>
      <xdr:row>60</xdr:row>
      <xdr:rowOff>59142</xdr:rowOff>
    </xdr:to>
    <xdr:cxnSp macro="">
      <xdr:nvCxnSpPr>
        <xdr:cNvPr id="253" name="直線コネクタ 252">
          <a:extLst>
            <a:ext uri="{FF2B5EF4-FFF2-40B4-BE49-F238E27FC236}">
              <a16:creationId xmlns:a16="http://schemas.microsoft.com/office/drawing/2014/main" id="{57D41718-2F10-446F-A011-B2A9272350BF}"/>
            </a:ext>
          </a:extLst>
        </xdr:cNvPr>
        <xdr:cNvCxnSpPr/>
      </xdr:nvCxnSpPr>
      <xdr:spPr>
        <a:xfrm flipV="1">
          <a:off x="8750300" y="10330355"/>
          <a:ext cx="889000" cy="1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22315</xdr:rowOff>
    </xdr:from>
    <xdr:to>
      <xdr:col>41</xdr:col>
      <xdr:colOff>101600</xdr:colOff>
      <xdr:row>60</xdr:row>
      <xdr:rowOff>123915</xdr:rowOff>
    </xdr:to>
    <xdr:sp macro="" textlink="">
      <xdr:nvSpPr>
        <xdr:cNvPr id="254" name="楕円 253">
          <a:extLst>
            <a:ext uri="{FF2B5EF4-FFF2-40B4-BE49-F238E27FC236}">
              <a16:creationId xmlns:a16="http://schemas.microsoft.com/office/drawing/2014/main" id="{CDB25667-7313-46AD-98F4-C77C2D2A9104}"/>
            </a:ext>
          </a:extLst>
        </xdr:cNvPr>
        <xdr:cNvSpPr/>
      </xdr:nvSpPr>
      <xdr:spPr>
        <a:xfrm>
          <a:off x="7810500" y="1030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59142</xdr:rowOff>
    </xdr:from>
    <xdr:to>
      <xdr:col>45</xdr:col>
      <xdr:colOff>177800</xdr:colOff>
      <xdr:row>60</xdr:row>
      <xdr:rowOff>73115</xdr:rowOff>
    </xdr:to>
    <xdr:cxnSp macro="">
      <xdr:nvCxnSpPr>
        <xdr:cNvPr id="255" name="直線コネクタ 254">
          <a:extLst>
            <a:ext uri="{FF2B5EF4-FFF2-40B4-BE49-F238E27FC236}">
              <a16:creationId xmlns:a16="http://schemas.microsoft.com/office/drawing/2014/main" id="{D832D1B5-83D2-4798-8C83-4C89F47EFF52}"/>
            </a:ext>
          </a:extLst>
        </xdr:cNvPr>
        <xdr:cNvCxnSpPr/>
      </xdr:nvCxnSpPr>
      <xdr:spPr>
        <a:xfrm flipV="1">
          <a:off x="7861300" y="10346142"/>
          <a:ext cx="889000" cy="1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36118</xdr:rowOff>
    </xdr:from>
    <xdr:to>
      <xdr:col>36</xdr:col>
      <xdr:colOff>165100</xdr:colOff>
      <xdr:row>60</xdr:row>
      <xdr:rowOff>137718</xdr:rowOff>
    </xdr:to>
    <xdr:sp macro="" textlink="">
      <xdr:nvSpPr>
        <xdr:cNvPr id="256" name="楕円 255">
          <a:extLst>
            <a:ext uri="{FF2B5EF4-FFF2-40B4-BE49-F238E27FC236}">
              <a16:creationId xmlns:a16="http://schemas.microsoft.com/office/drawing/2014/main" id="{59E552B6-C1E1-49A4-90DB-9820188435BD}"/>
            </a:ext>
          </a:extLst>
        </xdr:cNvPr>
        <xdr:cNvSpPr/>
      </xdr:nvSpPr>
      <xdr:spPr>
        <a:xfrm>
          <a:off x="6921500" y="1032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73115</xdr:rowOff>
    </xdr:from>
    <xdr:to>
      <xdr:col>41</xdr:col>
      <xdr:colOff>50800</xdr:colOff>
      <xdr:row>60</xdr:row>
      <xdr:rowOff>86918</xdr:rowOff>
    </xdr:to>
    <xdr:cxnSp macro="">
      <xdr:nvCxnSpPr>
        <xdr:cNvPr id="257" name="直線コネクタ 256">
          <a:extLst>
            <a:ext uri="{FF2B5EF4-FFF2-40B4-BE49-F238E27FC236}">
              <a16:creationId xmlns:a16="http://schemas.microsoft.com/office/drawing/2014/main" id="{31B9C1E7-EAD3-401C-BF22-CF60A420F6B6}"/>
            </a:ext>
          </a:extLst>
        </xdr:cNvPr>
        <xdr:cNvCxnSpPr/>
      </xdr:nvCxnSpPr>
      <xdr:spPr>
        <a:xfrm flipV="1">
          <a:off x="6972300" y="10360115"/>
          <a:ext cx="889000" cy="1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154965</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A0363A7A-5A0A-4E1E-9C78-A43E1BF9ABDC}"/>
            </a:ext>
          </a:extLst>
        </xdr:cNvPr>
        <xdr:cNvSpPr txBox="1"/>
      </xdr:nvSpPr>
      <xdr:spPr>
        <a:xfrm>
          <a:off x="9327095" y="106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159783</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9DEB6009-D46B-478B-B397-6DF4BE6D95CB}"/>
            </a:ext>
          </a:extLst>
        </xdr:cNvPr>
        <xdr:cNvSpPr txBox="1"/>
      </xdr:nvSpPr>
      <xdr:spPr>
        <a:xfrm>
          <a:off x="8450795" y="1061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20261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9EFE8198-027B-46BE-B231-734C7806EA24}"/>
            </a:ext>
          </a:extLst>
        </xdr:cNvPr>
        <xdr:cNvSpPr txBox="1"/>
      </xdr:nvSpPr>
      <xdr:spPr>
        <a:xfrm>
          <a:off x="7561795" y="1065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45220</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D3E96367-31E7-4903-896F-E29BB52FE704}"/>
            </a:ext>
          </a:extLst>
        </xdr:cNvPr>
        <xdr:cNvSpPr txBox="1"/>
      </xdr:nvSpPr>
      <xdr:spPr>
        <a:xfrm>
          <a:off x="6672795" y="1067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110682</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40A0388-6EA5-4F2F-BBF1-555449109139}"/>
            </a:ext>
          </a:extLst>
        </xdr:cNvPr>
        <xdr:cNvSpPr txBox="1"/>
      </xdr:nvSpPr>
      <xdr:spPr>
        <a:xfrm>
          <a:off x="9327095" y="10054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126469</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EA6DCC0D-8C66-4ADE-8E38-0E3FE644CFB5}"/>
            </a:ext>
          </a:extLst>
        </xdr:cNvPr>
        <xdr:cNvSpPr txBox="1"/>
      </xdr:nvSpPr>
      <xdr:spPr>
        <a:xfrm>
          <a:off x="8450795" y="10070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140442</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FAAF193B-8D1A-404B-8FD0-9985AFF929B6}"/>
            </a:ext>
          </a:extLst>
        </xdr:cNvPr>
        <xdr:cNvSpPr txBox="1"/>
      </xdr:nvSpPr>
      <xdr:spPr>
        <a:xfrm>
          <a:off x="7561795" y="10084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154245</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ACEE696B-40E6-4BB8-9D2D-7924088F933D}"/>
            </a:ext>
          </a:extLst>
        </xdr:cNvPr>
        <xdr:cNvSpPr txBox="1"/>
      </xdr:nvSpPr>
      <xdr:spPr>
        <a:xfrm>
          <a:off x="6672795" y="1009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3F38AAF0-C920-4085-92E2-D8F10C9B7C9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DBE77174-D13C-44B8-B071-C2B71701B7F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399BC9A7-27CE-4307-8287-0DB513C9B8E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26B05956-F0D4-4C32-9E18-0AE9475127B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6147EFF6-2C25-41D9-816E-F5F89DAEF6E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75A59484-E463-4AF2-86E2-6AD23F8BF23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C306663E-2B05-4D74-81FB-6D4E2ABFCE9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A7931CE8-A8BE-476B-B9FD-7EE52C15614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1034F8CF-40D6-4B54-AC3D-9C5ECF181E3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D420201A-BAEF-4942-9A22-7BDE2E74D52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3776D17F-8697-4B27-80B5-BC7535DCC04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FE0ACC8C-E32F-4BCC-9796-4686FC36546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281D0F8F-AA8B-4002-BBD5-E22300E6308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AACEFDE0-9E56-461C-9AF2-325B113FABE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65CB0C5B-4690-4F4B-8CEC-0E55FF85A1D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63C587C5-D71F-4184-A9B9-D74DBC22A7C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203D0997-9610-4848-8139-0D601EA5E70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C2A8EEAD-A790-4EBC-A11C-4A26172788C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207A8047-45D3-4B88-A185-E9C4C5ECB2C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8FF02F59-6A3C-4AF6-9621-C91CF0042BC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937AF893-7CC6-4759-9FF1-98E0B52B821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92F480A2-1477-4CAE-929E-873AE7D2548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9A6ABD27-929A-4890-9FF8-9BBC15A574B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C2C1F11B-0DCB-4913-ACC4-7FFB331A772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125730</xdr:rowOff>
    </xdr:from>
    <xdr:to>
      <xdr:col>24</xdr:col>
      <xdr:colOff>62865</xdr:colOff>
      <xdr:row>86</xdr:row>
      <xdr:rowOff>47625</xdr:rowOff>
    </xdr:to>
    <xdr:cxnSp macro="">
      <xdr:nvCxnSpPr>
        <xdr:cNvPr id="290" name="直線コネクタ 289">
          <a:extLst>
            <a:ext uri="{FF2B5EF4-FFF2-40B4-BE49-F238E27FC236}">
              <a16:creationId xmlns:a16="http://schemas.microsoft.com/office/drawing/2014/main" id="{8D107AD6-A05E-4DAA-8016-765D6044F9B9}"/>
            </a:ext>
          </a:extLst>
        </xdr:cNvPr>
        <xdr:cNvCxnSpPr/>
      </xdr:nvCxnSpPr>
      <xdr:spPr>
        <a:xfrm flipV="1">
          <a:off x="4634865" y="1332738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51452</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D2A06C93-7CC1-4B2B-AE03-293A29754DFC}"/>
            </a:ext>
          </a:extLst>
        </xdr:cNvPr>
        <xdr:cNvSpPr txBox="1"/>
      </xdr:nvSpPr>
      <xdr:spPr>
        <a:xfrm>
          <a:off x="4673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47625</xdr:rowOff>
    </xdr:from>
    <xdr:to>
      <xdr:col>24</xdr:col>
      <xdr:colOff>152400</xdr:colOff>
      <xdr:row>86</xdr:row>
      <xdr:rowOff>47625</xdr:rowOff>
    </xdr:to>
    <xdr:cxnSp macro="">
      <xdr:nvCxnSpPr>
        <xdr:cNvPr id="292" name="直線コネクタ 291">
          <a:extLst>
            <a:ext uri="{FF2B5EF4-FFF2-40B4-BE49-F238E27FC236}">
              <a16:creationId xmlns:a16="http://schemas.microsoft.com/office/drawing/2014/main" id="{DDC2DD62-265F-4BEB-AB37-C4E201BD47B4}"/>
            </a:ext>
          </a:extLst>
        </xdr:cNvPr>
        <xdr:cNvCxnSpPr/>
      </xdr:nvCxnSpPr>
      <xdr:spPr>
        <a:xfrm>
          <a:off x="4546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72407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6BE4F461-BCD2-4482-A012-6FCA1F090111}"/>
            </a:ext>
          </a:extLst>
        </xdr:cNvPr>
        <xdr:cNvSpPr txBox="1"/>
      </xdr:nvSpPr>
      <xdr:spPr>
        <a:xfrm>
          <a:off x="4673600" y="1310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125730</xdr:rowOff>
    </xdr:from>
    <xdr:to>
      <xdr:col>24</xdr:col>
      <xdr:colOff>152400</xdr:colOff>
      <xdr:row>77</xdr:row>
      <xdr:rowOff>125730</xdr:rowOff>
    </xdr:to>
    <xdr:cxnSp macro="">
      <xdr:nvCxnSpPr>
        <xdr:cNvPr id="294" name="直線コネクタ 293">
          <a:extLst>
            <a:ext uri="{FF2B5EF4-FFF2-40B4-BE49-F238E27FC236}">
              <a16:creationId xmlns:a16="http://schemas.microsoft.com/office/drawing/2014/main" id="{523A77B6-A8A8-43C2-A592-3DC855441DC6}"/>
            </a:ext>
          </a:extLst>
        </xdr:cNvPr>
        <xdr:cNvCxnSpPr/>
      </xdr:nvCxnSpPr>
      <xdr:spPr>
        <a:xfrm>
          <a:off x="4546600" y="1332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74313</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F4B45841-8968-4B58-B026-44ED2C084CFD}"/>
            </a:ext>
          </a:extLst>
        </xdr:cNvPr>
        <xdr:cNvSpPr txBox="1"/>
      </xdr:nvSpPr>
      <xdr:spPr>
        <a:xfrm>
          <a:off x="4673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95886</xdr:rowOff>
    </xdr:from>
    <xdr:to>
      <xdr:col>24</xdr:col>
      <xdr:colOff>114300</xdr:colOff>
      <xdr:row>83</xdr:row>
      <xdr:rowOff>26036</xdr:rowOff>
    </xdr:to>
    <xdr:sp macro="" textlink="">
      <xdr:nvSpPr>
        <xdr:cNvPr id="296" name="フローチャート: 判断 295">
          <a:extLst>
            <a:ext uri="{FF2B5EF4-FFF2-40B4-BE49-F238E27FC236}">
              <a16:creationId xmlns:a16="http://schemas.microsoft.com/office/drawing/2014/main" id="{0C8571BD-4C2B-46F3-89F4-706A255042CA}"/>
            </a:ext>
          </a:extLst>
        </xdr:cNvPr>
        <xdr:cNvSpPr/>
      </xdr:nvSpPr>
      <xdr:spPr>
        <a:xfrm>
          <a:off x="4584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99695</xdr:rowOff>
    </xdr:from>
    <xdr:to>
      <xdr:col>20</xdr:col>
      <xdr:colOff>38100</xdr:colOff>
      <xdr:row>83</xdr:row>
      <xdr:rowOff>29845</xdr:rowOff>
    </xdr:to>
    <xdr:sp macro="" textlink="">
      <xdr:nvSpPr>
        <xdr:cNvPr id="297" name="フローチャート: 判断 296">
          <a:extLst>
            <a:ext uri="{FF2B5EF4-FFF2-40B4-BE49-F238E27FC236}">
              <a16:creationId xmlns:a16="http://schemas.microsoft.com/office/drawing/2014/main" id="{AB47E37F-53AA-42F6-A272-BAA0F572DBCA}"/>
            </a:ext>
          </a:extLst>
        </xdr:cNvPr>
        <xdr:cNvSpPr/>
      </xdr:nvSpPr>
      <xdr:spPr>
        <a:xfrm>
          <a:off x="3746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8" name="フローチャート: 判断 297">
          <a:extLst>
            <a:ext uri="{FF2B5EF4-FFF2-40B4-BE49-F238E27FC236}">
              <a16:creationId xmlns:a16="http://schemas.microsoft.com/office/drawing/2014/main" id="{E9235A11-763B-4168-BC66-87887A8058A5}"/>
            </a:ext>
          </a:extLst>
        </xdr:cNvPr>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23495</xdr:rowOff>
    </xdr:from>
    <xdr:to>
      <xdr:col>10</xdr:col>
      <xdr:colOff>165100</xdr:colOff>
      <xdr:row>82</xdr:row>
      <xdr:rowOff>125095</xdr:rowOff>
    </xdr:to>
    <xdr:sp macro="" textlink="">
      <xdr:nvSpPr>
        <xdr:cNvPr id="299" name="フローチャート: 判断 298">
          <a:extLst>
            <a:ext uri="{FF2B5EF4-FFF2-40B4-BE49-F238E27FC236}">
              <a16:creationId xmlns:a16="http://schemas.microsoft.com/office/drawing/2014/main" id="{BDBFB9B7-0158-4066-85EA-10D1E373F61C}"/>
            </a:ext>
          </a:extLst>
        </xdr:cNvPr>
        <xdr:cNvSpPr/>
      </xdr:nvSpPr>
      <xdr:spPr>
        <a:xfrm>
          <a:off x="1968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300" name="フローチャート: 判断 299">
          <a:extLst>
            <a:ext uri="{FF2B5EF4-FFF2-40B4-BE49-F238E27FC236}">
              <a16:creationId xmlns:a16="http://schemas.microsoft.com/office/drawing/2014/main" id="{8786AE15-513A-447B-9CF2-8D7FDE629A11}"/>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B784B70-9160-43AB-8FE8-790814B4933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C99706C-4D87-4CB6-8C81-2B8CF482711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A3D1D96-1481-4902-8544-920F653B7AE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5AC8D25-FFF0-47CD-A581-1CEBF2AA7CC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3EA473E-905C-4893-A42B-1B108937F96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57786</xdr:rowOff>
    </xdr:from>
    <xdr:to>
      <xdr:col>24</xdr:col>
      <xdr:colOff>114300</xdr:colOff>
      <xdr:row>81</xdr:row>
      <xdr:rowOff>159386</xdr:rowOff>
    </xdr:to>
    <xdr:sp macro="" textlink="">
      <xdr:nvSpPr>
        <xdr:cNvPr id="306" name="楕円 305">
          <a:extLst>
            <a:ext uri="{FF2B5EF4-FFF2-40B4-BE49-F238E27FC236}">
              <a16:creationId xmlns:a16="http://schemas.microsoft.com/office/drawing/2014/main" id="{E6440B6F-869A-483E-99CC-A643D512A162}"/>
            </a:ext>
          </a:extLst>
        </xdr:cNvPr>
        <xdr:cNvSpPr/>
      </xdr:nvSpPr>
      <xdr:spPr>
        <a:xfrm>
          <a:off x="45847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80663</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B4AEF8BE-B459-4BDD-B48F-263010FE10B2}"/>
            </a:ext>
          </a:extLst>
        </xdr:cNvPr>
        <xdr:cNvSpPr txBox="1"/>
      </xdr:nvSpPr>
      <xdr:spPr>
        <a:xfrm>
          <a:off x="4673600"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25400</xdr:rowOff>
    </xdr:from>
    <xdr:to>
      <xdr:col>20</xdr:col>
      <xdr:colOff>38100</xdr:colOff>
      <xdr:row>81</xdr:row>
      <xdr:rowOff>127000</xdr:rowOff>
    </xdr:to>
    <xdr:sp macro="" textlink="">
      <xdr:nvSpPr>
        <xdr:cNvPr id="308" name="楕円 307">
          <a:extLst>
            <a:ext uri="{FF2B5EF4-FFF2-40B4-BE49-F238E27FC236}">
              <a16:creationId xmlns:a16="http://schemas.microsoft.com/office/drawing/2014/main" id="{C878992E-2DD5-4C02-98BB-527534856AE7}"/>
            </a:ext>
          </a:extLst>
        </xdr:cNvPr>
        <xdr:cNvSpPr/>
      </xdr:nvSpPr>
      <xdr:spPr>
        <a:xfrm>
          <a:off x="3746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76200</xdr:rowOff>
    </xdr:from>
    <xdr:to>
      <xdr:col>24</xdr:col>
      <xdr:colOff>63500</xdr:colOff>
      <xdr:row>81</xdr:row>
      <xdr:rowOff>108586</xdr:rowOff>
    </xdr:to>
    <xdr:cxnSp macro="">
      <xdr:nvCxnSpPr>
        <xdr:cNvPr id="309" name="直線コネクタ 308">
          <a:extLst>
            <a:ext uri="{FF2B5EF4-FFF2-40B4-BE49-F238E27FC236}">
              <a16:creationId xmlns:a16="http://schemas.microsoft.com/office/drawing/2014/main" id="{72B63E3C-7389-4DB5-8122-B01B49E0D018}"/>
            </a:ext>
          </a:extLst>
        </xdr:cNvPr>
        <xdr:cNvCxnSpPr/>
      </xdr:nvCxnSpPr>
      <xdr:spPr>
        <a:xfrm>
          <a:off x="3797300" y="1396365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170180</xdr:rowOff>
    </xdr:from>
    <xdr:to>
      <xdr:col>15</xdr:col>
      <xdr:colOff>101600</xdr:colOff>
      <xdr:row>81</xdr:row>
      <xdr:rowOff>100330</xdr:rowOff>
    </xdr:to>
    <xdr:sp macro="" textlink="">
      <xdr:nvSpPr>
        <xdr:cNvPr id="310" name="楕円 309">
          <a:extLst>
            <a:ext uri="{FF2B5EF4-FFF2-40B4-BE49-F238E27FC236}">
              <a16:creationId xmlns:a16="http://schemas.microsoft.com/office/drawing/2014/main" id="{79E0C605-6FDF-48CC-A2ED-A1F464659F08}"/>
            </a:ext>
          </a:extLst>
        </xdr:cNvPr>
        <xdr:cNvSpPr/>
      </xdr:nvSpPr>
      <xdr:spPr>
        <a:xfrm>
          <a:off x="2857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49530</xdr:rowOff>
    </xdr:from>
    <xdr:to>
      <xdr:col>19</xdr:col>
      <xdr:colOff>177800</xdr:colOff>
      <xdr:row>81</xdr:row>
      <xdr:rowOff>76200</xdr:rowOff>
    </xdr:to>
    <xdr:cxnSp macro="">
      <xdr:nvCxnSpPr>
        <xdr:cNvPr id="311" name="直線コネクタ 310">
          <a:extLst>
            <a:ext uri="{FF2B5EF4-FFF2-40B4-BE49-F238E27FC236}">
              <a16:creationId xmlns:a16="http://schemas.microsoft.com/office/drawing/2014/main" id="{3F38B3C8-997C-4FF8-A98A-B9BBFBAEA55F}"/>
            </a:ext>
          </a:extLst>
        </xdr:cNvPr>
        <xdr:cNvCxnSpPr/>
      </xdr:nvCxnSpPr>
      <xdr:spPr>
        <a:xfrm>
          <a:off x="2908300" y="139369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143511</xdr:rowOff>
    </xdr:from>
    <xdr:to>
      <xdr:col>10</xdr:col>
      <xdr:colOff>165100</xdr:colOff>
      <xdr:row>81</xdr:row>
      <xdr:rowOff>73661</xdr:rowOff>
    </xdr:to>
    <xdr:sp macro="" textlink="">
      <xdr:nvSpPr>
        <xdr:cNvPr id="312" name="楕円 311">
          <a:extLst>
            <a:ext uri="{FF2B5EF4-FFF2-40B4-BE49-F238E27FC236}">
              <a16:creationId xmlns:a16="http://schemas.microsoft.com/office/drawing/2014/main" id="{71645429-D64A-4051-A67A-21859B118170}"/>
            </a:ext>
          </a:extLst>
        </xdr:cNvPr>
        <xdr:cNvSpPr/>
      </xdr:nvSpPr>
      <xdr:spPr>
        <a:xfrm>
          <a:off x="1968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22861</xdr:rowOff>
    </xdr:from>
    <xdr:to>
      <xdr:col>15</xdr:col>
      <xdr:colOff>50800</xdr:colOff>
      <xdr:row>81</xdr:row>
      <xdr:rowOff>49530</xdr:rowOff>
    </xdr:to>
    <xdr:cxnSp macro="">
      <xdr:nvCxnSpPr>
        <xdr:cNvPr id="313" name="直線コネクタ 312">
          <a:extLst>
            <a:ext uri="{FF2B5EF4-FFF2-40B4-BE49-F238E27FC236}">
              <a16:creationId xmlns:a16="http://schemas.microsoft.com/office/drawing/2014/main" id="{A1CB6646-875A-4F23-AED6-92DA33FCDBD5}"/>
            </a:ext>
          </a:extLst>
        </xdr:cNvPr>
        <xdr:cNvCxnSpPr/>
      </xdr:nvCxnSpPr>
      <xdr:spPr>
        <a:xfrm>
          <a:off x="2019300" y="139103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111125</xdr:rowOff>
    </xdr:from>
    <xdr:to>
      <xdr:col>6</xdr:col>
      <xdr:colOff>38100</xdr:colOff>
      <xdr:row>81</xdr:row>
      <xdr:rowOff>41275</xdr:rowOff>
    </xdr:to>
    <xdr:sp macro="" textlink="">
      <xdr:nvSpPr>
        <xdr:cNvPr id="314" name="楕円 313">
          <a:extLst>
            <a:ext uri="{FF2B5EF4-FFF2-40B4-BE49-F238E27FC236}">
              <a16:creationId xmlns:a16="http://schemas.microsoft.com/office/drawing/2014/main" id="{C4F40569-61D1-456D-ACE9-CF6D3BC30873}"/>
            </a:ext>
          </a:extLst>
        </xdr:cNvPr>
        <xdr:cNvSpPr/>
      </xdr:nvSpPr>
      <xdr:spPr>
        <a:xfrm>
          <a:off x="10795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161925</xdr:rowOff>
    </xdr:from>
    <xdr:to>
      <xdr:col>10</xdr:col>
      <xdr:colOff>114300</xdr:colOff>
      <xdr:row>81</xdr:row>
      <xdr:rowOff>22861</xdr:rowOff>
    </xdr:to>
    <xdr:cxnSp macro="">
      <xdr:nvCxnSpPr>
        <xdr:cNvPr id="315" name="直線コネクタ 314">
          <a:extLst>
            <a:ext uri="{FF2B5EF4-FFF2-40B4-BE49-F238E27FC236}">
              <a16:creationId xmlns:a16="http://schemas.microsoft.com/office/drawing/2014/main" id="{60CB9D0C-E355-469A-86CD-E2E97673AF44}"/>
            </a:ext>
          </a:extLst>
        </xdr:cNvPr>
        <xdr:cNvCxnSpPr/>
      </xdr:nvCxnSpPr>
      <xdr:spPr>
        <a:xfrm>
          <a:off x="1130300" y="1387792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20972</xdr:rowOff>
    </xdr:from>
    <xdr:ext cx="405111" cy="259045"/>
    <xdr:sp macro="" textlink="">
      <xdr:nvSpPr>
        <xdr:cNvPr id="316" name="n_1aveValue【公営住宅】&#10;有形固定資産減価償却率">
          <a:extLst>
            <a:ext uri="{FF2B5EF4-FFF2-40B4-BE49-F238E27FC236}">
              <a16:creationId xmlns:a16="http://schemas.microsoft.com/office/drawing/2014/main" id="{F292AC32-4BB9-4F6E-90C7-DE8C53F1A209}"/>
            </a:ext>
          </a:extLst>
        </xdr:cNvPr>
        <xdr:cNvSpPr txBox="1"/>
      </xdr:nvSpPr>
      <xdr:spPr>
        <a:xfrm>
          <a:off x="35820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17" name="n_2aveValue【公営住宅】&#10;有形固定資産減価償却率">
          <a:extLst>
            <a:ext uri="{FF2B5EF4-FFF2-40B4-BE49-F238E27FC236}">
              <a16:creationId xmlns:a16="http://schemas.microsoft.com/office/drawing/2014/main" id="{DBEF6DAB-CFB7-471F-A487-F89679E4CD6D}"/>
            </a:ext>
          </a:extLst>
        </xdr:cNvPr>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116222</xdr:rowOff>
    </xdr:from>
    <xdr:ext cx="405111" cy="259045"/>
    <xdr:sp macro="" textlink="">
      <xdr:nvSpPr>
        <xdr:cNvPr id="318" name="n_3aveValue【公営住宅】&#10;有形固定資産減価償却率">
          <a:extLst>
            <a:ext uri="{FF2B5EF4-FFF2-40B4-BE49-F238E27FC236}">
              <a16:creationId xmlns:a16="http://schemas.microsoft.com/office/drawing/2014/main" id="{C92A3051-7F41-4DDD-A790-50E3114E50F3}"/>
            </a:ext>
          </a:extLst>
        </xdr:cNvPr>
        <xdr:cNvSpPr txBox="1"/>
      </xdr:nvSpPr>
      <xdr:spPr>
        <a:xfrm>
          <a:off x="1816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158132</xdr:rowOff>
    </xdr:from>
    <xdr:ext cx="405111" cy="259045"/>
    <xdr:sp macro="" textlink="">
      <xdr:nvSpPr>
        <xdr:cNvPr id="319" name="n_4aveValue【公営住宅】&#10;有形固定資産減価償却率">
          <a:extLst>
            <a:ext uri="{FF2B5EF4-FFF2-40B4-BE49-F238E27FC236}">
              <a16:creationId xmlns:a16="http://schemas.microsoft.com/office/drawing/2014/main" id="{19E562A9-1F92-410A-9536-A9414A7158D1}"/>
            </a:ext>
          </a:extLst>
        </xdr:cNvPr>
        <xdr:cNvSpPr txBox="1"/>
      </xdr:nvSpPr>
      <xdr:spPr>
        <a:xfrm>
          <a:off x="927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143527</xdr:rowOff>
    </xdr:from>
    <xdr:ext cx="405111" cy="259045"/>
    <xdr:sp macro="" textlink="">
      <xdr:nvSpPr>
        <xdr:cNvPr id="320" name="n_1mainValue【公営住宅】&#10;有形固定資産減価償却率">
          <a:extLst>
            <a:ext uri="{FF2B5EF4-FFF2-40B4-BE49-F238E27FC236}">
              <a16:creationId xmlns:a16="http://schemas.microsoft.com/office/drawing/2014/main" id="{CD913D98-D7D6-4D21-8E1C-377AA003D736}"/>
            </a:ext>
          </a:extLst>
        </xdr:cNvPr>
        <xdr:cNvSpPr txBox="1"/>
      </xdr:nvSpPr>
      <xdr:spPr>
        <a:xfrm>
          <a:off x="35820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116857</xdr:rowOff>
    </xdr:from>
    <xdr:ext cx="405111" cy="259045"/>
    <xdr:sp macro="" textlink="">
      <xdr:nvSpPr>
        <xdr:cNvPr id="321" name="n_2mainValue【公営住宅】&#10;有形固定資産減価償却率">
          <a:extLst>
            <a:ext uri="{FF2B5EF4-FFF2-40B4-BE49-F238E27FC236}">
              <a16:creationId xmlns:a16="http://schemas.microsoft.com/office/drawing/2014/main" id="{0634E8F6-6E47-4C2A-A60F-7997006FA188}"/>
            </a:ext>
          </a:extLst>
        </xdr:cNvPr>
        <xdr:cNvSpPr txBox="1"/>
      </xdr:nvSpPr>
      <xdr:spPr>
        <a:xfrm>
          <a:off x="2705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90188</xdr:rowOff>
    </xdr:from>
    <xdr:ext cx="405111" cy="259045"/>
    <xdr:sp macro="" textlink="">
      <xdr:nvSpPr>
        <xdr:cNvPr id="322" name="n_3mainValue【公営住宅】&#10;有形固定資産減価償却率">
          <a:extLst>
            <a:ext uri="{FF2B5EF4-FFF2-40B4-BE49-F238E27FC236}">
              <a16:creationId xmlns:a16="http://schemas.microsoft.com/office/drawing/2014/main" id="{D47D466B-CB9C-4D48-8D89-AC2B8AA96C44}"/>
            </a:ext>
          </a:extLst>
        </xdr:cNvPr>
        <xdr:cNvSpPr txBox="1"/>
      </xdr:nvSpPr>
      <xdr:spPr>
        <a:xfrm>
          <a:off x="1816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57802</xdr:rowOff>
    </xdr:from>
    <xdr:ext cx="405111" cy="259045"/>
    <xdr:sp macro="" textlink="">
      <xdr:nvSpPr>
        <xdr:cNvPr id="323" name="n_4mainValue【公営住宅】&#10;有形固定資産減価償却率">
          <a:extLst>
            <a:ext uri="{FF2B5EF4-FFF2-40B4-BE49-F238E27FC236}">
              <a16:creationId xmlns:a16="http://schemas.microsoft.com/office/drawing/2014/main" id="{9E9360AC-DCA1-41B2-BCC4-32A80BCDA9B1}"/>
            </a:ext>
          </a:extLst>
        </xdr:cNvPr>
        <xdr:cNvSpPr txBox="1"/>
      </xdr:nvSpPr>
      <xdr:spPr>
        <a:xfrm>
          <a:off x="927744"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73F2B03F-4C37-4D71-AC6A-3E58A58AA0E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CF1B2E3C-FA13-43D2-9170-70B8B0979C1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7708B51D-8327-481F-818D-703D5D7560B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6B85A8F6-383E-4DEA-9901-85F5F85639D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3517A85A-CBC4-4B59-9EE6-A81A8149A89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94738A60-AED9-47EF-B9F5-016AD020358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DDC39E4B-B0D3-4AEA-A071-B82BD401C76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68EE8B2-5F91-473B-8E9E-E6A0B5348A7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93DCB8E3-5CD0-4A5F-A896-7A92CA678CC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46418458-2377-4B39-BC00-376AA245464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BA928A0-02D5-412F-A4B2-E7E86C664B7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A1EC093C-D8F9-4E5C-A768-D0D341147C6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66E6E864-B03C-4DDD-B0EA-0A02200F722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7AE90965-11C8-4EE0-9560-4D78A80A2E8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85B13E02-4BED-444E-8966-759519573AA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E0E91E82-1360-460C-83DB-A7679EE35F5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11E2F0AC-E506-4A27-96F9-16003F675D9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1BD850D9-72E7-497E-8341-96A145FDC46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CC225807-CEFE-4643-A8D3-58304CE438D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F503A65D-5E4C-449E-A9E3-0256FB343756}"/>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24F41877-84FE-4895-8F93-166404C4681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B19B066F-13E0-4A75-B643-ECB5C4387AFC}"/>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6C375AD4-6C35-41C7-970E-1B39EAD7753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104902</xdr:rowOff>
    </xdr:from>
    <xdr:to>
      <xdr:col>54</xdr:col>
      <xdr:colOff>189865</xdr:colOff>
      <xdr:row>86</xdr:row>
      <xdr:rowOff>88012</xdr:rowOff>
    </xdr:to>
    <xdr:cxnSp macro="">
      <xdr:nvCxnSpPr>
        <xdr:cNvPr id="347" name="直線コネクタ 346">
          <a:extLst>
            <a:ext uri="{FF2B5EF4-FFF2-40B4-BE49-F238E27FC236}">
              <a16:creationId xmlns:a16="http://schemas.microsoft.com/office/drawing/2014/main" id="{2F26CB81-41BC-4E51-980C-E74E2082A057}"/>
            </a:ext>
          </a:extLst>
        </xdr:cNvPr>
        <xdr:cNvCxnSpPr/>
      </xdr:nvCxnSpPr>
      <xdr:spPr>
        <a:xfrm flipV="1">
          <a:off x="10476865" y="13478002"/>
          <a:ext cx="0" cy="135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91839</xdr:rowOff>
    </xdr:from>
    <xdr:ext cx="469744" cy="259045"/>
    <xdr:sp macro="" textlink="">
      <xdr:nvSpPr>
        <xdr:cNvPr id="348" name="【公営住宅】&#10;一人当たり面積最小値テキスト">
          <a:extLst>
            <a:ext uri="{FF2B5EF4-FFF2-40B4-BE49-F238E27FC236}">
              <a16:creationId xmlns:a16="http://schemas.microsoft.com/office/drawing/2014/main" id="{CD3F7873-45BC-4DCE-BF65-A8483F54F3D1}"/>
            </a:ext>
          </a:extLst>
        </xdr:cNvPr>
        <xdr:cNvSpPr txBox="1"/>
      </xdr:nvSpPr>
      <xdr:spPr>
        <a:xfrm>
          <a:off x="10515600" y="1483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88012</xdr:rowOff>
    </xdr:from>
    <xdr:to>
      <xdr:col>55</xdr:col>
      <xdr:colOff>88900</xdr:colOff>
      <xdr:row>86</xdr:row>
      <xdr:rowOff>88012</xdr:rowOff>
    </xdr:to>
    <xdr:cxnSp macro="">
      <xdr:nvCxnSpPr>
        <xdr:cNvPr id="349" name="直線コネクタ 348">
          <a:extLst>
            <a:ext uri="{FF2B5EF4-FFF2-40B4-BE49-F238E27FC236}">
              <a16:creationId xmlns:a16="http://schemas.microsoft.com/office/drawing/2014/main" id="{4F21E95E-A90D-4D4C-9521-2426E9978F36}"/>
            </a:ext>
          </a:extLst>
        </xdr:cNvPr>
        <xdr:cNvCxnSpPr/>
      </xdr:nvCxnSpPr>
      <xdr:spPr>
        <a:xfrm>
          <a:off x="10388600" y="1483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51579</xdr:rowOff>
    </xdr:from>
    <xdr:ext cx="534377" cy="259045"/>
    <xdr:sp macro="" textlink="">
      <xdr:nvSpPr>
        <xdr:cNvPr id="350" name="【公営住宅】&#10;一人当たり面積最大値テキスト">
          <a:extLst>
            <a:ext uri="{FF2B5EF4-FFF2-40B4-BE49-F238E27FC236}">
              <a16:creationId xmlns:a16="http://schemas.microsoft.com/office/drawing/2014/main" id="{74143CBB-4F96-425C-A9DE-92947D2BAEA3}"/>
            </a:ext>
          </a:extLst>
        </xdr:cNvPr>
        <xdr:cNvSpPr txBox="1"/>
      </xdr:nvSpPr>
      <xdr:spPr>
        <a:xfrm>
          <a:off x="10515600" y="1325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104902</xdr:rowOff>
    </xdr:from>
    <xdr:to>
      <xdr:col>55</xdr:col>
      <xdr:colOff>88900</xdr:colOff>
      <xdr:row>78</xdr:row>
      <xdr:rowOff>104902</xdr:rowOff>
    </xdr:to>
    <xdr:cxnSp macro="">
      <xdr:nvCxnSpPr>
        <xdr:cNvPr id="351" name="直線コネクタ 350">
          <a:extLst>
            <a:ext uri="{FF2B5EF4-FFF2-40B4-BE49-F238E27FC236}">
              <a16:creationId xmlns:a16="http://schemas.microsoft.com/office/drawing/2014/main" id="{7D743B30-80C8-494D-8BF6-6271593244D0}"/>
            </a:ext>
          </a:extLst>
        </xdr:cNvPr>
        <xdr:cNvCxnSpPr/>
      </xdr:nvCxnSpPr>
      <xdr:spPr>
        <a:xfrm>
          <a:off x="10388600" y="1347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102760</xdr:rowOff>
    </xdr:from>
    <xdr:ext cx="469744" cy="259045"/>
    <xdr:sp macro="" textlink="">
      <xdr:nvSpPr>
        <xdr:cNvPr id="352" name="【公営住宅】&#10;一人当たり面積平均値テキスト">
          <a:extLst>
            <a:ext uri="{FF2B5EF4-FFF2-40B4-BE49-F238E27FC236}">
              <a16:creationId xmlns:a16="http://schemas.microsoft.com/office/drawing/2014/main" id="{DEA8242D-6859-48C0-A3B9-1E65F1A26FD9}"/>
            </a:ext>
          </a:extLst>
        </xdr:cNvPr>
        <xdr:cNvSpPr txBox="1"/>
      </xdr:nvSpPr>
      <xdr:spPr>
        <a:xfrm>
          <a:off x="10515600" y="1450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124333</xdr:rowOff>
    </xdr:from>
    <xdr:to>
      <xdr:col>55</xdr:col>
      <xdr:colOff>50800</xdr:colOff>
      <xdr:row>85</xdr:row>
      <xdr:rowOff>54483</xdr:rowOff>
    </xdr:to>
    <xdr:sp macro="" textlink="">
      <xdr:nvSpPr>
        <xdr:cNvPr id="353" name="フローチャート: 判断 352">
          <a:extLst>
            <a:ext uri="{FF2B5EF4-FFF2-40B4-BE49-F238E27FC236}">
              <a16:creationId xmlns:a16="http://schemas.microsoft.com/office/drawing/2014/main" id="{2F121CAD-46E8-44A9-BAC1-DEB49106941C}"/>
            </a:ext>
          </a:extLst>
        </xdr:cNvPr>
        <xdr:cNvSpPr/>
      </xdr:nvSpPr>
      <xdr:spPr>
        <a:xfrm>
          <a:off x="10426700" y="1452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138430</xdr:rowOff>
    </xdr:from>
    <xdr:to>
      <xdr:col>50</xdr:col>
      <xdr:colOff>165100</xdr:colOff>
      <xdr:row>85</xdr:row>
      <xdr:rowOff>68580</xdr:rowOff>
    </xdr:to>
    <xdr:sp macro="" textlink="">
      <xdr:nvSpPr>
        <xdr:cNvPr id="354" name="フローチャート: 判断 353">
          <a:extLst>
            <a:ext uri="{FF2B5EF4-FFF2-40B4-BE49-F238E27FC236}">
              <a16:creationId xmlns:a16="http://schemas.microsoft.com/office/drawing/2014/main" id="{AFAECB26-C076-443B-8C58-A4A5D35073A3}"/>
            </a:ext>
          </a:extLst>
        </xdr:cNvPr>
        <xdr:cNvSpPr/>
      </xdr:nvSpPr>
      <xdr:spPr>
        <a:xfrm>
          <a:off x="9588500" y="145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162688</xdr:rowOff>
    </xdr:from>
    <xdr:to>
      <xdr:col>46</xdr:col>
      <xdr:colOff>38100</xdr:colOff>
      <xdr:row>85</xdr:row>
      <xdr:rowOff>92838</xdr:rowOff>
    </xdr:to>
    <xdr:sp macro="" textlink="">
      <xdr:nvSpPr>
        <xdr:cNvPr id="355" name="フローチャート: 判断 354">
          <a:extLst>
            <a:ext uri="{FF2B5EF4-FFF2-40B4-BE49-F238E27FC236}">
              <a16:creationId xmlns:a16="http://schemas.microsoft.com/office/drawing/2014/main" id="{BF87B788-2D24-4251-9074-84DC15BD1911}"/>
            </a:ext>
          </a:extLst>
        </xdr:cNvPr>
        <xdr:cNvSpPr/>
      </xdr:nvSpPr>
      <xdr:spPr>
        <a:xfrm>
          <a:off x="86995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156718</xdr:rowOff>
    </xdr:from>
    <xdr:to>
      <xdr:col>41</xdr:col>
      <xdr:colOff>101600</xdr:colOff>
      <xdr:row>85</xdr:row>
      <xdr:rowOff>86868</xdr:rowOff>
    </xdr:to>
    <xdr:sp macro="" textlink="">
      <xdr:nvSpPr>
        <xdr:cNvPr id="356" name="フローチャート: 判断 355">
          <a:extLst>
            <a:ext uri="{FF2B5EF4-FFF2-40B4-BE49-F238E27FC236}">
              <a16:creationId xmlns:a16="http://schemas.microsoft.com/office/drawing/2014/main" id="{F5553545-0A3F-4B55-B17D-7A3B05D064DE}"/>
            </a:ext>
          </a:extLst>
        </xdr:cNvPr>
        <xdr:cNvSpPr/>
      </xdr:nvSpPr>
      <xdr:spPr>
        <a:xfrm>
          <a:off x="7810500" y="1455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6986</xdr:rowOff>
    </xdr:from>
    <xdr:to>
      <xdr:col>36</xdr:col>
      <xdr:colOff>165100</xdr:colOff>
      <xdr:row>85</xdr:row>
      <xdr:rowOff>108586</xdr:rowOff>
    </xdr:to>
    <xdr:sp macro="" textlink="">
      <xdr:nvSpPr>
        <xdr:cNvPr id="357" name="フローチャート: 判断 356">
          <a:extLst>
            <a:ext uri="{FF2B5EF4-FFF2-40B4-BE49-F238E27FC236}">
              <a16:creationId xmlns:a16="http://schemas.microsoft.com/office/drawing/2014/main" id="{0FC7EE09-FFAA-4D21-879E-D600B790F162}"/>
            </a:ext>
          </a:extLst>
        </xdr:cNvPr>
        <xdr:cNvSpPr/>
      </xdr:nvSpPr>
      <xdr:spPr>
        <a:xfrm>
          <a:off x="6921500" y="145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C4C21D9-2601-47A8-AA4A-6B6004634DC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AC2DF3B-DFF8-488C-BC62-A5F1F7E774C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34DD5F2-74F1-476A-AC79-509246E2641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4AD63C5-200D-40A2-A187-7A55EF86B10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62BB3575-ACC4-475A-A39E-5405329A736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131063</xdr:rowOff>
    </xdr:from>
    <xdr:to>
      <xdr:col>55</xdr:col>
      <xdr:colOff>50800</xdr:colOff>
      <xdr:row>83</xdr:row>
      <xdr:rowOff>61213</xdr:rowOff>
    </xdr:to>
    <xdr:sp macro="" textlink="">
      <xdr:nvSpPr>
        <xdr:cNvPr id="363" name="楕円 362">
          <a:extLst>
            <a:ext uri="{FF2B5EF4-FFF2-40B4-BE49-F238E27FC236}">
              <a16:creationId xmlns:a16="http://schemas.microsoft.com/office/drawing/2014/main" id="{DFB1937E-FBD4-4687-9D7E-80834E95BDC3}"/>
            </a:ext>
          </a:extLst>
        </xdr:cNvPr>
        <xdr:cNvSpPr/>
      </xdr:nvSpPr>
      <xdr:spPr>
        <a:xfrm>
          <a:off x="10426700" y="1418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153940</xdr:rowOff>
    </xdr:from>
    <xdr:ext cx="469744" cy="259045"/>
    <xdr:sp macro="" textlink="">
      <xdr:nvSpPr>
        <xdr:cNvPr id="364" name="【公営住宅】&#10;一人当たり面積該当値テキスト">
          <a:extLst>
            <a:ext uri="{FF2B5EF4-FFF2-40B4-BE49-F238E27FC236}">
              <a16:creationId xmlns:a16="http://schemas.microsoft.com/office/drawing/2014/main" id="{5851B16E-F513-4848-8E52-EF1E662433E3}"/>
            </a:ext>
          </a:extLst>
        </xdr:cNvPr>
        <xdr:cNvSpPr txBox="1"/>
      </xdr:nvSpPr>
      <xdr:spPr>
        <a:xfrm>
          <a:off x="10515600" y="1404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150622</xdr:rowOff>
    </xdr:from>
    <xdr:to>
      <xdr:col>50</xdr:col>
      <xdr:colOff>165100</xdr:colOff>
      <xdr:row>83</xdr:row>
      <xdr:rowOff>80772</xdr:rowOff>
    </xdr:to>
    <xdr:sp macro="" textlink="">
      <xdr:nvSpPr>
        <xdr:cNvPr id="365" name="楕円 364">
          <a:extLst>
            <a:ext uri="{FF2B5EF4-FFF2-40B4-BE49-F238E27FC236}">
              <a16:creationId xmlns:a16="http://schemas.microsoft.com/office/drawing/2014/main" id="{6E8F536A-9C0D-425F-A9B9-549ACD187D48}"/>
            </a:ext>
          </a:extLst>
        </xdr:cNvPr>
        <xdr:cNvSpPr/>
      </xdr:nvSpPr>
      <xdr:spPr>
        <a:xfrm>
          <a:off x="9588500" y="1420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10413</xdr:rowOff>
    </xdr:from>
    <xdr:to>
      <xdr:col>55</xdr:col>
      <xdr:colOff>0</xdr:colOff>
      <xdr:row>83</xdr:row>
      <xdr:rowOff>29972</xdr:rowOff>
    </xdr:to>
    <xdr:cxnSp macro="">
      <xdr:nvCxnSpPr>
        <xdr:cNvPr id="366" name="直線コネクタ 365">
          <a:extLst>
            <a:ext uri="{FF2B5EF4-FFF2-40B4-BE49-F238E27FC236}">
              <a16:creationId xmlns:a16="http://schemas.microsoft.com/office/drawing/2014/main" id="{F333B4A1-E0E5-47F6-A9B3-C7DE81CCAF07}"/>
            </a:ext>
          </a:extLst>
        </xdr:cNvPr>
        <xdr:cNvCxnSpPr/>
      </xdr:nvCxnSpPr>
      <xdr:spPr>
        <a:xfrm flipV="1">
          <a:off x="9639300" y="14240763"/>
          <a:ext cx="838200" cy="1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156845</xdr:rowOff>
    </xdr:from>
    <xdr:to>
      <xdr:col>46</xdr:col>
      <xdr:colOff>38100</xdr:colOff>
      <xdr:row>83</xdr:row>
      <xdr:rowOff>86995</xdr:rowOff>
    </xdr:to>
    <xdr:sp macro="" textlink="">
      <xdr:nvSpPr>
        <xdr:cNvPr id="367" name="楕円 366">
          <a:extLst>
            <a:ext uri="{FF2B5EF4-FFF2-40B4-BE49-F238E27FC236}">
              <a16:creationId xmlns:a16="http://schemas.microsoft.com/office/drawing/2014/main" id="{AD5D7430-B07E-4EC4-BE84-441B158EAE6B}"/>
            </a:ext>
          </a:extLst>
        </xdr:cNvPr>
        <xdr:cNvSpPr/>
      </xdr:nvSpPr>
      <xdr:spPr>
        <a:xfrm>
          <a:off x="8699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29972</xdr:rowOff>
    </xdr:from>
    <xdr:to>
      <xdr:col>50</xdr:col>
      <xdr:colOff>114300</xdr:colOff>
      <xdr:row>83</xdr:row>
      <xdr:rowOff>36195</xdr:rowOff>
    </xdr:to>
    <xdr:cxnSp macro="">
      <xdr:nvCxnSpPr>
        <xdr:cNvPr id="368" name="直線コネクタ 367">
          <a:extLst>
            <a:ext uri="{FF2B5EF4-FFF2-40B4-BE49-F238E27FC236}">
              <a16:creationId xmlns:a16="http://schemas.microsoft.com/office/drawing/2014/main" id="{F34958D6-314B-4D53-90F4-974381F97F9E}"/>
            </a:ext>
          </a:extLst>
        </xdr:cNvPr>
        <xdr:cNvCxnSpPr/>
      </xdr:nvCxnSpPr>
      <xdr:spPr>
        <a:xfrm flipV="1">
          <a:off x="8750300" y="14260322"/>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128905</xdr:rowOff>
    </xdr:from>
    <xdr:to>
      <xdr:col>41</xdr:col>
      <xdr:colOff>101600</xdr:colOff>
      <xdr:row>83</xdr:row>
      <xdr:rowOff>59055</xdr:rowOff>
    </xdr:to>
    <xdr:sp macro="" textlink="">
      <xdr:nvSpPr>
        <xdr:cNvPr id="369" name="楕円 368">
          <a:extLst>
            <a:ext uri="{FF2B5EF4-FFF2-40B4-BE49-F238E27FC236}">
              <a16:creationId xmlns:a16="http://schemas.microsoft.com/office/drawing/2014/main" id="{0877A73C-72B0-4F01-A67B-3250C43AE4D4}"/>
            </a:ext>
          </a:extLst>
        </xdr:cNvPr>
        <xdr:cNvSpPr/>
      </xdr:nvSpPr>
      <xdr:spPr>
        <a:xfrm>
          <a:off x="7810500" y="1418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8255</xdr:rowOff>
    </xdr:from>
    <xdr:to>
      <xdr:col>45</xdr:col>
      <xdr:colOff>177800</xdr:colOff>
      <xdr:row>83</xdr:row>
      <xdr:rowOff>36195</xdr:rowOff>
    </xdr:to>
    <xdr:cxnSp macro="">
      <xdr:nvCxnSpPr>
        <xdr:cNvPr id="370" name="直線コネクタ 369">
          <a:extLst>
            <a:ext uri="{FF2B5EF4-FFF2-40B4-BE49-F238E27FC236}">
              <a16:creationId xmlns:a16="http://schemas.microsoft.com/office/drawing/2014/main" id="{FC6373E4-308F-41D8-9916-0EC1044714D0}"/>
            </a:ext>
          </a:extLst>
        </xdr:cNvPr>
        <xdr:cNvCxnSpPr/>
      </xdr:nvCxnSpPr>
      <xdr:spPr>
        <a:xfrm>
          <a:off x="7861300" y="14238605"/>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381</xdr:rowOff>
    </xdr:from>
    <xdr:to>
      <xdr:col>36</xdr:col>
      <xdr:colOff>165100</xdr:colOff>
      <xdr:row>83</xdr:row>
      <xdr:rowOff>101981</xdr:rowOff>
    </xdr:to>
    <xdr:sp macro="" textlink="">
      <xdr:nvSpPr>
        <xdr:cNvPr id="371" name="楕円 370">
          <a:extLst>
            <a:ext uri="{FF2B5EF4-FFF2-40B4-BE49-F238E27FC236}">
              <a16:creationId xmlns:a16="http://schemas.microsoft.com/office/drawing/2014/main" id="{295D00B9-A886-496A-86FB-9B4CA09AADCB}"/>
            </a:ext>
          </a:extLst>
        </xdr:cNvPr>
        <xdr:cNvSpPr/>
      </xdr:nvSpPr>
      <xdr:spPr>
        <a:xfrm>
          <a:off x="6921500" y="1423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8255</xdr:rowOff>
    </xdr:from>
    <xdr:to>
      <xdr:col>41</xdr:col>
      <xdr:colOff>50800</xdr:colOff>
      <xdr:row>83</xdr:row>
      <xdr:rowOff>51181</xdr:rowOff>
    </xdr:to>
    <xdr:cxnSp macro="">
      <xdr:nvCxnSpPr>
        <xdr:cNvPr id="372" name="直線コネクタ 371">
          <a:extLst>
            <a:ext uri="{FF2B5EF4-FFF2-40B4-BE49-F238E27FC236}">
              <a16:creationId xmlns:a16="http://schemas.microsoft.com/office/drawing/2014/main" id="{5FEE8609-9D7D-4554-9E79-0F34F0801810}"/>
            </a:ext>
          </a:extLst>
        </xdr:cNvPr>
        <xdr:cNvCxnSpPr/>
      </xdr:nvCxnSpPr>
      <xdr:spPr>
        <a:xfrm flipV="1">
          <a:off x="6972300" y="14238605"/>
          <a:ext cx="8890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59707</xdr:rowOff>
    </xdr:from>
    <xdr:ext cx="469744" cy="259045"/>
    <xdr:sp macro="" textlink="">
      <xdr:nvSpPr>
        <xdr:cNvPr id="373" name="n_1aveValue【公営住宅】&#10;一人当たり面積">
          <a:extLst>
            <a:ext uri="{FF2B5EF4-FFF2-40B4-BE49-F238E27FC236}">
              <a16:creationId xmlns:a16="http://schemas.microsoft.com/office/drawing/2014/main" id="{727F12C4-E4E5-4BC1-973A-CD80CDD9E575}"/>
            </a:ext>
          </a:extLst>
        </xdr:cNvPr>
        <xdr:cNvSpPr txBox="1"/>
      </xdr:nvSpPr>
      <xdr:spPr>
        <a:xfrm>
          <a:off x="9391727" y="1463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83965</xdr:rowOff>
    </xdr:from>
    <xdr:ext cx="469744" cy="259045"/>
    <xdr:sp macro="" textlink="">
      <xdr:nvSpPr>
        <xdr:cNvPr id="374" name="n_2aveValue【公営住宅】&#10;一人当たり面積">
          <a:extLst>
            <a:ext uri="{FF2B5EF4-FFF2-40B4-BE49-F238E27FC236}">
              <a16:creationId xmlns:a16="http://schemas.microsoft.com/office/drawing/2014/main" id="{9085FDE1-70AF-46BE-86EE-6831A4E37B9D}"/>
            </a:ext>
          </a:extLst>
        </xdr:cNvPr>
        <xdr:cNvSpPr txBox="1"/>
      </xdr:nvSpPr>
      <xdr:spPr>
        <a:xfrm>
          <a:off x="8515427" y="1465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77995</xdr:rowOff>
    </xdr:from>
    <xdr:ext cx="469744" cy="259045"/>
    <xdr:sp macro="" textlink="">
      <xdr:nvSpPr>
        <xdr:cNvPr id="375" name="n_3aveValue【公営住宅】&#10;一人当たり面積">
          <a:extLst>
            <a:ext uri="{FF2B5EF4-FFF2-40B4-BE49-F238E27FC236}">
              <a16:creationId xmlns:a16="http://schemas.microsoft.com/office/drawing/2014/main" id="{CA5A4DE9-1517-4215-8D43-362721F64833}"/>
            </a:ext>
          </a:extLst>
        </xdr:cNvPr>
        <xdr:cNvSpPr txBox="1"/>
      </xdr:nvSpPr>
      <xdr:spPr>
        <a:xfrm>
          <a:off x="7626427" y="1465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99713</xdr:rowOff>
    </xdr:from>
    <xdr:ext cx="469744" cy="259045"/>
    <xdr:sp macro="" textlink="">
      <xdr:nvSpPr>
        <xdr:cNvPr id="376" name="n_4aveValue【公営住宅】&#10;一人当たり面積">
          <a:extLst>
            <a:ext uri="{FF2B5EF4-FFF2-40B4-BE49-F238E27FC236}">
              <a16:creationId xmlns:a16="http://schemas.microsoft.com/office/drawing/2014/main" id="{0A266C0E-389E-4DC9-99F6-0944577B6DE4}"/>
            </a:ext>
          </a:extLst>
        </xdr:cNvPr>
        <xdr:cNvSpPr txBox="1"/>
      </xdr:nvSpPr>
      <xdr:spPr>
        <a:xfrm>
          <a:off x="6737427" y="1467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97299</xdr:rowOff>
    </xdr:from>
    <xdr:ext cx="469744" cy="259045"/>
    <xdr:sp macro="" textlink="">
      <xdr:nvSpPr>
        <xdr:cNvPr id="377" name="n_1mainValue【公営住宅】&#10;一人当たり面積">
          <a:extLst>
            <a:ext uri="{FF2B5EF4-FFF2-40B4-BE49-F238E27FC236}">
              <a16:creationId xmlns:a16="http://schemas.microsoft.com/office/drawing/2014/main" id="{2E7BA84B-6EDD-40A8-90F7-3D1029AC1A7C}"/>
            </a:ext>
          </a:extLst>
        </xdr:cNvPr>
        <xdr:cNvSpPr txBox="1"/>
      </xdr:nvSpPr>
      <xdr:spPr>
        <a:xfrm>
          <a:off x="9391727" y="1398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103522</xdr:rowOff>
    </xdr:from>
    <xdr:ext cx="469744" cy="259045"/>
    <xdr:sp macro="" textlink="">
      <xdr:nvSpPr>
        <xdr:cNvPr id="378" name="n_2mainValue【公営住宅】&#10;一人当たり面積">
          <a:extLst>
            <a:ext uri="{FF2B5EF4-FFF2-40B4-BE49-F238E27FC236}">
              <a16:creationId xmlns:a16="http://schemas.microsoft.com/office/drawing/2014/main" id="{14FAF91D-9046-4B28-9830-F2C982A6A8A2}"/>
            </a:ext>
          </a:extLst>
        </xdr:cNvPr>
        <xdr:cNvSpPr txBox="1"/>
      </xdr:nvSpPr>
      <xdr:spPr>
        <a:xfrm>
          <a:off x="8515427" y="1399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75582</xdr:rowOff>
    </xdr:from>
    <xdr:ext cx="469744" cy="259045"/>
    <xdr:sp macro="" textlink="">
      <xdr:nvSpPr>
        <xdr:cNvPr id="379" name="n_3mainValue【公営住宅】&#10;一人当たり面積">
          <a:extLst>
            <a:ext uri="{FF2B5EF4-FFF2-40B4-BE49-F238E27FC236}">
              <a16:creationId xmlns:a16="http://schemas.microsoft.com/office/drawing/2014/main" id="{98CFCA20-4E12-4BC6-A963-0F218318ED95}"/>
            </a:ext>
          </a:extLst>
        </xdr:cNvPr>
        <xdr:cNvSpPr txBox="1"/>
      </xdr:nvSpPr>
      <xdr:spPr>
        <a:xfrm>
          <a:off x="7626427" y="1396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118508</xdr:rowOff>
    </xdr:from>
    <xdr:ext cx="469744" cy="259045"/>
    <xdr:sp macro="" textlink="">
      <xdr:nvSpPr>
        <xdr:cNvPr id="380" name="n_4mainValue【公営住宅】&#10;一人当たり面積">
          <a:extLst>
            <a:ext uri="{FF2B5EF4-FFF2-40B4-BE49-F238E27FC236}">
              <a16:creationId xmlns:a16="http://schemas.microsoft.com/office/drawing/2014/main" id="{FF82CF60-F42E-4692-9D1A-A11D90B4CA2F}"/>
            </a:ext>
          </a:extLst>
        </xdr:cNvPr>
        <xdr:cNvSpPr txBox="1"/>
      </xdr:nvSpPr>
      <xdr:spPr>
        <a:xfrm>
          <a:off x="6737427" y="1400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7DE8C31C-EFAF-463C-A3BC-33280ECED11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6260EBF-4F2C-49AD-BB86-FFD954BFEAA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4511A755-E815-4BA1-881C-28E2CEB0869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BC098C0B-429F-4B8D-AA5A-81E1CB7482C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DBCCC913-D03B-4CB3-AD24-FC2B7D26529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A12E1ED9-E939-4456-9530-C8E095E1AE8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E8E2E117-65FA-4B5C-9CF4-CA45AC59571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4A6DC62F-EF28-4F4D-9AF5-87416614F5D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C0BA1D47-48FC-4001-800C-0CC3485BC63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831B037E-F722-46BD-B7F7-9AB55783AC3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6C8D4D1C-08E2-46C2-9822-1147A82070F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F554B7C4-D6A8-4E1D-A82B-1616FCF5BD8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2AAF624-1AA9-4C49-9864-CD5D292F032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918E23C8-3C16-4578-A249-56C943ECBDB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9058883E-6A46-49D2-B4E5-481A7630AD3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E9C1C1D0-BEAD-4BB3-A561-FD0822C0E47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978F7623-1560-4AD0-A992-A9431C0DD42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1267B922-4EFC-44DA-BF74-90AF40CC108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BE6DF4C4-CDD4-4F55-8C2B-834EF0B4DF6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366B7868-D516-4CED-8CF6-E0E501464DF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FE840AB2-1E78-410A-82C8-E5B586F03B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41C0F0CE-882E-4A33-8747-87483D46ACC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D78ADE57-8823-49B6-BF50-3B7E85299D4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8B82D40B-7911-45DC-8250-BEA3688486A1}"/>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a:extLst>
            <a:ext uri="{FF2B5EF4-FFF2-40B4-BE49-F238E27FC236}">
              <a16:creationId xmlns:a16="http://schemas.microsoft.com/office/drawing/2014/main" id="{2E79FF31-287C-45B6-8E6F-4A9EA1B30B5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a:extLst>
            <a:ext uri="{FF2B5EF4-FFF2-40B4-BE49-F238E27FC236}">
              <a16:creationId xmlns:a16="http://schemas.microsoft.com/office/drawing/2014/main" id="{D04B444B-9413-4645-A0F8-14BF8B4B331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a:extLst>
            <a:ext uri="{FF2B5EF4-FFF2-40B4-BE49-F238E27FC236}">
              <a16:creationId xmlns:a16="http://schemas.microsoft.com/office/drawing/2014/main" id="{1D01A156-37DA-4E3E-8A0D-CA0CB7ABF1F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a:extLst>
            <a:ext uri="{FF2B5EF4-FFF2-40B4-BE49-F238E27FC236}">
              <a16:creationId xmlns:a16="http://schemas.microsoft.com/office/drawing/2014/main" id="{2B2E339A-0239-4101-9A10-A657D1D7289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a:extLst>
            <a:ext uri="{FF2B5EF4-FFF2-40B4-BE49-F238E27FC236}">
              <a16:creationId xmlns:a16="http://schemas.microsoft.com/office/drawing/2014/main" id="{7E38FC44-F963-4A3F-A9C9-0A2EBEDB0BE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a:extLst>
            <a:ext uri="{FF2B5EF4-FFF2-40B4-BE49-F238E27FC236}">
              <a16:creationId xmlns:a16="http://schemas.microsoft.com/office/drawing/2014/main" id="{EE6EEE99-5165-4063-B5A7-737FE07745D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a:extLst>
            <a:ext uri="{FF2B5EF4-FFF2-40B4-BE49-F238E27FC236}">
              <a16:creationId xmlns:a16="http://schemas.microsoft.com/office/drawing/2014/main" id="{46728AE6-0B08-49E0-A948-60F8E84874F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a:extLst>
            <a:ext uri="{FF2B5EF4-FFF2-40B4-BE49-F238E27FC236}">
              <a16:creationId xmlns:a16="http://schemas.microsoft.com/office/drawing/2014/main" id="{9CB39AAA-5784-4F83-9401-B78DCBE581BD}"/>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a:extLst>
            <a:ext uri="{FF2B5EF4-FFF2-40B4-BE49-F238E27FC236}">
              <a16:creationId xmlns:a16="http://schemas.microsoft.com/office/drawing/2014/main" id="{1D516D7E-EAB0-437C-928A-32926497BF0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a:extLst>
            <a:ext uri="{FF2B5EF4-FFF2-40B4-BE49-F238E27FC236}">
              <a16:creationId xmlns:a16="http://schemas.microsoft.com/office/drawing/2014/main" id="{0DB569A1-3F02-46A8-B1FE-BC9A9E57D5A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a:extLst>
            <a:ext uri="{FF2B5EF4-FFF2-40B4-BE49-F238E27FC236}">
              <a16:creationId xmlns:a16="http://schemas.microsoft.com/office/drawing/2014/main" id="{0ECE7EC0-0208-480D-B72F-6EFBF351E3E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a:extLst>
            <a:ext uri="{FF2B5EF4-FFF2-40B4-BE49-F238E27FC236}">
              <a16:creationId xmlns:a16="http://schemas.microsoft.com/office/drawing/2014/main" id="{6B4330C4-C4A5-409D-9301-8F8AEF6D671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a:extLst>
            <a:ext uri="{FF2B5EF4-FFF2-40B4-BE49-F238E27FC236}">
              <a16:creationId xmlns:a16="http://schemas.microsoft.com/office/drawing/2014/main" id="{008B5C5D-EFB9-455E-B7AE-D44CB52B928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a:extLst>
            <a:ext uri="{FF2B5EF4-FFF2-40B4-BE49-F238E27FC236}">
              <a16:creationId xmlns:a16="http://schemas.microsoft.com/office/drawing/2014/main" id="{698102E8-D7CC-413F-8857-9123D1A59E5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a:extLst>
            <a:ext uri="{FF2B5EF4-FFF2-40B4-BE49-F238E27FC236}">
              <a16:creationId xmlns:a16="http://schemas.microsoft.com/office/drawing/2014/main" id="{C180CD89-BEAF-43BA-96C7-3B7CD7B944C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a:extLst>
            <a:ext uri="{FF2B5EF4-FFF2-40B4-BE49-F238E27FC236}">
              <a16:creationId xmlns:a16="http://schemas.microsoft.com/office/drawing/2014/main" id="{5FD5574B-CF42-4C1F-A401-F3C2D01335B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a:extLst>
            <a:ext uri="{FF2B5EF4-FFF2-40B4-BE49-F238E27FC236}">
              <a16:creationId xmlns:a16="http://schemas.microsoft.com/office/drawing/2014/main" id="{37DEF468-1A90-47B2-B0D0-205312FC6E4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a:extLst>
            <a:ext uri="{FF2B5EF4-FFF2-40B4-BE49-F238E27FC236}">
              <a16:creationId xmlns:a16="http://schemas.microsoft.com/office/drawing/2014/main" id="{2FF10320-F995-4372-8D8A-EA9A9E30501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a:extLst>
            <a:ext uri="{FF2B5EF4-FFF2-40B4-BE49-F238E27FC236}">
              <a16:creationId xmlns:a16="http://schemas.microsoft.com/office/drawing/2014/main" id="{44A6BDE0-778B-4E1B-B89D-86C5599F978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4" name="直線コネクタ 423">
          <a:extLst>
            <a:ext uri="{FF2B5EF4-FFF2-40B4-BE49-F238E27FC236}">
              <a16:creationId xmlns:a16="http://schemas.microsoft.com/office/drawing/2014/main" id="{A1B1F723-D525-4F4D-90B7-B642E99E46F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5" name="テキスト ボックス 424">
          <a:extLst>
            <a:ext uri="{FF2B5EF4-FFF2-40B4-BE49-F238E27FC236}">
              <a16:creationId xmlns:a16="http://schemas.microsoft.com/office/drawing/2014/main" id="{70D149D7-5E9C-44AA-AF23-7DFA4783A8E6}"/>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6" name="直線コネクタ 425">
          <a:extLst>
            <a:ext uri="{FF2B5EF4-FFF2-40B4-BE49-F238E27FC236}">
              <a16:creationId xmlns:a16="http://schemas.microsoft.com/office/drawing/2014/main" id="{DBFF5B05-91CE-4CB6-832B-71B857BF5F9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7" name="テキスト ボックス 426">
          <a:extLst>
            <a:ext uri="{FF2B5EF4-FFF2-40B4-BE49-F238E27FC236}">
              <a16:creationId xmlns:a16="http://schemas.microsoft.com/office/drawing/2014/main" id="{293126E7-3983-463D-A734-61922750572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8" name="直線コネクタ 427">
          <a:extLst>
            <a:ext uri="{FF2B5EF4-FFF2-40B4-BE49-F238E27FC236}">
              <a16:creationId xmlns:a16="http://schemas.microsoft.com/office/drawing/2014/main" id="{F97CC612-06D5-4518-AA02-F2966591095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9" name="テキスト ボックス 428">
          <a:extLst>
            <a:ext uri="{FF2B5EF4-FFF2-40B4-BE49-F238E27FC236}">
              <a16:creationId xmlns:a16="http://schemas.microsoft.com/office/drawing/2014/main" id="{2BBB62BC-8A88-48A1-9F97-5388BD7C309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0" name="直線コネクタ 429">
          <a:extLst>
            <a:ext uri="{FF2B5EF4-FFF2-40B4-BE49-F238E27FC236}">
              <a16:creationId xmlns:a16="http://schemas.microsoft.com/office/drawing/2014/main" id="{F5B6BC48-8E6E-4C5A-8DE4-D979F71EB1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1" name="テキスト ボックス 430">
          <a:extLst>
            <a:ext uri="{FF2B5EF4-FFF2-40B4-BE49-F238E27FC236}">
              <a16:creationId xmlns:a16="http://schemas.microsoft.com/office/drawing/2014/main" id="{43902C39-E9BA-43C9-924C-040402CA448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2" name="直線コネクタ 431">
          <a:extLst>
            <a:ext uri="{FF2B5EF4-FFF2-40B4-BE49-F238E27FC236}">
              <a16:creationId xmlns:a16="http://schemas.microsoft.com/office/drawing/2014/main" id="{39022372-6AFA-4A98-B75E-EF4EDD5C4ED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3" name="テキスト ボックス 432">
          <a:extLst>
            <a:ext uri="{FF2B5EF4-FFF2-40B4-BE49-F238E27FC236}">
              <a16:creationId xmlns:a16="http://schemas.microsoft.com/office/drawing/2014/main" id="{F3DBCCC0-2B1D-44B0-A542-58A8D17231E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4" name="直線コネクタ 433">
          <a:extLst>
            <a:ext uri="{FF2B5EF4-FFF2-40B4-BE49-F238E27FC236}">
              <a16:creationId xmlns:a16="http://schemas.microsoft.com/office/drawing/2014/main" id="{16DCBA5D-8E94-4398-ADA2-E0AC1404088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5" name="テキスト ボックス 434">
          <a:extLst>
            <a:ext uri="{FF2B5EF4-FFF2-40B4-BE49-F238E27FC236}">
              <a16:creationId xmlns:a16="http://schemas.microsoft.com/office/drawing/2014/main" id="{10899BE8-B521-4AF3-9B78-1AF04210C7D3}"/>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6" name="直線コネクタ 435">
          <a:extLst>
            <a:ext uri="{FF2B5EF4-FFF2-40B4-BE49-F238E27FC236}">
              <a16:creationId xmlns:a16="http://schemas.microsoft.com/office/drawing/2014/main" id="{5B9A9B81-37C4-424C-BBFC-A244C936060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7" name="テキスト ボックス 436">
          <a:extLst>
            <a:ext uri="{FF2B5EF4-FFF2-40B4-BE49-F238E27FC236}">
              <a16:creationId xmlns:a16="http://schemas.microsoft.com/office/drawing/2014/main" id="{0EDE6913-FCF5-4908-899D-43D36B07751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8" name="【学校施設】&#10;有形固定資産減価償却率グラフ枠">
          <a:extLst>
            <a:ext uri="{FF2B5EF4-FFF2-40B4-BE49-F238E27FC236}">
              <a16:creationId xmlns:a16="http://schemas.microsoft.com/office/drawing/2014/main" id="{EFB46127-F168-43C5-BD9F-CF17AB2D355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107769</xdr:rowOff>
    </xdr:to>
    <xdr:cxnSp macro="">
      <xdr:nvCxnSpPr>
        <xdr:cNvPr id="439" name="直線コネクタ 438">
          <a:extLst>
            <a:ext uri="{FF2B5EF4-FFF2-40B4-BE49-F238E27FC236}">
              <a16:creationId xmlns:a16="http://schemas.microsoft.com/office/drawing/2014/main" id="{158473F6-095D-4907-9D64-662A85B04505}"/>
            </a:ext>
          </a:extLst>
        </xdr:cNvPr>
        <xdr:cNvCxnSpPr/>
      </xdr:nvCxnSpPr>
      <xdr:spPr>
        <a:xfrm flipV="1">
          <a:off x="16318864" y="9519557"/>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111596</xdr:rowOff>
    </xdr:from>
    <xdr:ext cx="405111" cy="259045"/>
    <xdr:sp macro="" textlink="">
      <xdr:nvSpPr>
        <xdr:cNvPr id="440" name="【学校施設】&#10;有形固定資産減価償却率最小値テキスト">
          <a:extLst>
            <a:ext uri="{FF2B5EF4-FFF2-40B4-BE49-F238E27FC236}">
              <a16:creationId xmlns:a16="http://schemas.microsoft.com/office/drawing/2014/main" id="{78B44E1C-9913-4701-A802-D8D53785B61B}"/>
            </a:ext>
          </a:extLst>
        </xdr:cNvPr>
        <xdr:cNvSpPr txBox="1"/>
      </xdr:nvSpPr>
      <xdr:spPr>
        <a:xfrm>
          <a:off x="16357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107769</xdr:rowOff>
    </xdr:from>
    <xdr:to>
      <xdr:col>86</xdr:col>
      <xdr:colOff>25400</xdr:colOff>
      <xdr:row>64</xdr:row>
      <xdr:rowOff>107769</xdr:rowOff>
    </xdr:to>
    <xdr:cxnSp macro="">
      <xdr:nvCxnSpPr>
        <xdr:cNvPr id="441" name="直線コネクタ 440">
          <a:extLst>
            <a:ext uri="{FF2B5EF4-FFF2-40B4-BE49-F238E27FC236}">
              <a16:creationId xmlns:a16="http://schemas.microsoft.com/office/drawing/2014/main" id="{81787D42-95EC-4EE4-BEE7-2AB4DFABE0DC}"/>
            </a:ext>
          </a:extLst>
        </xdr:cNvPr>
        <xdr:cNvCxnSpPr/>
      </xdr:nvCxnSpPr>
      <xdr:spPr>
        <a:xfrm>
          <a:off x="16230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405111" cy="259045"/>
    <xdr:sp macro="" textlink="">
      <xdr:nvSpPr>
        <xdr:cNvPr id="442" name="【学校施設】&#10;有形固定資産減価償却率最大値テキスト">
          <a:extLst>
            <a:ext uri="{FF2B5EF4-FFF2-40B4-BE49-F238E27FC236}">
              <a16:creationId xmlns:a16="http://schemas.microsoft.com/office/drawing/2014/main" id="{AA11DC21-74D2-4816-AA40-A14B889CA00F}"/>
            </a:ext>
          </a:extLst>
        </xdr:cNvPr>
        <xdr:cNvSpPr txBox="1"/>
      </xdr:nvSpPr>
      <xdr:spPr>
        <a:xfrm>
          <a:off x="163576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443" name="直線コネクタ 442">
          <a:extLst>
            <a:ext uri="{FF2B5EF4-FFF2-40B4-BE49-F238E27FC236}">
              <a16:creationId xmlns:a16="http://schemas.microsoft.com/office/drawing/2014/main" id="{DE812E8B-FA54-4203-A738-D42F7E7CE577}"/>
            </a:ext>
          </a:extLst>
        </xdr:cNvPr>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66783</xdr:rowOff>
    </xdr:from>
    <xdr:ext cx="405111" cy="259045"/>
    <xdr:sp macro="" textlink="">
      <xdr:nvSpPr>
        <xdr:cNvPr id="444" name="【学校施設】&#10;有形固定資産減価償却率平均値テキスト">
          <a:extLst>
            <a:ext uri="{FF2B5EF4-FFF2-40B4-BE49-F238E27FC236}">
              <a16:creationId xmlns:a16="http://schemas.microsoft.com/office/drawing/2014/main" id="{51048C53-792F-406B-96B2-31D81E0C5246}"/>
            </a:ext>
          </a:extLst>
        </xdr:cNvPr>
        <xdr:cNvSpPr txBox="1"/>
      </xdr:nvSpPr>
      <xdr:spPr>
        <a:xfrm>
          <a:off x="16357600" y="10182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43906</xdr:rowOff>
    </xdr:from>
    <xdr:to>
      <xdr:col>85</xdr:col>
      <xdr:colOff>177800</xdr:colOff>
      <xdr:row>60</xdr:row>
      <xdr:rowOff>145506</xdr:rowOff>
    </xdr:to>
    <xdr:sp macro="" textlink="">
      <xdr:nvSpPr>
        <xdr:cNvPr id="445" name="フローチャート: 判断 444">
          <a:extLst>
            <a:ext uri="{FF2B5EF4-FFF2-40B4-BE49-F238E27FC236}">
              <a16:creationId xmlns:a16="http://schemas.microsoft.com/office/drawing/2014/main" id="{353DB8F1-312C-4298-BB32-A1832A772965}"/>
            </a:ext>
          </a:extLst>
        </xdr:cNvPr>
        <xdr:cNvSpPr/>
      </xdr:nvSpPr>
      <xdr:spPr>
        <a:xfrm>
          <a:off x="162687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169635</xdr:rowOff>
    </xdr:from>
    <xdr:to>
      <xdr:col>81</xdr:col>
      <xdr:colOff>101600</xdr:colOff>
      <xdr:row>60</xdr:row>
      <xdr:rowOff>99785</xdr:rowOff>
    </xdr:to>
    <xdr:sp macro="" textlink="">
      <xdr:nvSpPr>
        <xdr:cNvPr id="446" name="フローチャート: 判断 445">
          <a:extLst>
            <a:ext uri="{FF2B5EF4-FFF2-40B4-BE49-F238E27FC236}">
              <a16:creationId xmlns:a16="http://schemas.microsoft.com/office/drawing/2014/main" id="{8D1C2F54-3D13-4753-8A2C-0C6988A99060}"/>
            </a:ext>
          </a:extLst>
        </xdr:cNvPr>
        <xdr:cNvSpPr/>
      </xdr:nvSpPr>
      <xdr:spPr>
        <a:xfrm>
          <a:off x="154305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169635</xdr:rowOff>
    </xdr:from>
    <xdr:to>
      <xdr:col>76</xdr:col>
      <xdr:colOff>165100</xdr:colOff>
      <xdr:row>60</xdr:row>
      <xdr:rowOff>99785</xdr:rowOff>
    </xdr:to>
    <xdr:sp macro="" textlink="">
      <xdr:nvSpPr>
        <xdr:cNvPr id="447" name="フローチャート: 判断 446">
          <a:extLst>
            <a:ext uri="{FF2B5EF4-FFF2-40B4-BE49-F238E27FC236}">
              <a16:creationId xmlns:a16="http://schemas.microsoft.com/office/drawing/2014/main" id="{1B11453A-B79B-4BBD-BE64-31ADC9931EDB}"/>
            </a:ext>
          </a:extLst>
        </xdr:cNvPr>
        <xdr:cNvSpPr/>
      </xdr:nvSpPr>
      <xdr:spPr>
        <a:xfrm>
          <a:off x="145415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101056</xdr:rowOff>
    </xdr:from>
    <xdr:to>
      <xdr:col>72</xdr:col>
      <xdr:colOff>38100</xdr:colOff>
      <xdr:row>60</xdr:row>
      <xdr:rowOff>31206</xdr:rowOff>
    </xdr:to>
    <xdr:sp macro="" textlink="">
      <xdr:nvSpPr>
        <xdr:cNvPr id="448" name="フローチャート: 判断 447">
          <a:extLst>
            <a:ext uri="{FF2B5EF4-FFF2-40B4-BE49-F238E27FC236}">
              <a16:creationId xmlns:a16="http://schemas.microsoft.com/office/drawing/2014/main" id="{199D852C-D846-4055-B6B2-28CC877011CD}"/>
            </a:ext>
          </a:extLst>
        </xdr:cNvPr>
        <xdr:cNvSpPr/>
      </xdr:nvSpPr>
      <xdr:spPr>
        <a:xfrm>
          <a:off x="136525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127181</xdr:rowOff>
    </xdr:from>
    <xdr:to>
      <xdr:col>67</xdr:col>
      <xdr:colOff>101600</xdr:colOff>
      <xdr:row>60</xdr:row>
      <xdr:rowOff>57331</xdr:rowOff>
    </xdr:to>
    <xdr:sp macro="" textlink="">
      <xdr:nvSpPr>
        <xdr:cNvPr id="449" name="フローチャート: 判断 448">
          <a:extLst>
            <a:ext uri="{FF2B5EF4-FFF2-40B4-BE49-F238E27FC236}">
              <a16:creationId xmlns:a16="http://schemas.microsoft.com/office/drawing/2014/main" id="{DD6C7117-24D8-4F45-B055-DAF633186E19}"/>
            </a:ext>
          </a:extLst>
        </xdr:cNvPr>
        <xdr:cNvSpPr/>
      </xdr:nvSpPr>
      <xdr:spPr>
        <a:xfrm>
          <a:off x="12763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A683EAAA-51EB-4535-B17E-135BDAC2A9A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EB9C5669-14E7-4949-9ADD-6ABE103F21C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F9DC3BD3-CF64-43A7-8B33-7475A4500E9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7E3C1AD-129A-41F2-81A6-FD15B80E2A1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E289BCB9-6708-4DB6-9CF4-7D9DF0B8BC8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145143</xdr:rowOff>
    </xdr:from>
    <xdr:to>
      <xdr:col>85</xdr:col>
      <xdr:colOff>177800</xdr:colOff>
      <xdr:row>61</xdr:row>
      <xdr:rowOff>75293</xdr:rowOff>
    </xdr:to>
    <xdr:sp macro="" textlink="">
      <xdr:nvSpPr>
        <xdr:cNvPr id="455" name="楕円 454">
          <a:extLst>
            <a:ext uri="{FF2B5EF4-FFF2-40B4-BE49-F238E27FC236}">
              <a16:creationId xmlns:a16="http://schemas.microsoft.com/office/drawing/2014/main" id="{E32B36D6-60BB-4E55-AC13-623400611A1B}"/>
            </a:ext>
          </a:extLst>
        </xdr:cNvPr>
        <xdr:cNvSpPr/>
      </xdr:nvSpPr>
      <xdr:spPr>
        <a:xfrm>
          <a:off x="162687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123570</xdr:rowOff>
    </xdr:from>
    <xdr:ext cx="405111" cy="259045"/>
    <xdr:sp macro="" textlink="">
      <xdr:nvSpPr>
        <xdr:cNvPr id="456" name="【学校施設】&#10;有形固定資産減価償却率該当値テキスト">
          <a:extLst>
            <a:ext uri="{FF2B5EF4-FFF2-40B4-BE49-F238E27FC236}">
              <a16:creationId xmlns:a16="http://schemas.microsoft.com/office/drawing/2014/main" id="{E4661CB0-43F6-48E7-B01B-C57B3FA39841}"/>
            </a:ext>
          </a:extLst>
        </xdr:cNvPr>
        <xdr:cNvSpPr txBox="1"/>
      </xdr:nvSpPr>
      <xdr:spPr>
        <a:xfrm>
          <a:off x="16357600"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96157</xdr:rowOff>
    </xdr:from>
    <xdr:to>
      <xdr:col>81</xdr:col>
      <xdr:colOff>101600</xdr:colOff>
      <xdr:row>61</xdr:row>
      <xdr:rowOff>26307</xdr:rowOff>
    </xdr:to>
    <xdr:sp macro="" textlink="">
      <xdr:nvSpPr>
        <xdr:cNvPr id="457" name="楕円 456">
          <a:extLst>
            <a:ext uri="{FF2B5EF4-FFF2-40B4-BE49-F238E27FC236}">
              <a16:creationId xmlns:a16="http://schemas.microsoft.com/office/drawing/2014/main" id="{7A415DB0-A4F9-4B01-A860-229EB1BF435F}"/>
            </a:ext>
          </a:extLst>
        </xdr:cNvPr>
        <xdr:cNvSpPr/>
      </xdr:nvSpPr>
      <xdr:spPr>
        <a:xfrm>
          <a:off x="15430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146957</xdr:rowOff>
    </xdr:from>
    <xdr:to>
      <xdr:col>85</xdr:col>
      <xdr:colOff>127000</xdr:colOff>
      <xdr:row>61</xdr:row>
      <xdr:rowOff>24493</xdr:rowOff>
    </xdr:to>
    <xdr:cxnSp macro="">
      <xdr:nvCxnSpPr>
        <xdr:cNvPr id="458" name="直線コネクタ 457">
          <a:extLst>
            <a:ext uri="{FF2B5EF4-FFF2-40B4-BE49-F238E27FC236}">
              <a16:creationId xmlns:a16="http://schemas.microsoft.com/office/drawing/2014/main" id="{2008BEA5-75BE-40A0-95FE-B6801BF1BE92}"/>
            </a:ext>
          </a:extLst>
        </xdr:cNvPr>
        <xdr:cNvCxnSpPr/>
      </xdr:nvCxnSpPr>
      <xdr:spPr>
        <a:xfrm>
          <a:off x="15481300" y="104339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27577</xdr:rowOff>
    </xdr:from>
    <xdr:to>
      <xdr:col>76</xdr:col>
      <xdr:colOff>165100</xdr:colOff>
      <xdr:row>60</xdr:row>
      <xdr:rowOff>129177</xdr:rowOff>
    </xdr:to>
    <xdr:sp macro="" textlink="">
      <xdr:nvSpPr>
        <xdr:cNvPr id="459" name="楕円 458">
          <a:extLst>
            <a:ext uri="{FF2B5EF4-FFF2-40B4-BE49-F238E27FC236}">
              <a16:creationId xmlns:a16="http://schemas.microsoft.com/office/drawing/2014/main" id="{6B04028C-E67B-4D95-8A00-79971F34EB16}"/>
            </a:ext>
          </a:extLst>
        </xdr:cNvPr>
        <xdr:cNvSpPr/>
      </xdr:nvSpPr>
      <xdr:spPr>
        <a:xfrm>
          <a:off x="14541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78377</xdr:rowOff>
    </xdr:from>
    <xdr:to>
      <xdr:col>81</xdr:col>
      <xdr:colOff>50800</xdr:colOff>
      <xdr:row>60</xdr:row>
      <xdr:rowOff>146957</xdr:rowOff>
    </xdr:to>
    <xdr:cxnSp macro="">
      <xdr:nvCxnSpPr>
        <xdr:cNvPr id="460" name="直線コネクタ 459">
          <a:extLst>
            <a:ext uri="{FF2B5EF4-FFF2-40B4-BE49-F238E27FC236}">
              <a16:creationId xmlns:a16="http://schemas.microsoft.com/office/drawing/2014/main" id="{838F6C32-C46B-47B0-943B-21A2EAEA55FD}"/>
            </a:ext>
          </a:extLst>
        </xdr:cNvPr>
        <xdr:cNvCxnSpPr/>
      </xdr:nvCxnSpPr>
      <xdr:spPr>
        <a:xfrm>
          <a:off x="14592300" y="1036537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146776</xdr:rowOff>
    </xdr:from>
    <xdr:to>
      <xdr:col>72</xdr:col>
      <xdr:colOff>38100</xdr:colOff>
      <xdr:row>60</xdr:row>
      <xdr:rowOff>76926</xdr:rowOff>
    </xdr:to>
    <xdr:sp macro="" textlink="">
      <xdr:nvSpPr>
        <xdr:cNvPr id="461" name="楕円 460">
          <a:extLst>
            <a:ext uri="{FF2B5EF4-FFF2-40B4-BE49-F238E27FC236}">
              <a16:creationId xmlns:a16="http://schemas.microsoft.com/office/drawing/2014/main" id="{5A37DBDB-13C1-4E16-A410-42B4EE67E108}"/>
            </a:ext>
          </a:extLst>
        </xdr:cNvPr>
        <xdr:cNvSpPr/>
      </xdr:nvSpPr>
      <xdr:spPr>
        <a:xfrm>
          <a:off x="13652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26126</xdr:rowOff>
    </xdr:from>
    <xdr:to>
      <xdr:col>76</xdr:col>
      <xdr:colOff>114300</xdr:colOff>
      <xdr:row>60</xdr:row>
      <xdr:rowOff>78377</xdr:rowOff>
    </xdr:to>
    <xdr:cxnSp macro="">
      <xdr:nvCxnSpPr>
        <xdr:cNvPr id="462" name="直線コネクタ 461">
          <a:extLst>
            <a:ext uri="{FF2B5EF4-FFF2-40B4-BE49-F238E27FC236}">
              <a16:creationId xmlns:a16="http://schemas.microsoft.com/office/drawing/2014/main" id="{6B71BBE6-65F3-43EF-A584-3579A11BD812}"/>
            </a:ext>
          </a:extLst>
        </xdr:cNvPr>
        <xdr:cNvCxnSpPr/>
      </xdr:nvCxnSpPr>
      <xdr:spPr>
        <a:xfrm>
          <a:off x="13703300" y="1031312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91259</xdr:rowOff>
    </xdr:from>
    <xdr:to>
      <xdr:col>67</xdr:col>
      <xdr:colOff>101600</xdr:colOff>
      <xdr:row>60</xdr:row>
      <xdr:rowOff>21409</xdr:rowOff>
    </xdr:to>
    <xdr:sp macro="" textlink="">
      <xdr:nvSpPr>
        <xdr:cNvPr id="463" name="楕円 462">
          <a:extLst>
            <a:ext uri="{FF2B5EF4-FFF2-40B4-BE49-F238E27FC236}">
              <a16:creationId xmlns:a16="http://schemas.microsoft.com/office/drawing/2014/main" id="{933B7DBF-EC10-43C4-9A0E-A7B407FF01EF}"/>
            </a:ext>
          </a:extLst>
        </xdr:cNvPr>
        <xdr:cNvSpPr/>
      </xdr:nvSpPr>
      <xdr:spPr>
        <a:xfrm>
          <a:off x="12763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142059</xdr:rowOff>
    </xdr:from>
    <xdr:to>
      <xdr:col>71</xdr:col>
      <xdr:colOff>177800</xdr:colOff>
      <xdr:row>60</xdr:row>
      <xdr:rowOff>26126</xdr:rowOff>
    </xdr:to>
    <xdr:cxnSp macro="">
      <xdr:nvCxnSpPr>
        <xdr:cNvPr id="464" name="直線コネクタ 463">
          <a:extLst>
            <a:ext uri="{FF2B5EF4-FFF2-40B4-BE49-F238E27FC236}">
              <a16:creationId xmlns:a16="http://schemas.microsoft.com/office/drawing/2014/main" id="{70C9C82F-B7A0-4D4F-A0F2-BDA71D71E79F}"/>
            </a:ext>
          </a:extLst>
        </xdr:cNvPr>
        <xdr:cNvCxnSpPr/>
      </xdr:nvCxnSpPr>
      <xdr:spPr>
        <a:xfrm>
          <a:off x="12814300" y="1025760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116312</xdr:rowOff>
    </xdr:from>
    <xdr:ext cx="405111" cy="259045"/>
    <xdr:sp macro="" textlink="">
      <xdr:nvSpPr>
        <xdr:cNvPr id="465" name="n_1aveValue【学校施設】&#10;有形固定資産減価償却率">
          <a:extLst>
            <a:ext uri="{FF2B5EF4-FFF2-40B4-BE49-F238E27FC236}">
              <a16:creationId xmlns:a16="http://schemas.microsoft.com/office/drawing/2014/main" id="{DBE0DB7F-7C76-4ED3-A08D-4ADD4A3E5CEC}"/>
            </a:ext>
          </a:extLst>
        </xdr:cNvPr>
        <xdr:cNvSpPr txBox="1"/>
      </xdr:nvSpPr>
      <xdr:spPr>
        <a:xfrm>
          <a:off x="152660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116312</xdr:rowOff>
    </xdr:from>
    <xdr:ext cx="405111" cy="259045"/>
    <xdr:sp macro="" textlink="">
      <xdr:nvSpPr>
        <xdr:cNvPr id="466" name="n_2aveValue【学校施設】&#10;有形固定資産減価償却率">
          <a:extLst>
            <a:ext uri="{FF2B5EF4-FFF2-40B4-BE49-F238E27FC236}">
              <a16:creationId xmlns:a16="http://schemas.microsoft.com/office/drawing/2014/main" id="{7C3BF3B7-FCC5-49DE-A6BA-DFF1ED5359F0}"/>
            </a:ext>
          </a:extLst>
        </xdr:cNvPr>
        <xdr:cNvSpPr txBox="1"/>
      </xdr:nvSpPr>
      <xdr:spPr>
        <a:xfrm>
          <a:off x="143897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47733</xdr:rowOff>
    </xdr:from>
    <xdr:ext cx="405111" cy="259045"/>
    <xdr:sp macro="" textlink="">
      <xdr:nvSpPr>
        <xdr:cNvPr id="467" name="n_3aveValue【学校施設】&#10;有形固定資産減価償却率">
          <a:extLst>
            <a:ext uri="{FF2B5EF4-FFF2-40B4-BE49-F238E27FC236}">
              <a16:creationId xmlns:a16="http://schemas.microsoft.com/office/drawing/2014/main" id="{1AAF737E-3480-4FBB-94A3-856F79BA33AD}"/>
            </a:ext>
          </a:extLst>
        </xdr:cNvPr>
        <xdr:cNvSpPr txBox="1"/>
      </xdr:nvSpPr>
      <xdr:spPr>
        <a:xfrm>
          <a:off x="13500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48458</xdr:rowOff>
    </xdr:from>
    <xdr:ext cx="405111" cy="259045"/>
    <xdr:sp macro="" textlink="">
      <xdr:nvSpPr>
        <xdr:cNvPr id="468" name="n_4aveValue【学校施設】&#10;有形固定資産減価償却率">
          <a:extLst>
            <a:ext uri="{FF2B5EF4-FFF2-40B4-BE49-F238E27FC236}">
              <a16:creationId xmlns:a16="http://schemas.microsoft.com/office/drawing/2014/main" id="{923E1DAD-A0BC-4D39-83A1-3A58F203F35F}"/>
            </a:ext>
          </a:extLst>
        </xdr:cNvPr>
        <xdr:cNvSpPr txBox="1"/>
      </xdr:nvSpPr>
      <xdr:spPr>
        <a:xfrm>
          <a:off x="12611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17434</xdr:rowOff>
    </xdr:from>
    <xdr:ext cx="405111" cy="259045"/>
    <xdr:sp macro="" textlink="">
      <xdr:nvSpPr>
        <xdr:cNvPr id="469" name="n_1mainValue【学校施設】&#10;有形固定資産減価償却率">
          <a:extLst>
            <a:ext uri="{FF2B5EF4-FFF2-40B4-BE49-F238E27FC236}">
              <a16:creationId xmlns:a16="http://schemas.microsoft.com/office/drawing/2014/main" id="{3AADA7DC-B010-45A0-8DE3-D6A5A8C0242D}"/>
            </a:ext>
          </a:extLst>
        </xdr:cNvPr>
        <xdr:cNvSpPr txBox="1"/>
      </xdr:nvSpPr>
      <xdr:spPr>
        <a:xfrm>
          <a:off x="152660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120304</xdr:rowOff>
    </xdr:from>
    <xdr:ext cx="405111" cy="259045"/>
    <xdr:sp macro="" textlink="">
      <xdr:nvSpPr>
        <xdr:cNvPr id="470" name="n_2mainValue【学校施設】&#10;有形固定資産減価償却率">
          <a:extLst>
            <a:ext uri="{FF2B5EF4-FFF2-40B4-BE49-F238E27FC236}">
              <a16:creationId xmlns:a16="http://schemas.microsoft.com/office/drawing/2014/main" id="{CC4F6846-3D6F-467E-8290-CB07DF98E7F3}"/>
            </a:ext>
          </a:extLst>
        </xdr:cNvPr>
        <xdr:cNvSpPr txBox="1"/>
      </xdr:nvSpPr>
      <xdr:spPr>
        <a:xfrm>
          <a:off x="14389744"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68053</xdr:rowOff>
    </xdr:from>
    <xdr:ext cx="405111" cy="259045"/>
    <xdr:sp macro="" textlink="">
      <xdr:nvSpPr>
        <xdr:cNvPr id="471" name="n_3mainValue【学校施設】&#10;有形固定資産減価償却率">
          <a:extLst>
            <a:ext uri="{FF2B5EF4-FFF2-40B4-BE49-F238E27FC236}">
              <a16:creationId xmlns:a16="http://schemas.microsoft.com/office/drawing/2014/main" id="{D04E673B-DB09-4142-86F4-9D404768A468}"/>
            </a:ext>
          </a:extLst>
        </xdr:cNvPr>
        <xdr:cNvSpPr txBox="1"/>
      </xdr:nvSpPr>
      <xdr:spPr>
        <a:xfrm>
          <a:off x="13500744"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37936</xdr:rowOff>
    </xdr:from>
    <xdr:ext cx="405111" cy="259045"/>
    <xdr:sp macro="" textlink="">
      <xdr:nvSpPr>
        <xdr:cNvPr id="472" name="n_4mainValue【学校施設】&#10;有形固定資産減価償却率">
          <a:extLst>
            <a:ext uri="{FF2B5EF4-FFF2-40B4-BE49-F238E27FC236}">
              <a16:creationId xmlns:a16="http://schemas.microsoft.com/office/drawing/2014/main" id="{A7C08E73-CA28-4032-8867-E16658624DA3}"/>
            </a:ext>
          </a:extLst>
        </xdr:cNvPr>
        <xdr:cNvSpPr txBox="1"/>
      </xdr:nvSpPr>
      <xdr:spPr>
        <a:xfrm>
          <a:off x="12611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a:extLst>
            <a:ext uri="{FF2B5EF4-FFF2-40B4-BE49-F238E27FC236}">
              <a16:creationId xmlns:a16="http://schemas.microsoft.com/office/drawing/2014/main" id="{B1C9D329-F3EB-4627-B300-14D33C07722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a:extLst>
            <a:ext uri="{FF2B5EF4-FFF2-40B4-BE49-F238E27FC236}">
              <a16:creationId xmlns:a16="http://schemas.microsoft.com/office/drawing/2014/main" id="{31002ACB-C225-450B-B23E-6AF422CFFCC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a:extLst>
            <a:ext uri="{FF2B5EF4-FFF2-40B4-BE49-F238E27FC236}">
              <a16:creationId xmlns:a16="http://schemas.microsoft.com/office/drawing/2014/main" id="{1D10742D-651A-492C-92AC-BC9A805B422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a:extLst>
            <a:ext uri="{FF2B5EF4-FFF2-40B4-BE49-F238E27FC236}">
              <a16:creationId xmlns:a16="http://schemas.microsoft.com/office/drawing/2014/main" id="{5F12A959-BC51-4349-A7AB-FD59DC3C3D4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a:extLst>
            <a:ext uri="{FF2B5EF4-FFF2-40B4-BE49-F238E27FC236}">
              <a16:creationId xmlns:a16="http://schemas.microsoft.com/office/drawing/2014/main" id="{D9B7DCB4-0F8F-4503-B3AF-455B75BB987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a:extLst>
            <a:ext uri="{FF2B5EF4-FFF2-40B4-BE49-F238E27FC236}">
              <a16:creationId xmlns:a16="http://schemas.microsoft.com/office/drawing/2014/main" id="{36094085-5617-4266-9593-5F7A00D5215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a:extLst>
            <a:ext uri="{FF2B5EF4-FFF2-40B4-BE49-F238E27FC236}">
              <a16:creationId xmlns:a16="http://schemas.microsoft.com/office/drawing/2014/main" id="{08A354ED-0AFC-495F-B5C8-0954B7CADA3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a:extLst>
            <a:ext uri="{FF2B5EF4-FFF2-40B4-BE49-F238E27FC236}">
              <a16:creationId xmlns:a16="http://schemas.microsoft.com/office/drawing/2014/main" id="{05E47290-2F37-4702-BD59-7A3B186DDA9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a:extLst>
            <a:ext uri="{FF2B5EF4-FFF2-40B4-BE49-F238E27FC236}">
              <a16:creationId xmlns:a16="http://schemas.microsoft.com/office/drawing/2014/main" id="{B7115C23-0F51-47B1-8455-DE9A788E6BF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a:extLst>
            <a:ext uri="{FF2B5EF4-FFF2-40B4-BE49-F238E27FC236}">
              <a16:creationId xmlns:a16="http://schemas.microsoft.com/office/drawing/2014/main" id="{959236E4-9626-4327-BD09-051719F750C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3" name="テキスト ボックス 482">
          <a:extLst>
            <a:ext uri="{FF2B5EF4-FFF2-40B4-BE49-F238E27FC236}">
              <a16:creationId xmlns:a16="http://schemas.microsoft.com/office/drawing/2014/main" id="{10FCFA65-15AD-42CA-9767-D71BBA493F4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4" name="直線コネクタ 483">
          <a:extLst>
            <a:ext uri="{FF2B5EF4-FFF2-40B4-BE49-F238E27FC236}">
              <a16:creationId xmlns:a16="http://schemas.microsoft.com/office/drawing/2014/main" id="{C04E97CC-A18B-4206-93CE-05324CE814D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5" name="テキスト ボックス 484">
          <a:extLst>
            <a:ext uri="{FF2B5EF4-FFF2-40B4-BE49-F238E27FC236}">
              <a16:creationId xmlns:a16="http://schemas.microsoft.com/office/drawing/2014/main" id="{ABF576F4-06FC-4FEF-AA15-697B003A0977}"/>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6" name="直線コネクタ 485">
          <a:extLst>
            <a:ext uri="{FF2B5EF4-FFF2-40B4-BE49-F238E27FC236}">
              <a16:creationId xmlns:a16="http://schemas.microsoft.com/office/drawing/2014/main" id="{E3CF5C9B-B95C-4797-9736-5F896F4F5DF3}"/>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7" name="テキスト ボックス 486">
          <a:extLst>
            <a:ext uri="{FF2B5EF4-FFF2-40B4-BE49-F238E27FC236}">
              <a16:creationId xmlns:a16="http://schemas.microsoft.com/office/drawing/2014/main" id="{04F185BE-D130-4F2C-98BC-C616E04E397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8" name="直線コネクタ 487">
          <a:extLst>
            <a:ext uri="{FF2B5EF4-FFF2-40B4-BE49-F238E27FC236}">
              <a16:creationId xmlns:a16="http://schemas.microsoft.com/office/drawing/2014/main" id="{627CB073-A944-4E5E-AF3B-DF1B761B22DF}"/>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9" name="テキスト ボックス 488">
          <a:extLst>
            <a:ext uri="{FF2B5EF4-FFF2-40B4-BE49-F238E27FC236}">
              <a16:creationId xmlns:a16="http://schemas.microsoft.com/office/drawing/2014/main" id="{421395D8-C115-430F-AB97-CD1D63546284}"/>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0" name="直線コネクタ 489">
          <a:extLst>
            <a:ext uri="{FF2B5EF4-FFF2-40B4-BE49-F238E27FC236}">
              <a16:creationId xmlns:a16="http://schemas.microsoft.com/office/drawing/2014/main" id="{FF8C6FDA-01E0-4704-9769-CA600F34E34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1" name="テキスト ボックス 490">
          <a:extLst>
            <a:ext uri="{FF2B5EF4-FFF2-40B4-BE49-F238E27FC236}">
              <a16:creationId xmlns:a16="http://schemas.microsoft.com/office/drawing/2014/main" id="{AA8C459B-67DD-44FA-95FF-5E634A2C5EB6}"/>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2" name="直線コネクタ 491">
          <a:extLst>
            <a:ext uri="{FF2B5EF4-FFF2-40B4-BE49-F238E27FC236}">
              <a16:creationId xmlns:a16="http://schemas.microsoft.com/office/drawing/2014/main" id="{8ECE9594-A7B3-4071-8140-7A0402D1B2C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3" name="テキスト ボックス 492">
          <a:extLst>
            <a:ext uri="{FF2B5EF4-FFF2-40B4-BE49-F238E27FC236}">
              <a16:creationId xmlns:a16="http://schemas.microsoft.com/office/drawing/2014/main" id="{70C3D101-E337-49A8-95FF-F6510372DE9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4" name="直線コネクタ 493">
          <a:extLst>
            <a:ext uri="{FF2B5EF4-FFF2-40B4-BE49-F238E27FC236}">
              <a16:creationId xmlns:a16="http://schemas.microsoft.com/office/drawing/2014/main" id="{AE79A202-14D0-41CD-B0E3-30CF61368FC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5" name="テキスト ボックス 494">
          <a:extLst>
            <a:ext uri="{FF2B5EF4-FFF2-40B4-BE49-F238E27FC236}">
              <a16:creationId xmlns:a16="http://schemas.microsoft.com/office/drawing/2014/main" id="{7B51766F-B61A-4DF2-87E7-09F211B80C3D}"/>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a:extLst>
            <a:ext uri="{FF2B5EF4-FFF2-40B4-BE49-F238E27FC236}">
              <a16:creationId xmlns:a16="http://schemas.microsoft.com/office/drawing/2014/main" id="{3B6DDA12-AD3A-481C-B3CE-8C96A2F49DF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7" name="テキスト ボックス 496">
          <a:extLst>
            <a:ext uri="{FF2B5EF4-FFF2-40B4-BE49-F238E27FC236}">
              <a16:creationId xmlns:a16="http://schemas.microsoft.com/office/drawing/2014/main" id="{974A1880-BD17-4D61-A313-4F76BEB817A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8" name="【学校施設】&#10;一人当たり面積グラフ枠">
          <a:extLst>
            <a:ext uri="{FF2B5EF4-FFF2-40B4-BE49-F238E27FC236}">
              <a16:creationId xmlns:a16="http://schemas.microsoft.com/office/drawing/2014/main" id="{48432FC0-C98A-4A9C-9D77-7E7AB4C43A5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155448</xdr:rowOff>
    </xdr:from>
    <xdr:to>
      <xdr:col>116</xdr:col>
      <xdr:colOff>62864</xdr:colOff>
      <xdr:row>64</xdr:row>
      <xdr:rowOff>102543</xdr:rowOff>
    </xdr:to>
    <xdr:cxnSp macro="">
      <xdr:nvCxnSpPr>
        <xdr:cNvPr id="499" name="直線コネクタ 498">
          <a:extLst>
            <a:ext uri="{FF2B5EF4-FFF2-40B4-BE49-F238E27FC236}">
              <a16:creationId xmlns:a16="http://schemas.microsoft.com/office/drawing/2014/main" id="{15F74FA0-E05E-4C0A-8248-375911AF1431}"/>
            </a:ext>
          </a:extLst>
        </xdr:cNvPr>
        <xdr:cNvCxnSpPr/>
      </xdr:nvCxnSpPr>
      <xdr:spPr>
        <a:xfrm flipV="1">
          <a:off x="22160864" y="9585198"/>
          <a:ext cx="0" cy="149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106370</xdr:rowOff>
    </xdr:from>
    <xdr:ext cx="469744" cy="259045"/>
    <xdr:sp macro="" textlink="">
      <xdr:nvSpPr>
        <xdr:cNvPr id="500" name="【学校施設】&#10;一人当たり面積最小値テキスト">
          <a:extLst>
            <a:ext uri="{FF2B5EF4-FFF2-40B4-BE49-F238E27FC236}">
              <a16:creationId xmlns:a16="http://schemas.microsoft.com/office/drawing/2014/main" id="{0B86E8E5-B8D8-4FC5-B6EB-88B9BDB8E1C1}"/>
            </a:ext>
          </a:extLst>
        </xdr:cNvPr>
        <xdr:cNvSpPr txBox="1"/>
      </xdr:nvSpPr>
      <xdr:spPr>
        <a:xfrm>
          <a:off x="22199600" y="1107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102543</xdr:rowOff>
    </xdr:from>
    <xdr:to>
      <xdr:col>116</xdr:col>
      <xdr:colOff>152400</xdr:colOff>
      <xdr:row>64</xdr:row>
      <xdr:rowOff>102543</xdr:rowOff>
    </xdr:to>
    <xdr:cxnSp macro="">
      <xdr:nvCxnSpPr>
        <xdr:cNvPr id="501" name="直線コネクタ 500">
          <a:extLst>
            <a:ext uri="{FF2B5EF4-FFF2-40B4-BE49-F238E27FC236}">
              <a16:creationId xmlns:a16="http://schemas.microsoft.com/office/drawing/2014/main" id="{791215CC-97F8-4519-9E6F-7F527C575CE5}"/>
            </a:ext>
          </a:extLst>
        </xdr:cNvPr>
        <xdr:cNvCxnSpPr/>
      </xdr:nvCxnSpPr>
      <xdr:spPr>
        <a:xfrm>
          <a:off x="22072600" y="1107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102125</xdr:rowOff>
    </xdr:from>
    <xdr:ext cx="469744" cy="259045"/>
    <xdr:sp macro="" textlink="">
      <xdr:nvSpPr>
        <xdr:cNvPr id="502" name="【学校施設】&#10;一人当たり面積最大値テキスト">
          <a:extLst>
            <a:ext uri="{FF2B5EF4-FFF2-40B4-BE49-F238E27FC236}">
              <a16:creationId xmlns:a16="http://schemas.microsoft.com/office/drawing/2014/main" id="{E1CF0803-9706-408C-8592-CFD104E0E153}"/>
            </a:ext>
          </a:extLst>
        </xdr:cNvPr>
        <xdr:cNvSpPr txBox="1"/>
      </xdr:nvSpPr>
      <xdr:spPr>
        <a:xfrm>
          <a:off x="22199600" y="936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155448</xdr:rowOff>
    </xdr:from>
    <xdr:to>
      <xdr:col>116</xdr:col>
      <xdr:colOff>152400</xdr:colOff>
      <xdr:row>55</xdr:row>
      <xdr:rowOff>155448</xdr:rowOff>
    </xdr:to>
    <xdr:cxnSp macro="">
      <xdr:nvCxnSpPr>
        <xdr:cNvPr id="503" name="直線コネクタ 502">
          <a:extLst>
            <a:ext uri="{FF2B5EF4-FFF2-40B4-BE49-F238E27FC236}">
              <a16:creationId xmlns:a16="http://schemas.microsoft.com/office/drawing/2014/main" id="{896AE2E5-5395-4835-A95B-5F3941AECC9F}"/>
            </a:ext>
          </a:extLst>
        </xdr:cNvPr>
        <xdr:cNvCxnSpPr/>
      </xdr:nvCxnSpPr>
      <xdr:spPr>
        <a:xfrm>
          <a:off x="22072600" y="958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71355</xdr:rowOff>
    </xdr:from>
    <xdr:ext cx="469744" cy="259045"/>
    <xdr:sp macro="" textlink="">
      <xdr:nvSpPr>
        <xdr:cNvPr id="504" name="【学校施設】&#10;一人当たり面積平均値テキスト">
          <a:extLst>
            <a:ext uri="{FF2B5EF4-FFF2-40B4-BE49-F238E27FC236}">
              <a16:creationId xmlns:a16="http://schemas.microsoft.com/office/drawing/2014/main" id="{0EBE25F5-9519-4010-AEE5-7689B5EE1820}"/>
            </a:ext>
          </a:extLst>
        </xdr:cNvPr>
        <xdr:cNvSpPr txBox="1"/>
      </xdr:nvSpPr>
      <xdr:spPr>
        <a:xfrm>
          <a:off x="22199600" y="10358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48478</xdr:rowOff>
    </xdr:from>
    <xdr:to>
      <xdr:col>116</xdr:col>
      <xdr:colOff>114300</xdr:colOff>
      <xdr:row>61</xdr:row>
      <xdr:rowOff>150078</xdr:rowOff>
    </xdr:to>
    <xdr:sp macro="" textlink="">
      <xdr:nvSpPr>
        <xdr:cNvPr id="505" name="フローチャート: 判断 504">
          <a:extLst>
            <a:ext uri="{FF2B5EF4-FFF2-40B4-BE49-F238E27FC236}">
              <a16:creationId xmlns:a16="http://schemas.microsoft.com/office/drawing/2014/main" id="{68E389D7-0EE8-4D99-8D89-42A37FB646B9}"/>
            </a:ext>
          </a:extLst>
        </xdr:cNvPr>
        <xdr:cNvSpPr/>
      </xdr:nvSpPr>
      <xdr:spPr>
        <a:xfrm>
          <a:off x="22110700" y="1050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55009</xdr:rowOff>
    </xdr:from>
    <xdr:to>
      <xdr:col>112</xdr:col>
      <xdr:colOff>38100</xdr:colOff>
      <xdr:row>61</xdr:row>
      <xdr:rowOff>156609</xdr:rowOff>
    </xdr:to>
    <xdr:sp macro="" textlink="">
      <xdr:nvSpPr>
        <xdr:cNvPr id="506" name="フローチャート: 判断 505">
          <a:extLst>
            <a:ext uri="{FF2B5EF4-FFF2-40B4-BE49-F238E27FC236}">
              <a16:creationId xmlns:a16="http://schemas.microsoft.com/office/drawing/2014/main" id="{42238B0E-9D99-42E8-9DE8-7DB98178E4B7}"/>
            </a:ext>
          </a:extLst>
        </xdr:cNvPr>
        <xdr:cNvSpPr/>
      </xdr:nvSpPr>
      <xdr:spPr>
        <a:xfrm>
          <a:off x="21272500" y="105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7656</xdr:rowOff>
    </xdr:from>
    <xdr:to>
      <xdr:col>107</xdr:col>
      <xdr:colOff>101600</xdr:colOff>
      <xdr:row>61</xdr:row>
      <xdr:rowOff>109256</xdr:rowOff>
    </xdr:to>
    <xdr:sp macro="" textlink="">
      <xdr:nvSpPr>
        <xdr:cNvPr id="507" name="フローチャート: 判断 506">
          <a:extLst>
            <a:ext uri="{FF2B5EF4-FFF2-40B4-BE49-F238E27FC236}">
              <a16:creationId xmlns:a16="http://schemas.microsoft.com/office/drawing/2014/main" id="{9E2AFFAC-57D5-4348-902F-EDC59AD8ABF2}"/>
            </a:ext>
          </a:extLst>
        </xdr:cNvPr>
        <xdr:cNvSpPr/>
      </xdr:nvSpPr>
      <xdr:spPr>
        <a:xfrm>
          <a:off x="20383500" y="104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151347</xdr:rowOff>
    </xdr:from>
    <xdr:to>
      <xdr:col>102</xdr:col>
      <xdr:colOff>165100</xdr:colOff>
      <xdr:row>61</xdr:row>
      <xdr:rowOff>81497</xdr:rowOff>
    </xdr:to>
    <xdr:sp macro="" textlink="">
      <xdr:nvSpPr>
        <xdr:cNvPr id="508" name="フローチャート: 判断 507">
          <a:extLst>
            <a:ext uri="{FF2B5EF4-FFF2-40B4-BE49-F238E27FC236}">
              <a16:creationId xmlns:a16="http://schemas.microsoft.com/office/drawing/2014/main" id="{F0E3DA51-C999-40A2-87CB-6758845625D0}"/>
            </a:ext>
          </a:extLst>
        </xdr:cNvPr>
        <xdr:cNvSpPr/>
      </xdr:nvSpPr>
      <xdr:spPr>
        <a:xfrm>
          <a:off x="19494500" y="104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1451</xdr:rowOff>
    </xdr:from>
    <xdr:to>
      <xdr:col>98</xdr:col>
      <xdr:colOff>38100</xdr:colOff>
      <xdr:row>61</xdr:row>
      <xdr:rowOff>103051</xdr:rowOff>
    </xdr:to>
    <xdr:sp macro="" textlink="">
      <xdr:nvSpPr>
        <xdr:cNvPr id="509" name="フローチャート: 判断 508">
          <a:extLst>
            <a:ext uri="{FF2B5EF4-FFF2-40B4-BE49-F238E27FC236}">
              <a16:creationId xmlns:a16="http://schemas.microsoft.com/office/drawing/2014/main" id="{016EED76-C708-4CD8-AF88-1B3362DD7985}"/>
            </a:ext>
          </a:extLst>
        </xdr:cNvPr>
        <xdr:cNvSpPr/>
      </xdr:nvSpPr>
      <xdr:spPr>
        <a:xfrm>
          <a:off x="186055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8141B070-46C1-4F3E-A558-935BA4401F6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171A38E3-E4C5-41AF-BA16-7D0C02A9B08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8BC90BA4-3C59-44A5-A3DE-D328E973AE4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721CEB1A-7B18-4085-93E7-97610D6AF18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E1CF75FC-BB01-4FD0-A05E-817502CDAB0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137305</xdr:rowOff>
    </xdr:from>
    <xdr:to>
      <xdr:col>116</xdr:col>
      <xdr:colOff>114300</xdr:colOff>
      <xdr:row>63</xdr:row>
      <xdr:rowOff>67455</xdr:rowOff>
    </xdr:to>
    <xdr:sp macro="" textlink="">
      <xdr:nvSpPr>
        <xdr:cNvPr id="515" name="楕円 514">
          <a:extLst>
            <a:ext uri="{FF2B5EF4-FFF2-40B4-BE49-F238E27FC236}">
              <a16:creationId xmlns:a16="http://schemas.microsoft.com/office/drawing/2014/main" id="{571C9097-A4FF-40AA-B844-826D9E296EEC}"/>
            </a:ext>
          </a:extLst>
        </xdr:cNvPr>
        <xdr:cNvSpPr/>
      </xdr:nvSpPr>
      <xdr:spPr>
        <a:xfrm>
          <a:off x="22110700" y="107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115732</xdr:rowOff>
    </xdr:from>
    <xdr:ext cx="469744" cy="259045"/>
    <xdr:sp macro="" textlink="">
      <xdr:nvSpPr>
        <xdr:cNvPr id="516" name="【学校施設】&#10;一人当たり面積該当値テキスト">
          <a:extLst>
            <a:ext uri="{FF2B5EF4-FFF2-40B4-BE49-F238E27FC236}">
              <a16:creationId xmlns:a16="http://schemas.microsoft.com/office/drawing/2014/main" id="{E4B58A83-937C-4A54-B78A-B37C654C189E}"/>
            </a:ext>
          </a:extLst>
        </xdr:cNvPr>
        <xdr:cNvSpPr txBox="1"/>
      </xdr:nvSpPr>
      <xdr:spPr>
        <a:xfrm>
          <a:off x="22199600" y="1074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148082</xdr:rowOff>
    </xdr:from>
    <xdr:to>
      <xdr:col>112</xdr:col>
      <xdr:colOff>38100</xdr:colOff>
      <xdr:row>63</xdr:row>
      <xdr:rowOff>78232</xdr:rowOff>
    </xdr:to>
    <xdr:sp macro="" textlink="">
      <xdr:nvSpPr>
        <xdr:cNvPr id="517" name="楕円 516">
          <a:extLst>
            <a:ext uri="{FF2B5EF4-FFF2-40B4-BE49-F238E27FC236}">
              <a16:creationId xmlns:a16="http://schemas.microsoft.com/office/drawing/2014/main" id="{D96C5C09-38A3-47C5-BCB5-BE387EC1DCC3}"/>
            </a:ext>
          </a:extLst>
        </xdr:cNvPr>
        <xdr:cNvSpPr/>
      </xdr:nvSpPr>
      <xdr:spPr>
        <a:xfrm>
          <a:off x="212725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16655</xdr:rowOff>
    </xdr:from>
    <xdr:to>
      <xdr:col>116</xdr:col>
      <xdr:colOff>63500</xdr:colOff>
      <xdr:row>63</xdr:row>
      <xdr:rowOff>27432</xdr:rowOff>
    </xdr:to>
    <xdr:cxnSp macro="">
      <xdr:nvCxnSpPr>
        <xdr:cNvPr id="518" name="直線コネクタ 517">
          <a:extLst>
            <a:ext uri="{FF2B5EF4-FFF2-40B4-BE49-F238E27FC236}">
              <a16:creationId xmlns:a16="http://schemas.microsoft.com/office/drawing/2014/main" id="{A5F1F8E0-0F22-43CD-8379-71FF226BF6EF}"/>
            </a:ext>
          </a:extLst>
        </xdr:cNvPr>
        <xdr:cNvCxnSpPr/>
      </xdr:nvCxnSpPr>
      <xdr:spPr>
        <a:xfrm flipV="1">
          <a:off x="21323300" y="10818005"/>
          <a:ext cx="8382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156900</xdr:rowOff>
    </xdr:from>
    <xdr:to>
      <xdr:col>107</xdr:col>
      <xdr:colOff>101600</xdr:colOff>
      <xdr:row>63</xdr:row>
      <xdr:rowOff>87050</xdr:rowOff>
    </xdr:to>
    <xdr:sp macro="" textlink="">
      <xdr:nvSpPr>
        <xdr:cNvPr id="519" name="楕円 518">
          <a:extLst>
            <a:ext uri="{FF2B5EF4-FFF2-40B4-BE49-F238E27FC236}">
              <a16:creationId xmlns:a16="http://schemas.microsoft.com/office/drawing/2014/main" id="{82CE6484-CA1C-4656-AE7E-264DD01E2A8E}"/>
            </a:ext>
          </a:extLst>
        </xdr:cNvPr>
        <xdr:cNvSpPr/>
      </xdr:nvSpPr>
      <xdr:spPr>
        <a:xfrm>
          <a:off x="20383500" y="1078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27432</xdr:rowOff>
    </xdr:from>
    <xdr:to>
      <xdr:col>111</xdr:col>
      <xdr:colOff>177800</xdr:colOff>
      <xdr:row>63</xdr:row>
      <xdr:rowOff>36250</xdr:rowOff>
    </xdr:to>
    <xdr:cxnSp macro="">
      <xdr:nvCxnSpPr>
        <xdr:cNvPr id="520" name="直線コネクタ 519">
          <a:extLst>
            <a:ext uri="{FF2B5EF4-FFF2-40B4-BE49-F238E27FC236}">
              <a16:creationId xmlns:a16="http://schemas.microsoft.com/office/drawing/2014/main" id="{5EBEE1C7-C63D-426C-B062-4791B2F546D4}"/>
            </a:ext>
          </a:extLst>
        </xdr:cNvPr>
        <xdr:cNvCxnSpPr/>
      </xdr:nvCxnSpPr>
      <xdr:spPr>
        <a:xfrm flipV="1">
          <a:off x="20434300" y="10828782"/>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116731</xdr:rowOff>
    </xdr:from>
    <xdr:to>
      <xdr:col>102</xdr:col>
      <xdr:colOff>165100</xdr:colOff>
      <xdr:row>63</xdr:row>
      <xdr:rowOff>46881</xdr:rowOff>
    </xdr:to>
    <xdr:sp macro="" textlink="">
      <xdr:nvSpPr>
        <xdr:cNvPr id="521" name="楕円 520">
          <a:extLst>
            <a:ext uri="{FF2B5EF4-FFF2-40B4-BE49-F238E27FC236}">
              <a16:creationId xmlns:a16="http://schemas.microsoft.com/office/drawing/2014/main" id="{DFDB3AA5-B608-4D4B-9DA2-2D9EB94CD86C}"/>
            </a:ext>
          </a:extLst>
        </xdr:cNvPr>
        <xdr:cNvSpPr/>
      </xdr:nvSpPr>
      <xdr:spPr>
        <a:xfrm>
          <a:off x="19494500" y="1074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167531</xdr:rowOff>
    </xdr:from>
    <xdr:to>
      <xdr:col>107</xdr:col>
      <xdr:colOff>50800</xdr:colOff>
      <xdr:row>63</xdr:row>
      <xdr:rowOff>36250</xdr:rowOff>
    </xdr:to>
    <xdr:cxnSp macro="">
      <xdr:nvCxnSpPr>
        <xdr:cNvPr id="522" name="直線コネクタ 521">
          <a:extLst>
            <a:ext uri="{FF2B5EF4-FFF2-40B4-BE49-F238E27FC236}">
              <a16:creationId xmlns:a16="http://schemas.microsoft.com/office/drawing/2014/main" id="{CCEF3846-A5F7-45E6-974D-0F0915AE201E}"/>
            </a:ext>
          </a:extLst>
        </xdr:cNvPr>
        <xdr:cNvCxnSpPr/>
      </xdr:nvCxnSpPr>
      <xdr:spPr>
        <a:xfrm>
          <a:off x="19545300" y="10797431"/>
          <a:ext cx="889000" cy="4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126855</xdr:rowOff>
    </xdr:from>
    <xdr:to>
      <xdr:col>98</xdr:col>
      <xdr:colOff>38100</xdr:colOff>
      <xdr:row>63</xdr:row>
      <xdr:rowOff>57005</xdr:rowOff>
    </xdr:to>
    <xdr:sp macro="" textlink="">
      <xdr:nvSpPr>
        <xdr:cNvPr id="523" name="楕円 522">
          <a:extLst>
            <a:ext uri="{FF2B5EF4-FFF2-40B4-BE49-F238E27FC236}">
              <a16:creationId xmlns:a16="http://schemas.microsoft.com/office/drawing/2014/main" id="{98C266B5-D74A-4F5D-AD47-7D81908F1E62}"/>
            </a:ext>
          </a:extLst>
        </xdr:cNvPr>
        <xdr:cNvSpPr/>
      </xdr:nvSpPr>
      <xdr:spPr>
        <a:xfrm>
          <a:off x="18605500" y="107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167531</xdr:rowOff>
    </xdr:from>
    <xdr:to>
      <xdr:col>102</xdr:col>
      <xdr:colOff>114300</xdr:colOff>
      <xdr:row>63</xdr:row>
      <xdr:rowOff>6205</xdr:rowOff>
    </xdr:to>
    <xdr:cxnSp macro="">
      <xdr:nvCxnSpPr>
        <xdr:cNvPr id="524" name="直線コネクタ 523">
          <a:extLst>
            <a:ext uri="{FF2B5EF4-FFF2-40B4-BE49-F238E27FC236}">
              <a16:creationId xmlns:a16="http://schemas.microsoft.com/office/drawing/2014/main" id="{B405C603-A143-4A3D-B8C4-91D7874547B1}"/>
            </a:ext>
          </a:extLst>
        </xdr:cNvPr>
        <xdr:cNvCxnSpPr/>
      </xdr:nvCxnSpPr>
      <xdr:spPr>
        <a:xfrm flipV="1">
          <a:off x="18656300" y="10797431"/>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1686</xdr:rowOff>
    </xdr:from>
    <xdr:ext cx="469744" cy="259045"/>
    <xdr:sp macro="" textlink="">
      <xdr:nvSpPr>
        <xdr:cNvPr id="525" name="n_1aveValue【学校施設】&#10;一人当たり面積">
          <a:extLst>
            <a:ext uri="{FF2B5EF4-FFF2-40B4-BE49-F238E27FC236}">
              <a16:creationId xmlns:a16="http://schemas.microsoft.com/office/drawing/2014/main" id="{8B6F31F5-4CDA-4BD4-A71D-EBDA96A0A3AB}"/>
            </a:ext>
          </a:extLst>
        </xdr:cNvPr>
        <xdr:cNvSpPr txBox="1"/>
      </xdr:nvSpPr>
      <xdr:spPr>
        <a:xfrm>
          <a:off x="21075727" y="1028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125783</xdr:rowOff>
    </xdr:from>
    <xdr:ext cx="469744" cy="259045"/>
    <xdr:sp macro="" textlink="">
      <xdr:nvSpPr>
        <xdr:cNvPr id="526" name="n_2aveValue【学校施設】&#10;一人当たり面積">
          <a:extLst>
            <a:ext uri="{FF2B5EF4-FFF2-40B4-BE49-F238E27FC236}">
              <a16:creationId xmlns:a16="http://schemas.microsoft.com/office/drawing/2014/main" id="{0170598B-ED64-4235-B559-1DE96336FD83}"/>
            </a:ext>
          </a:extLst>
        </xdr:cNvPr>
        <xdr:cNvSpPr txBox="1"/>
      </xdr:nvSpPr>
      <xdr:spPr>
        <a:xfrm>
          <a:off x="20199427" y="102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98024</xdr:rowOff>
    </xdr:from>
    <xdr:ext cx="469744" cy="259045"/>
    <xdr:sp macro="" textlink="">
      <xdr:nvSpPr>
        <xdr:cNvPr id="527" name="n_3aveValue【学校施設】&#10;一人当たり面積">
          <a:extLst>
            <a:ext uri="{FF2B5EF4-FFF2-40B4-BE49-F238E27FC236}">
              <a16:creationId xmlns:a16="http://schemas.microsoft.com/office/drawing/2014/main" id="{D974C61B-9E42-4E6A-92A5-2CD040333600}"/>
            </a:ext>
          </a:extLst>
        </xdr:cNvPr>
        <xdr:cNvSpPr txBox="1"/>
      </xdr:nvSpPr>
      <xdr:spPr>
        <a:xfrm>
          <a:off x="19310427" y="1021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119578</xdr:rowOff>
    </xdr:from>
    <xdr:ext cx="469744" cy="259045"/>
    <xdr:sp macro="" textlink="">
      <xdr:nvSpPr>
        <xdr:cNvPr id="528" name="n_4aveValue【学校施設】&#10;一人当たり面積">
          <a:extLst>
            <a:ext uri="{FF2B5EF4-FFF2-40B4-BE49-F238E27FC236}">
              <a16:creationId xmlns:a16="http://schemas.microsoft.com/office/drawing/2014/main" id="{58A5867B-4807-4147-8A0A-A0336C8D60E6}"/>
            </a:ext>
          </a:extLst>
        </xdr:cNvPr>
        <xdr:cNvSpPr txBox="1"/>
      </xdr:nvSpPr>
      <xdr:spPr>
        <a:xfrm>
          <a:off x="18421427" y="1023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69359</xdr:rowOff>
    </xdr:from>
    <xdr:ext cx="469744" cy="259045"/>
    <xdr:sp macro="" textlink="">
      <xdr:nvSpPr>
        <xdr:cNvPr id="529" name="n_1mainValue【学校施設】&#10;一人当たり面積">
          <a:extLst>
            <a:ext uri="{FF2B5EF4-FFF2-40B4-BE49-F238E27FC236}">
              <a16:creationId xmlns:a16="http://schemas.microsoft.com/office/drawing/2014/main" id="{5DA69640-3437-4521-9407-559D77C5FBA8}"/>
            </a:ext>
          </a:extLst>
        </xdr:cNvPr>
        <xdr:cNvSpPr txBox="1"/>
      </xdr:nvSpPr>
      <xdr:spPr>
        <a:xfrm>
          <a:off x="21075727" y="1087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78177</xdr:rowOff>
    </xdr:from>
    <xdr:ext cx="469744" cy="259045"/>
    <xdr:sp macro="" textlink="">
      <xdr:nvSpPr>
        <xdr:cNvPr id="530" name="n_2mainValue【学校施設】&#10;一人当たり面積">
          <a:extLst>
            <a:ext uri="{FF2B5EF4-FFF2-40B4-BE49-F238E27FC236}">
              <a16:creationId xmlns:a16="http://schemas.microsoft.com/office/drawing/2014/main" id="{A9470F3C-06C0-4B7B-8C91-FD5438CF34FA}"/>
            </a:ext>
          </a:extLst>
        </xdr:cNvPr>
        <xdr:cNvSpPr txBox="1"/>
      </xdr:nvSpPr>
      <xdr:spPr>
        <a:xfrm>
          <a:off x="20199427" y="1087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38008</xdr:rowOff>
    </xdr:from>
    <xdr:ext cx="469744" cy="259045"/>
    <xdr:sp macro="" textlink="">
      <xdr:nvSpPr>
        <xdr:cNvPr id="531" name="n_3mainValue【学校施設】&#10;一人当たり面積">
          <a:extLst>
            <a:ext uri="{FF2B5EF4-FFF2-40B4-BE49-F238E27FC236}">
              <a16:creationId xmlns:a16="http://schemas.microsoft.com/office/drawing/2014/main" id="{2AAD9471-B4D6-46C3-8544-833F6889CBEE}"/>
            </a:ext>
          </a:extLst>
        </xdr:cNvPr>
        <xdr:cNvSpPr txBox="1"/>
      </xdr:nvSpPr>
      <xdr:spPr>
        <a:xfrm>
          <a:off x="19310427" y="1083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48132</xdr:rowOff>
    </xdr:from>
    <xdr:ext cx="469744" cy="259045"/>
    <xdr:sp macro="" textlink="">
      <xdr:nvSpPr>
        <xdr:cNvPr id="532" name="n_4mainValue【学校施設】&#10;一人当たり面積">
          <a:extLst>
            <a:ext uri="{FF2B5EF4-FFF2-40B4-BE49-F238E27FC236}">
              <a16:creationId xmlns:a16="http://schemas.microsoft.com/office/drawing/2014/main" id="{0692C96B-1701-46AA-A831-A0D97A7F0E0D}"/>
            </a:ext>
          </a:extLst>
        </xdr:cNvPr>
        <xdr:cNvSpPr txBox="1"/>
      </xdr:nvSpPr>
      <xdr:spPr>
        <a:xfrm>
          <a:off x="18421427" y="1084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3" name="正方形/長方形 532">
          <a:extLst>
            <a:ext uri="{FF2B5EF4-FFF2-40B4-BE49-F238E27FC236}">
              <a16:creationId xmlns:a16="http://schemas.microsoft.com/office/drawing/2014/main" id="{671E3BC2-D88E-4B60-8BAD-256E26254B3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4" name="正方形/長方形 533">
          <a:extLst>
            <a:ext uri="{FF2B5EF4-FFF2-40B4-BE49-F238E27FC236}">
              <a16:creationId xmlns:a16="http://schemas.microsoft.com/office/drawing/2014/main" id="{15175FF6-7356-46A5-B32A-657FC34F891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5" name="正方形/長方形 534">
          <a:extLst>
            <a:ext uri="{FF2B5EF4-FFF2-40B4-BE49-F238E27FC236}">
              <a16:creationId xmlns:a16="http://schemas.microsoft.com/office/drawing/2014/main" id="{7F3C9E70-7C57-4DDF-8EAD-35CE6DD6619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6" name="正方形/長方形 535">
          <a:extLst>
            <a:ext uri="{FF2B5EF4-FFF2-40B4-BE49-F238E27FC236}">
              <a16:creationId xmlns:a16="http://schemas.microsoft.com/office/drawing/2014/main" id="{207317BC-1E4E-42A8-8D5D-BC5C387F202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7" name="正方形/長方形 536">
          <a:extLst>
            <a:ext uri="{FF2B5EF4-FFF2-40B4-BE49-F238E27FC236}">
              <a16:creationId xmlns:a16="http://schemas.microsoft.com/office/drawing/2014/main" id="{12118812-2D13-424D-A48C-5F14953313E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8" name="正方形/長方形 537">
          <a:extLst>
            <a:ext uri="{FF2B5EF4-FFF2-40B4-BE49-F238E27FC236}">
              <a16:creationId xmlns:a16="http://schemas.microsoft.com/office/drawing/2014/main" id="{59B469BA-E446-4511-801E-22F0D031287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9" name="正方形/長方形 538">
          <a:extLst>
            <a:ext uri="{FF2B5EF4-FFF2-40B4-BE49-F238E27FC236}">
              <a16:creationId xmlns:a16="http://schemas.microsoft.com/office/drawing/2014/main" id="{94D61360-BF7E-41A6-9D9D-3C5900F6B08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正方形/長方形 539">
          <a:extLst>
            <a:ext uri="{FF2B5EF4-FFF2-40B4-BE49-F238E27FC236}">
              <a16:creationId xmlns:a16="http://schemas.microsoft.com/office/drawing/2014/main" id="{DF695CF9-4600-4D77-99FD-0974FD25526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1" name="テキスト ボックス 540">
          <a:extLst>
            <a:ext uri="{FF2B5EF4-FFF2-40B4-BE49-F238E27FC236}">
              <a16:creationId xmlns:a16="http://schemas.microsoft.com/office/drawing/2014/main" id="{F466A43C-FE00-4957-B2B2-17F295CB7E8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2" name="直線コネクタ 541">
          <a:extLst>
            <a:ext uri="{FF2B5EF4-FFF2-40B4-BE49-F238E27FC236}">
              <a16:creationId xmlns:a16="http://schemas.microsoft.com/office/drawing/2014/main" id="{7946471A-913E-4F47-8237-E17CF8B92E2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3" name="テキスト ボックス 542">
          <a:extLst>
            <a:ext uri="{FF2B5EF4-FFF2-40B4-BE49-F238E27FC236}">
              <a16:creationId xmlns:a16="http://schemas.microsoft.com/office/drawing/2014/main" id="{3C39687E-3039-4945-9295-D64A9C5278B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4" name="直線コネクタ 543">
          <a:extLst>
            <a:ext uri="{FF2B5EF4-FFF2-40B4-BE49-F238E27FC236}">
              <a16:creationId xmlns:a16="http://schemas.microsoft.com/office/drawing/2014/main" id="{4ECC0515-D60D-47FE-9DC2-4687F6793C9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5" name="テキスト ボックス 544">
          <a:extLst>
            <a:ext uri="{FF2B5EF4-FFF2-40B4-BE49-F238E27FC236}">
              <a16:creationId xmlns:a16="http://schemas.microsoft.com/office/drawing/2014/main" id="{880132C7-7265-44C5-93A3-F0A7E8FB2E2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6" name="直線コネクタ 545">
          <a:extLst>
            <a:ext uri="{FF2B5EF4-FFF2-40B4-BE49-F238E27FC236}">
              <a16:creationId xmlns:a16="http://schemas.microsoft.com/office/drawing/2014/main" id="{0F74524B-C8DC-48F5-BBE6-6CA3E990E62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7" name="テキスト ボックス 546">
          <a:extLst>
            <a:ext uri="{FF2B5EF4-FFF2-40B4-BE49-F238E27FC236}">
              <a16:creationId xmlns:a16="http://schemas.microsoft.com/office/drawing/2014/main" id="{A42D9760-7103-4577-95CF-EAF15F6330E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8" name="直線コネクタ 547">
          <a:extLst>
            <a:ext uri="{FF2B5EF4-FFF2-40B4-BE49-F238E27FC236}">
              <a16:creationId xmlns:a16="http://schemas.microsoft.com/office/drawing/2014/main" id="{D141402E-E094-4595-8782-CE724737184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9" name="テキスト ボックス 548">
          <a:extLst>
            <a:ext uri="{FF2B5EF4-FFF2-40B4-BE49-F238E27FC236}">
              <a16:creationId xmlns:a16="http://schemas.microsoft.com/office/drawing/2014/main" id="{31EC3DA7-38DC-4E13-AC9E-533399F7CE6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0" name="直線コネクタ 549">
          <a:extLst>
            <a:ext uri="{FF2B5EF4-FFF2-40B4-BE49-F238E27FC236}">
              <a16:creationId xmlns:a16="http://schemas.microsoft.com/office/drawing/2014/main" id="{595AE42A-141C-4580-813A-641CBDA8E81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1" name="テキスト ボックス 550">
          <a:extLst>
            <a:ext uri="{FF2B5EF4-FFF2-40B4-BE49-F238E27FC236}">
              <a16:creationId xmlns:a16="http://schemas.microsoft.com/office/drawing/2014/main" id="{4E5D7581-F9E7-4A48-BAB0-860F4FBC1C7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2" name="直線コネクタ 551">
          <a:extLst>
            <a:ext uri="{FF2B5EF4-FFF2-40B4-BE49-F238E27FC236}">
              <a16:creationId xmlns:a16="http://schemas.microsoft.com/office/drawing/2014/main" id="{2A2E9135-0C2F-4192-8484-5FBAAFAEA39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3" name="テキスト ボックス 552">
          <a:extLst>
            <a:ext uri="{FF2B5EF4-FFF2-40B4-BE49-F238E27FC236}">
              <a16:creationId xmlns:a16="http://schemas.microsoft.com/office/drawing/2014/main" id="{CCB1833F-2F7F-4734-8D9D-86AC7D30866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4" name="直線コネクタ 553">
          <a:extLst>
            <a:ext uri="{FF2B5EF4-FFF2-40B4-BE49-F238E27FC236}">
              <a16:creationId xmlns:a16="http://schemas.microsoft.com/office/drawing/2014/main" id="{A6F80C64-ABBB-4B9C-AF03-EA88BBC6B11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5" name="テキスト ボックス 554">
          <a:extLst>
            <a:ext uri="{FF2B5EF4-FFF2-40B4-BE49-F238E27FC236}">
              <a16:creationId xmlns:a16="http://schemas.microsoft.com/office/drawing/2014/main" id="{12FE199F-4F22-4E77-9C55-BD01F5D86A4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6" name="直線コネクタ 555">
          <a:extLst>
            <a:ext uri="{FF2B5EF4-FFF2-40B4-BE49-F238E27FC236}">
              <a16:creationId xmlns:a16="http://schemas.microsoft.com/office/drawing/2014/main" id="{372881F1-6E31-463B-ABA8-E89244E3396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7" name="【児童館】&#10;有形固定資産減価償却率グラフ枠">
          <a:extLst>
            <a:ext uri="{FF2B5EF4-FFF2-40B4-BE49-F238E27FC236}">
              <a16:creationId xmlns:a16="http://schemas.microsoft.com/office/drawing/2014/main" id="{618F4E2A-09DC-4C65-9C6A-4CAE2A2478A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52795</xdr:rowOff>
    </xdr:from>
    <xdr:to>
      <xdr:col>85</xdr:col>
      <xdr:colOff>126364</xdr:colOff>
      <xdr:row>86</xdr:row>
      <xdr:rowOff>168729</xdr:rowOff>
    </xdr:to>
    <xdr:cxnSp macro="">
      <xdr:nvCxnSpPr>
        <xdr:cNvPr id="558" name="直線コネクタ 557">
          <a:extLst>
            <a:ext uri="{FF2B5EF4-FFF2-40B4-BE49-F238E27FC236}">
              <a16:creationId xmlns:a16="http://schemas.microsoft.com/office/drawing/2014/main" id="{2934A059-5905-4E9D-AC1D-EFBF79F5BDFF}"/>
            </a:ext>
          </a:extLst>
        </xdr:cNvPr>
        <xdr:cNvCxnSpPr/>
      </xdr:nvCxnSpPr>
      <xdr:spPr>
        <a:xfrm flipV="1">
          <a:off x="16318864" y="13425895"/>
          <a:ext cx="0" cy="148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9" name="【児童館】&#10;有形固定資産減価償却率最小値テキスト">
          <a:extLst>
            <a:ext uri="{FF2B5EF4-FFF2-40B4-BE49-F238E27FC236}">
              <a16:creationId xmlns:a16="http://schemas.microsoft.com/office/drawing/2014/main" id="{D26F15BA-CE78-4028-9C2B-81334157681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60" name="直線コネクタ 559">
          <a:extLst>
            <a:ext uri="{FF2B5EF4-FFF2-40B4-BE49-F238E27FC236}">
              <a16:creationId xmlns:a16="http://schemas.microsoft.com/office/drawing/2014/main" id="{0F98BECB-D24B-46C4-A231-53C5EB31658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170922</xdr:rowOff>
    </xdr:from>
    <xdr:ext cx="340478" cy="259045"/>
    <xdr:sp macro="" textlink="">
      <xdr:nvSpPr>
        <xdr:cNvPr id="561" name="【児童館】&#10;有形固定資産減価償却率最大値テキスト">
          <a:extLst>
            <a:ext uri="{FF2B5EF4-FFF2-40B4-BE49-F238E27FC236}">
              <a16:creationId xmlns:a16="http://schemas.microsoft.com/office/drawing/2014/main" id="{6371DDC9-0A43-42DE-ABE0-2E7A9E59C2B1}"/>
            </a:ext>
          </a:extLst>
        </xdr:cNvPr>
        <xdr:cNvSpPr txBox="1"/>
      </xdr:nvSpPr>
      <xdr:spPr>
        <a:xfrm>
          <a:off x="16357600" y="132011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52795</xdr:rowOff>
    </xdr:from>
    <xdr:to>
      <xdr:col>86</xdr:col>
      <xdr:colOff>25400</xdr:colOff>
      <xdr:row>78</xdr:row>
      <xdr:rowOff>52795</xdr:rowOff>
    </xdr:to>
    <xdr:cxnSp macro="">
      <xdr:nvCxnSpPr>
        <xdr:cNvPr id="562" name="直線コネクタ 561">
          <a:extLst>
            <a:ext uri="{FF2B5EF4-FFF2-40B4-BE49-F238E27FC236}">
              <a16:creationId xmlns:a16="http://schemas.microsoft.com/office/drawing/2014/main" id="{E9F0D523-B351-466D-ABCD-62FC19EC1C8A}"/>
            </a:ext>
          </a:extLst>
        </xdr:cNvPr>
        <xdr:cNvCxnSpPr/>
      </xdr:nvCxnSpPr>
      <xdr:spPr>
        <a:xfrm>
          <a:off x="16230600" y="1342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3646</xdr:rowOff>
    </xdr:from>
    <xdr:ext cx="405111" cy="259045"/>
    <xdr:sp macro="" textlink="">
      <xdr:nvSpPr>
        <xdr:cNvPr id="563" name="【児童館】&#10;有形固定資産減価償却率平均値テキスト">
          <a:extLst>
            <a:ext uri="{FF2B5EF4-FFF2-40B4-BE49-F238E27FC236}">
              <a16:creationId xmlns:a16="http://schemas.microsoft.com/office/drawing/2014/main" id="{2255D8F4-571C-4248-8DBB-18190F7CED71}"/>
            </a:ext>
          </a:extLst>
        </xdr:cNvPr>
        <xdr:cNvSpPr txBox="1"/>
      </xdr:nvSpPr>
      <xdr:spPr>
        <a:xfrm>
          <a:off x="16357600" y="1389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152219</xdr:rowOff>
    </xdr:from>
    <xdr:to>
      <xdr:col>85</xdr:col>
      <xdr:colOff>177800</xdr:colOff>
      <xdr:row>82</xdr:row>
      <xdr:rowOff>82369</xdr:rowOff>
    </xdr:to>
    <xdr:sp macro="" textlink="">
      <xdr:nvSpPr>
        <xdr:cNvPr id="564" name="フローチャート: 判断 563">
          <a:extLst>
            <a:ext uri="{FF2B5EF4-FFF2-40B4-BE49-F238E27FC236}">
              <a16:creationId xmlns:a16="http://schemas.microsoft.com/office/drawing/2014/main" id="{3636E35C-98F2-4F91-B806-789F45F1E5C6}"/>
            </a:ext>
          </a:extLst>
        </xdr:cNvPr>
        <xdr:cNvSpPr/>
      </xdr:nvSpPr>
      <xdr:spPr>
        <a:xfrm>
          <a:off x="162687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565" name="フローチャート: 判断 564">
          <a:extLst>
            <a:ext uri="{FF2B5EF4-FFF2-40B4-BE49-F238E27FC236}">
              <a16:creationId xmlns:a16="http://schemas.microsoft.com/office/drawing/2014/main" id="{4B7FE2CC-7139-43A7-9DD8-8A32B5DF4C10}"/>
            </a:ext>
          </a:extLst>
        </xdr:cNvPr>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72208</xdr:rowOff>
    </xdr:from>
    <xdr:to>
      <xdr:col>76</xdr:col>
      <xdr:colOff>165100</xdr:colOff>
      <xdr:row>83</xdr:row>
      <xdr:rowOff>2358</xdr:rowOff>
    </xdr:to>
    <xdr:sp macro="" textlink="">
      <xdr:nvSpPr>
        <xdr:cNvPr id="566" name="フローチャート: 判断 565">
          <a:extLst>
            <a:ext uri="{FF2B5EF4-FFF2-40B4-BE49-F238E27FC236}">
              <a16:creationId xmlns:a16="http://schemas.microsoft.com/office/drawing/2014/main" id="{4B309507-B547-4947-8D02-130D70313DAD}"/>
            </a:ext>
          </a:extLst>
        </xdr:cNvPr>
        <xdr:cNvSpPr/>
      </xdr:nvSpPr>
      <xdr:spPr>
        <a:xfrm>
          <a:off x="14541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41184</xdr:rowOff>
    </xdr:from>
    <xdr:to>
      <xdr:col>72</xdr:col>
      <xdr:colOff>38100</xdr:colOff>
      <xdr:row>82</xdr:row>
      <xdr:rowOff>142784</xdr:rowOff>
    </xdr:to>
    <xdr:sp macro="" textlink="">
      <xdr:nvSpPr>
        <xdr:cNvPr id="567" name="フローチャート: 判断 566">
          <a:extLst>
            <a:ext uri="{FF2B5EF4-FFF2-40B4-BE49-F238E27FC236}">
              <a16:creationId xmlns:a16="http://schemas.microsoft.com/office/drawing/2014/main" id="{18FEDCD9-D3B0-4F33-8896-C956F5350CD0}"/>
            </a:ext>
          </a:extLst>
        </xdr:cNvPr>
        <xdr:cNvSpPr/>
      </xdr:nvSpPr>
      <xdr:spPr>
        <a:xfrm>
          <a:off x="13652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29755</xdr:rowOff>
    </xdr:from>
    <xdr:to>
      <xdr:col>67</xdr:col>
      <xdr:colOff>101600</xdr:colOff>
      <xdr:row>82</xdr:row>
      <xdr:rowOff>131355</xdr:rowOff>
    </xdr:to>
    <xdr:sp macro="" textlink="">
      <xdr:nvSpPr>
        <xdr:cNvPr id="568" name="フローチャート: 判断 567">
          <a:extLst>
            <a:ext uri="{FF2B5EF4-FFF2-40B4-BE49-F238E27FC236}">
              <a16:creationId xmlns:a16="http://schemas.microsoft.com/office/drawing/2014/main" id="{95A07685-BA63-46C7-BDAC-40244727B477}"/>
            </a:ext>
          </a:extLst>
        </xdr:cNvPr>
        <xdr:cNvSpPr/>
      </xdr:nvSpPr>
      <xdr:spPr>
        <a:xfrm>
          <a:off x="12763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E7BA43D1-2C58-4DED-A1DC-0D3052F4205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4DDBFCFF-93F6-442D-B393-E1B55028050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58FA4942-2D86-4A8D-9E03-426AACD497A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121B2F15-55BE-41ED-9274-747F7AF8779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C1BD93B9-8271-41EC-98A9-806CAE77A97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37919</xdr:rowOff>
    </xdr:from>
    <xdr:to>
      <xdr:col>85</xdr:col>
      <xdr:colOff>177800</xdr:colOff>
      <xdr:row>84</xdr:row>
      <xdr:rowOff>139519</xdr:rowOff>
    </xdr:to>
    <xdr:sp macro="" textlink="">
      <xdr:nvSpPr>
        <xdr:cNvPr id="574" name="楕円 573">
          <a:extLst>
            <a:ext uri="{FF2B5EF4-FFF2-40B4-BE49-F238E27FC236}">
              <a16:creationId xmlns:a16="http://schemas.microsoft.com/office/drawing/2014/main" id="{784F3482-1EEB-4220-89B3-A184993F923B}"/>
            </a:ext>
          </a:extLst>
        </xdr:cNvPr>
        <xdr:cNvSpPr/>
      </xdr:nvSpPr>
      <xdr:spPr>
        <a:xfrm>
          <a:off x="16268700" y="14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16346</xdr:rowOff>
    </xdr:from>
    <xdr:ext cx="405111" cy="259045"/>
    <xdr:sp macro="" textlink="">
      <xdr:nvSpPr>
        <xdr:cNvPr id="575" name="【児童館】&#10;有形固定資産減価償却率該当値テキスト">
          <a:extLst>
            <a:ext uri="{FF2B5EF4-FFF2-40B4-BE49-F238E27FC236}">
              <a16:creationId xmlns:a16="http://schemas.microsoft.com/office/drawing/2014/main" id="{3D254889-DE3E-48FC-BDCB-E342490A0192}"/>
            </a:ext>
          </a:extLst>
        </xdr:cNvPr>
        <xdr:cNvSpPr txBox="1"/>
      </xdr:nvSpPr>
      <xdr:spPr>
        <a:xfrm>
          <a:off x="16357600"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157118</xdr:rowOff>
    </xdr:from>
    <xdr:to>
      <xdr:col>81</xdr:col>
      <xdr:colOff>101600</xdr:colOff>
      <xdr:row>84</xdr:row>
      <xdr:rowOff>87268</xdr:rowOff>
    </xdr:to>
    <xdr:sp macro="" textlink="">
      <xdr:nvSpPr>
        <xdr:cNvPr id="576" name="楕円 575">
          <a:extLst>
            <a:ext uri="{FF2B5EF4-FFF2-40B4-BE49-F238E27FC236}">
              <a16:creationId xmlns:a16="http://schemas.microsoft.com/office/drawing/2014/main" id="{A688F32C-4E7D-475B-B0FC-F52E2666BDFC}"/>
            </a:ext>
          </a:extLst>
        </xdr:cNvPr>
        <xdr:cNvSpPr/>
      </xdr:nvSpPr>
      <xdr:spPr>
        <a:xfrm>
          <a:off x="154305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36468</xdr:rowOff>
    </xdr:from>
    <xdr:to>
      <xdr:col>85</xdr:col>
      <xdr:colOff>127000</xdr:colOff>
      <xdr:row>84</xdr:row>
      <xdr:rowOff>88719</xdr:rowOff>
    </xdr:to>
    <xdr:cxnSp macro="">
      <xdr:nvCxnSpPr>
        <xdr:cNvPr id="577" name="直線コネクタ 576">
          <a:extLst>
            <a:ext uri="{FF2B5EF4-FFF2-40B4-BE49-F238E27FC236}">
              <a16:creationId xmlns:a16="http://schemas.microsoft.com/office/drawing/2014/main" id="{4D0904F5-FD62-4A2D-B970-3350F91AB2CC}"/>
            </a:ext>
          </a:extLst>
        </xdr:cNvPr>
        <xdr:cNvCxnSpPr/>
      </xdr:nvCxnSpPr>
      <xdr:spPr>
        <a:xfrm>
          <a:off x="15481300" y="14438268"/>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135889</xdr:rowOff>
    </xdr:from>
    <xdr:to>
      <xdr:col>76</xdr:col>
      <xdr:colOff>165100</xdr:colOff>
      <xdr:row>84</xdr:row>
      <xdr:rowOff>66039</xdr:rowOff>
    </xdr:to>
    <xdr:sp macro="" textlink="">
      <xdr:nvSpPr>
        <xdr:cNvPr id="578" name="楕円 577">
          <a:extLst>
            <a:ext uri="{FF2B5EF4-FFF2-40B4-BE49-F238E27FC236}">
              <a16:creationId xmlns:a16="http://schemas.microsoft.com/office/drawing/2014/main" id="{7A8D3103-E0D8-4766-BF29-5AF4FE61D096}"/>
            </a:ext>
          </a:extLst>
        </xdr:cNvPr>
        <xdr:cNvSpPr/>
      </xdr:nvSpPr>
      <xdr:spPr>
        <a:xfrm>
          <a:off x="14541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15239</xdr:rowOff>
    </xdr:from>
    <xdr:to>
      <xdr:col>81</xdr:col>
      <xdr:colOff>50800</xdr:colOff>
      <xdr:row>84</xdr:row>
      <xdr:rowOff>36468</xdr:rowOff>
    </xdr:to>
    <xdr:cxnSp macro="">
      <xdr:nvCxnSpPr>
        <xdr:cNvPr id="579" name="直線コネクタ 578">
          <a:extLst>
            <a:ext uri="{FF2B5EF4-FFF2-40B4-BE49-F238E27FC236}">
              <a16:creationId xmlns:a16="http://schemas.microsoft.com/office/drawing/2014/main" id="{818A3185-EFD1-4327-9BC4-E1F5A253A512}"/>
            </a:ext>
          </a:extLst>
        </xdr:cNvPr>
        <xdr:cNvCxnSpPr/>
      </xdr:nvCxnSpPr>
      <xdr:spPr>
        <a:xfrm>
          <a:off x="14592300" y="14417039"/>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119562</xdr:rowOff>
    </xdr:from>
    <xdr:to>
      <xdr:col>72</xdr:col>
      <xdr:colOff>38100</xdr:colOff>
      <xdr:row>84</xdr:row>
      <xdr:rowOff>49712</xdr:rowOff>
    </xdr:to>
    <xdr:sp macro="" textlink="">
      <xdr:nvSpPr>
        <xdr:cNvPr id="580" name="楕円 579">
          <a:extLst>
            <a:ext uri="{FF2B5EF4-FFF2-40B4-BE49-F238E27FC236}">
              <a16:creationId xmlns:a16="http://schemas.microsoft.com/office/drawing/2014/main" id="{C62EC38B-9F1D-4736-9CE5-D7B6BDF4A5FA}"/>
            </a:ext>
          </a:extLst>
        </xdr:cNvPr>
        <xdr:cNvSpPr/>
      </xdr:nvSpPr>
      <xdr:spPr>
        <a:xfrm>
          <a:off x="13652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170362</xdr:rowOff>
    </xdr:from>
    <xdr:to>
      <xdr:col>76</xdr:col>
      <xdr:colOff>114300</xdr:colOff>
      <xdr:row>84</xdr:row>
      <xdr:rowOff>15239</xdr:rowOff>
    </xdr:to>
    <xdr:cxnSp macro="">
      <xdr:nvCxnSpPr>
        <xdr:cNvPr id="581" name="直線コネクタ 580">
          <a:extLst>
            <a:ext uri="{FF2B5EF4-FFF2-40B4-BE49-F238E27FC236}">
              <a16:creationId xmlns:a16="http://schemas.microsoft.com/office/drawing/2014/main" id="{6E515B64-FE13-4738-B1B8-20C6DE3A0D40}"/>
            </a:ext>
          </a:extLst>
        </xdr:cNvPr>
        <xdr:cNvCxnSpPr/>
      </xdr:nvCxnSpPr>
      <xdr:spPr>
        <a:xfrm>
          <a:off x="13703300" y="14400712"/>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68943</xdr:rowOff>
    </xdr:from>
    <xdr:to>
      <xdr:col>67</xdr:col>
      <xdr:colOff>101600</xdr:colOff>
      <xdr:row>83</xdr:row>
      <xdr:rowOff>170543</xdr:rowOff>
    </xdr:to>
    <xdr:sp macro="" textlink="">
      <xdr:nvSpPr>
        <xdr:cNvPr id="582" name="楕円 581">
          <a:extLst>
            <a:ext uri="{FF2B5EF4-FFF2-40B4-BE49-F238E27FC236}">
              <a16:creationId xmlns:a16="http://schemas.microsoft.com/office/drawing/2014/main" id="{64617DC6-3C4A-4151-826D-FB24705DCF79}"/>
            </a:ext>
          </a:extLst>
        </xdr:cNvPr>
        <xdr:cNvSpPr/>
      </xdr:nvSpPr>
      <xdr:spPr>
        <a:xfrm>
          <a:off x="127635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119743</xdr:rowOff>
    </xdr:from>
    <xdr:to>
      <xdr:col>71</xdr:col>
      <xdr:colOff>177800</xdr:colOff>
      <xdr:row>83</xdr:row>
      <xdr:rowOff>170362</xdr:rowOff>
    </xdr:to>
    <xdr:cxnSp macro="">
      <xdr:nvCxnSpPr>
        <xdr:cNvPr id="583" name="直線コネクタ 582">
          <a:extLst>
            <a:ext uri="{FF2B5EF4-FFF2-40B4-BE49-F238E27FC236}">
              <a16:creationId xmlns:a16="http://schemas.microsoft.com/office/drawing/2014/main" id="{50FC0D01-929A-41B3-AFBB-5059F4F47E58}"/>
            </a:ext>
          </a:extLst>
        </xdr:cNvPr>
        <xdr:cNvCxnSpPr/>
      </xdr:nvCxnSpPr>
      <xdr:spPr>
        <a:xfrm>
          <a:off x="12814300" y="14350093"/>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584" name="n_1aveValue【児童館】&#10;有形固定資産減価償却率">
          <a:extLst>
            <a:ext uri="{FF2B5EF4-FFF2-40B4-BE49-F238E27FC236}">
              <a16:creationId xmlns:a16="http://schemas.microsoft.com/office/drawing/2014/main" id="{5DFE49A4-079B-4DA3-9192-EDC25CD64093}"/>
            </a:ext>
          </a:extLst>
        </xdr:cNvPr>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18885</xdr:rowOff>
    </xdr:from>
    <xdr:ext cx="405111" cy="259045"/>
    <xdr:sp macro="" textlink="">
      <xdr:nvSpPr>
        <xdr:cNvPr id="585" name="n_2aveValue【児童館】&#10;有形固定資産減価償却率">
          <a:extLst>
            <a:ext uri="{FF2B5EF4-FFF2-40B4-BE49-F238E27FC236}">
              <a16:creationId xmlns:a16="http://schemas.microsoft.com/office/drawing/2014/main" id="{B4F51C82-B83E-4029-969D-9BEADBE62A1E}"/>
            </a:ext>
          </a:extLst>
        </xdr:cNvPr>
        <xdr:cNvSpPr txBox="1"/>
      </xdr:nvSpPr>
      <xdr:spPr>
        <a:xfrm>
          <a:off x="14389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159311</xdr:rowOff>
    </xdr:from>
    <xdr:ext cx="405111" cy="259045"/>
    <xdr:sp macro="" textlink="">
      <xdr:nvSpPr>
        <xdr:cNvPr id="586" name="n_3aveValue【児童館】&#10;有形固定資産減価償却率">
          <a:extLst>
            <a:ext uri="{FF2B5EF4-FFF2-40B4-BE49-F238E27FC236}">
              <a16:creationId xmlns:a16="http://schemas.microsoft.com/office/drawing/2014/main" id="{1854B5F6-3B5C-4215-8499-259BD0B786E0}"/>
            </a:ext>
          </a:extLst>
        </xdr:cNvPr>
        <xdr:cNvSpPr txBox="1"/>
      </xdr:nvSpPr>
      <xdr:spPr>
        <a:xfrm>
          <a:off x="13500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147882</xdr:rowOff>
    </xdr:from>
    <xdr:ext cx="405111" cy="259045"/>
    <xdr:sp macro="" textlink="">
      <xdr:nvSpPr>
        <xdr:cNvPr id="587" name="n_4aveValue【児童館】&#10;有形固定資産減価償却率">
          <a:extLst>
            <a:ext uri="{FF2B5EF4-FFF2-40B4-BE49-F238E27FC236}">
              <a16:creationId xmlns:a16="http://schemas.microsoft.com/office/drawing/2014/main" id="{F768956F-6673-4C4A-8E9E-C5D46AE081ED}"/>
            </a:ext>
          </a:extLst>
        </xdr:cNvPr>
        <xdr:cNvSpPr txBox="1"/>
      </xdr:nvSpPr>
      <xdr:spPr>
        <a:xfrm>
          <a:off x="12611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78395</xdr:rowOff>
    </xdr:from>
    <xdr:ext cx="405111" cy="259045"/>
    <xdr:sp macro="" textlink="">
      <xdr:nvSpPr>
        <xdr:cNvPr id="588" name="n_1mainValue【児童館】&#10;有形固定資産減価償却率">
          <a:extLst>
            <a:ext uri="{FF2B5EF4-FFF2-40B4-BE49-F238E27FC236}">
              <a16:creationId xmlns:a16="http://schemas.microsoft.com/office/drawing/2014/main" id="{D3DF6CDD-6EE4-4794-B86A-30F2F0162BAE}"/>
            </a:ext>
          </a:extLst>
        </xdr:cNvPr>
        <xdr:cNvSpPr txBox="1"/>
      </xdr:nvSpPr>
      <xdr:spPr>
        <a:xfrm>
          <a:off x="15266044"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57166</xdr:rowOff>
    </xdr:from>
    <xdr:ext cx="405111" cy="259045"/>
    <xdr:sp macro="" textlink="">
      <xdr:nvSpPr>
        <xdr:cNvPr id="589" name="n_2mainValue【児童館】&#10;有形固定資産減価償却率">
          <a:extLst>
            <a:ext uri="{FF2B5EF4-FFF2-40B4-BE49-F238E27FC236}">
              <a16:creationId xmlns:a16="http://schemas.microsoft.com/office/drawing/2014/main" id="{7674A17D-CD1C-481C-B4F9-2BE3AF4E647C}"/>
            </a:ext>
          </a:extLst>
        </xdr:cNvPr>
        <xdr:cNvSpPr txBox="1"/>
      </xdr:nvSpPr>
      <xdr:spPr>
        <a:xfrm>
          <a:off x="14389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40839</xdr:rowOff>
    </xdr:from>
    <xdr:ext cx="405111" cy="259045"/>
    <xdr:sp macro="" textlink="">
      <xdr:nvSpPr>
        <xdr:cNvPr id="590" name="n_3mainValue【児童館】&#10;有形固定資産減価償却率">
          <a:extLst>
            <a:ext uri="{FF2B5EF4-FFF2-40B4-BE49-F238E27FC236}">
              <a16:creationId xmlns:a16="http://schemas.microsoft.com/office/drawing/2014/main" id="{D99B08A7-DD86-4A08-879C-9C7D5AA7D189}"/>
            </a:ext>
          </a:extLst>
        </xdr:cNvPr>
        <xdr:cNvSpPr txBox="1"/>
      </xdr:nvSpPr>
      <xdr:spPr>
        <a:xfrm>
          <a:off x="135007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161670</xdr:rowOff>
    </xdr:from>
    <xdr:ext cx="405111" cy="259045"/>
    <xdr:sp macro="" textlink="">
      <xdr:nvSpPr>
        <xdr:cNvPr id="591" name="n_4mainValue【児童館】&#10;有形固定資産減価償却率">
          <a:extLst>
            <a:ext uri="{FF2B5EF4-FFF2-40B4-BE49-F238E27FC236}">
              <a16:creationId xmlns:a16="http://schemas.microsoft.com/office/drawing/2014/main" id="{B594E5C8-B9DB-47D8-B016-3FFF9DCC7B05}"/>
            </a:ext>
          </a:extLst>
        </xdr:cNvPr>
        <xdr:cNvSpPr txBox="1"/>
      </xdr:nvSpPr>
      <xdr:spPr>
        <a:xfrm>
          <a:off x="12611744"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2" name="正方形/長方形 591">
          <a:extLst>
            <a:ext uri="{FF2B5EF4-FFF2-40B4-BE49-F238E27FC236}">
              <a16:creationId xmlns:a16="http://schemas.microsoft.com/office/drawing/2014/main" id="{678C9868-671E-4E02-88B2-902A0DC2696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3" name="正方形/長方形 592">
          <a:extLst>
            <a:ext uri="{FF2B5EF4-FFF2-40B4-BE49-F238E27FC236}">
              <a16:creationId xmlns:a16="http://schemas.microsoft.com/office/drawing/2014/main" id="{2EAA506F-9FDC-42B0-A9FF-EF2DA402821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4" name="正方形/長方形 593">
          <a:extLst>
            <a:ext uri="{FF2B5EF4-FFF2-40B4-BE49-F238E27FC236}">
              <a16:creationId xmlns:a16="http://schemas.microsoft.com/office/drawing/2014/main" id="{D3A0E885-4CE5-4463-8CDE-E31651599F3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5" name="正方形/長方形 594">
          <a:extLst>
            <a:ext uri="{FF2B5EF4-FFF2-40B4-BE49-F238E27FC236}">
              <a16:creationId xmlns:a16="http://schemas.microsoft.com/office/drawing/2014/main" id="{183DDE5E-DB95-49F9-BFDF-116F4702E76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6" name="正方形/長方形 595">
          <a:extLst>
            <a:ext uri="{FF2B5EF4-FFF2-40B4-BE49-F238E27FC236}">
              <a16:creationId xmlns:a16="http://schemas.microsoft.com/office/drawing/2014/main" id="{B69B4240-D256-4B55-AB23-9B2042BB9A8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7" name="正方形/長方形 596">
          <a:extLst>
            <a:ext uri="{FF2B5EF4-FFF2-40B4-BE49-F238E27FC236}">
              <a16:creationId xmlns:a16="http://schemas.microsoft.com/office/drawing/2014/main" id="{60180557-D148-4846-9593-4FC6B953CDF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8" name="正方形/長方形 597">
          <a:extLst>
            <a:ext uri="{FF2B5EF4-FFF2-40B4-BE49-F238E27FC236}">
              <a16:creationId xmlns:a16="http://schemas.microsoft.com/office/drawing/2014/main" id="{9C8C900E-9402-424E-9535-E7B78DE308C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9" name="正方形/長方形 598">
          <a:extLst>
            <a:ext uri="{FF2B5EF4-FFF2-40B4-BE49-F238E27FC236}">
              <a16:creationId xmlns:a16="http://schemas.microsoft.com/office/drawing/2014/main" id="{35A34DF8-8642-4CAC-B279-8034681A67A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0" name="テキスト ボックス 599">
          <a:extLst>
            <a:ext uri="{FF2B5EF4-FFF2-40B4-BE49-F238E27FC236}">
              <a16:creationId xmlns:a16="http://schemas.microsoft.com/office/drawing/2014/main" id="{7BD7AE5D-8E2E-465B-B772-FFB29E208EF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1" name="直線コネクタ 600">
          <a:extLst>
            <a:ext uri="{FF2B5EF4-FFF2-40B4-BE49-F238E27FC236}">
              <a16:creationId xmlns:a16="http://schemas.microsoft.com/office/drawing/2014/main" id="{DC46DAA1-7A8C-4D08-98B3-29FBF87856C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02" name="直線コネクタ 601">
          <a:extLst>
            <a:ext uri="{FF2B5EF4-FFF2-40B4-BE49-F238E27FC236}">
              <a16:creationId xmlns:a16="http://schemas.microsoft.com/office/drawing/2014/main" id="{0EA28FEE-A6C4-42B1-B9D2-D5D946F93A49}"/>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3" name="テキスト ボックス 602">
          <a:extLst>
            <a:ext uri="{FF2B5EF4-FFF2-40B4-BE49-F238E27FC236}">
              <a16:creationId xmlns:a16="http://schemas.microsoft.com/office/drawing/2014/main" id="{EE61A688-D994-4130-8B1F-8F4BA00A501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4" name="直線コネクタ 603">
          <a:extLst>
            <a:ext uri="{FF2B5EF4-FFF2-40B4-BE49-F238E27FC236}">
              <a16:creationId xmlns:a16="http://schemas.microsoft.com/office/drawing/2014/main" id="{11446693-4584-46F9-BF76-034402D0AC3C}"/>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5" name="テキスト ボックス 604">
          <a:extLst>
            <a:ext uri="{FF2B5EF4-FFF2-40B4-BE49-F238E27FC236}">
              <a16:creationId xmlns:a16="http://schemas.microsoft.com/office/drawing/2014/main" id="{369C601A-61F9-42D6-B24B-8D6EA7B2040F}"/>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6" name="直線コネクタ 605">
          <a:extLst>
            <a:ext uri="{FF2B5EF4-FFF2-40B4-BE49-F238E27FC236}">
              <a16:creationId xmlns:a16="http://schemas.microsoft.com/office/drawing/2014/main" id="{211928F8-9E17-4EC0-9E8C-B718716A9477}"/>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7" name="テキスト ボックス 606">
          <a:extLst>
            <a:ext uri="{FF2B5EF4-FFF2-40B4-BE49-F238E27FC236}">
              <a16:creationId xmlns:a16="http://schemas.microsoft.com/office/drawing/2014/main" id="{20A79F81-76AE-42BD-8388-4D97F68D44D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8" name="直線コネクタ 607">
          <a:extLst>
            <a:ext uri="{FF2B5EF4-FFF2-40B4-BE49-F238E27FC236}">
              <a16:creationId xmlns:a16="http://schemas.microsoft.com/office/drawing/2014/main" id="{05338190-C222-421C-B570-9CA4176658DC}"/>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9" name="テキスト ボックス 608">
          <a:extLst>
            <a:ext uri="{FF2B5EF4-FFF2-40B4-BE49-F238E27FC236}">
              <a16:creationId xmlns:a16="http://schemas.microsoft.com/office/drawing/2014/main" id="{F006B80E-D23A-47FD-8596-226FEE5D7A4F}"/>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10" name="直線コネクタ 609">
          <a:extLst>
            <a:ext uri="{FF2B5EF4-FFF2-40B4-BE49-F238E27FC236}">
              <a16:creationId xmlns:a16="http://schemas.microsoft.com/office/drawing/2014/main" id="{C918D889-5704-4609-B57F-C841A1D7763F}"/>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11" name="テキスト ボックス 610">
          <a:extLst>
            <a:ext uri="{FF2B5EF4-FFF2-40B4-BE49-F238E27FC236}">
              <a16:creationId xmlns:a16="http://schemas.microsoft.com/office/drawing/2014/main" id="{876A4CB6-DA98-4644-A56C-B21DC46B0E27}"/>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12" name="直線コネクタ 611">
          <a:extLst>
            <a:ext uri="{FF2B5EF4-FFF2-40B4-BE49-F238E27FC236}">
              <a16:creationId xmlns:a16="http://schemas.microsoft.com/office/drawing/2014/main" id="{40B3FBB8-33B9-4FB5-959A-3B441C795E9D}"/>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3" name="テキスト ボックス 612">
          <a:extLst>
            <a:ext uri="{FF2B5EF4-FFF2-40B4-BE49-F238E27FC236}">
              <a16:creationId xmlns:a16="http://schemas.microsoft.com/office/drawing/2014/main" id="{721206B6-1A83-4E4B-9A61-D5E0F8A7FF1F}"/>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4" name="直線コネクタ 613">
          <a:extLst>
            <a:ext uri="{FF2B5EF4-FFF2-40B4-BE49-F238E27FC236}">
              <a16:creationId xmlns:a16="http://schemas.microsoft.com/office/drawing/2014/main" id="{6A90B6FD-7AD2-4512-BCE3-43BB57FFF4E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5" name="テキスト ボックス 614">
          <a:extLst>
            <a:ext uri="{FF2B5EF4-FFF2-40B4-BE49-F238E27FC236}">
              <a16:creationId xmlns:a16="http://schemas.microsoft.com/office/drawing/2014/main" id="{2D34144C-01F0-4290-8504-F08DE93556C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6" name="【児童館】&#10;一人当たり面積グラフ枠">
          <a:extLst>
            <a:ext uri="{FF2B5EF4-FFF2-40B4-BE49-F238E27FC236}">
              <a16:creationId xmlns:a16="http://schemas.microsoft.com/office/drawing/2014/main" id="{011FB065-4CFF-496F-8E38-58EB666E3C6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38100</xdr:rowOff>
    </xdr:to>
    <xdr:cxnSp macro="">
      <xdr:nvCxnSpPr>
        <xdr:cNvPr id="617" name="直線コネクタ 616">
          <a:extLst>
            <a:ext uri="{FF2B5EF4-FFF2-40B4-BE49-F238E27FC236}">
              <a16:creationId xmlns:a16="http://schemas.microsoft.com/office/drawing/2014/main" id="{85B430EE-9A96-4A49-B50A-9C9845BA3C0A}"/>
            </a:ext>
          </a:extLst>
        </xdr:cNvPr>
        <xdr:cNvCxnSpPr/>
      </xdr:nvCxnSpPr>
      <xdr:spPr>
        <a:xfrm flipV="1">
          <a:off x="22160864" y="132969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18" name="【児童館】&#10;一人当たり面積最小値テキスト">
          <a:extLst>
            <a:ext uri="{FF2B5EF4-FFF2-40B4-BE49-F238E27FC236}">
              <a16:creationId xmlns:a16="http://schemas.microsoft.com/office/drawing/2014/main" id="{B93D06CA-BE66-41B8-91BD-7AD39D37A7D3}"/>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19" name="直線コネクタ 618">
          <a:extLst>
            <a:ext uri="{FF2B5EF4-FFF2-40B4-BE49-F238E27FC236}">
              <a16:creationId xmlns:a16="http://schemas.microsoft.com/office/drawing/2014/main" id="{624FBBFD-A645-4A96-BB1F-B95A4F5F231E}"/>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20" name="【児童館】&#10;一人当たり面積最大値テキスト">
          <a:extLst>
            <a:ext uri="{FF2B5EF4-FFF2-40B4-BE49-F238E27FC236}">
              <a16:creationId xmlns:a16="http://schemas.microsoft.com/office/drawing/2014/main" id="{C4CFDC3C-939E-4EB0-A26B-38AC2D507295}"/>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21" name="直線コネクタ 620">
          <a:extLst>
            <a:ext uri="{FF2B5EF4-FFF2-40B4-BE49-F238E27FC236}">
              <a16:creationId xmlns:a16="http://schemas.microsoft.com/office/drawing/2014/main" id="{7B35ABC9-B7CB-4630-A928-8E8AC52E68B7}"/>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112684</xdr:rowOff>
    </xdr:from>
    <xdr:ext cx="469744" cy="259045"/>
    <xdr:sp macro="" textlink="">
      <xdr:nvSpPr>
        <xdr:cNvPr id="622" name="【児童館】&#10;一人当たり面積平均値テキスト">
          <a:extLst>
            <a:ext uri="{FF2B5EF4-FFF2-40B4-BE49-F238E27FC236}">
              <a16:creationId xmlns:a16="http://schemas.microsoft.com/office/drawing/2014/main" id="{E07502C4-A7D4-4FE4-8512-2306C31FF656}"/>
            </a:ext>
          </a:extLst>
        </xdr:cNvPr>
        <xdr:cNvSpPr txBox="1"/>
      </xdr:nvSpPr>
      <xdr:spPr>
        <a:xfrm>
          <a:off x="22199600" y="1417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134257</xdr:rowOff>
    </xdr:from>
    <xdr:to>
      <xdr:col>116</xdr:col>
      <xdr:colOff>114300</xdr:colOff>
      <xdr:row>83</xdr:row>
      <xdr:rowOff>64407</xdr:rowOff>
    </xdr:to>
    <xdr:sp macro="" textlink="">
      <xdr:nvSpPr>
        <xdr:cNvPr id="623" name="フローチャート: 判断 622">
          <a:extLst>
            <a:ext uri="{FF2B5EF4-FFF2-40B4-BE49-F238E27FC236}">
              <a16:creationId xmlns:a16="http://schemas.microsoft.com/office/drawing/2014/main" id="{B9F318D9-7BC8-4E23-8F24-297DE53D2D97}"/>
            </a:ext>
          </a:extLst>
        </xdr:cNvPr>
        <xdr:cNvSpPr/>
      </xdr:nvSpPr>
      <xdr:spPr>
        <a:xfrm>
          <a:off x="22110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150586</xdr:rowOff>
    </xdr:from>
    <xdr:to>
      <xdr:col>112</xdr:col>
      <xdr:colOff>38100</xdr:colOff>
      <xdr:row>83</xdr:row>
      <xdr:rowOff>80736</xdr:rowOff>
    </xdr:to>
    <xdr:sp macro="" textlink="">
      <xdr:nvSpPr>
        <xdr:cNvPr id="624" name="フローチャート: 判断 623">
          <a:extLst>
            <a:ext uri="{FF2B5EF4-FFF2-40B4-BE49-F238E27FC236}">
              <a16:creationId xmlns:a16="http://schemas.microsoft.com/office/drawing/2014/main" id="{A7367DFD-B110-40B9-B745-BA73CB72BD98}"/>
            </a:ext>
          </a:extLst>
        </xdr:cNvPr>
        <xdr:cNvSpPr/>
      </xdr:nvSpPr>
      <xdr:spPr>
        <a:xfrm>
          <a:off x="21272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625" name="フローチャート: 判断 624">
          <a:extLst>
            <a:ext uri="{FF2B5EF4-FFF2-40B4-BE49-F238E27FC236}">
              <a16:creationId xmlns:a16="http://schemas.microsoft.com/office/drawing/2014/main" id="{1CA942A4-E1FB-41D3-BDFE-BAD8E3F6C911}"/>
            </a:ext>
          </a:extLst>
        </xdr:cNvPr>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19957</xdr:rowOff>
    </xdr:from>
    <xdr:to>
      <xdr:col>102</xdr:col>
      <xdr:colOff>165100</xdr:colOff>
      <xdr:row>82</xdr:row>
      <xdr:rowOff>121557</xdr:rowOff>
    </xdr:to>
    <xdr:sp macro="" textlink="">
      <xdr:nvSpPr>
        <xdr:cNvPr id="626" name="フローチャート: 判断 625">
          <a:extLst>
            <a:ext uri="{FF2B5EF4-FFF2-40B4-BE49-F238E27FC236}">
              <a16:creationId xmlns:a16="http://schemas.microsoft.com/office/drawing/2014/main" id="{46540774-F6EA-4425-900B-84B3090FEBF1}"/>
            </a:ext>
          </a:extLst>
        </xdr:cNvPr>
        <xdr:cNvSpPr/>
      </xdr:nvSpPr>
      <xdr:spPr>
        <a:xfrm>
          <a:off x="19494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68943</xdr:rowOff>
    </xdr:from>
    <xdr:to>
      <xdr:col>98</xdr:col>
      <xdr:colOff>38100</xdr:colOff>
      <xdr:row>82</xdr:row>
      <xdr:rowOff>170543</xdr:rowOff>
    </xdr:to>
    <xdr:sp macro="" textlink="">
      <xdr:nvSpPr>
        <xdr:cNvPr id="627" name="フローチャート: 判断 626">
          <a:extLst>
            <a:ext uri="{FF2B5EF4-FFF2-40B4-BE49-F238E27FC236}">
              <a16:creationId xmlns:a16="http://schemas.microsoft.com/office/drawing/2014/main" id="{64C47D34-78B7-467C-A795-50DBB9963BF7}"/>
            </a:ext>
          </a:extLst>
        </xdr:cNvPr>
        <xdr:cNvSpPr/>
      </xdr:nvSpPr>
      <xdr:spPr>
        <a:xfrm>
          <a:off x="18605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53CB0CDC-9FF3-4059-9AAF-2CA364BB6C4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51906B6F-FDA1-44ED-AE79-D5F07F2AE86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1639657F-EDAC-4622-9615-DAA5E6C972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6B8615DE-5807-43DB-9592-9E59349656A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2222DC1F-6E07-44D3-A4F9-AE5579799C9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142421</xdr:rowOff>
    </xdr:from>
    <xdr:to>
      <xdr:col>116</xdr:col>
      <xdr:colOff>114300</xdr:colOff>
      <xdr:row>80</xdr:row>
      <xdr:rowOff>72571</xdr:rowOff>
    </xdr:to>
    <xdr:sp macro="" textlink="">
      <xdr:nvSpPr>
        <xdr:cNvPr id="633" name="楕円 632">
          <a:extLst>
            <a:ext uri="{FF2B5EF4-FFF2-40B4-BE49-F238E27FC236}">
              <a16:creationId xmlns:a16="http://schemas.microsoft.com/office/drawing/2014/main" id="{6C72848B-8F68-4862-A941-E6357B1EE844}"/>
            </a:ext>
          </a:extLst>
        </xdr:cNvPr>
        <xdr:cNvSpPr/>
      </xdr:nvSpPr>
      <xdr:spPr>
        <a:xfrm>
          <a:off x="221107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165298</xdr:rowOff>
    </xdr:from>
    <xdr:ext cx="469744" cy="259045"/>
    <xdr:sp macro="" textlink="">
      <xdr:nvSpPr>
        <xdr:cNvPr id="634" name="【児童館】&#10;一人当たり面積該当値テキスト">
          <a:extLst>
            <a:ext uri="{FF2B5EF4-FFF2-40B4-BE49-F238E27FC236}">
              <a16:creationId xmlns:a16="http://schemas.microsoft.com/office/drawing/2014/main" id="{BE951CA1-8589-415A-A316-DA8F727B1E3C}"/>
            </a:ext>
          </a:extLst>
        </xdr:cNvPr>
        <xdr:cNvSpPr txBox="1"/>
      </xdr:nvSpPr>
      <xdr:spPr>
        <a:xfrm>
          <a:off x="22199600" y="1353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3629</xdr:rowOff>
    </xdr:from>
    <xdr:to>
      <xdr:col>112</xdr:col>
      <xdr:colOff>38100</xdr:colOff>
      <xdr:row>80</xdr:row>
      <xdr:rowOff>105229</xdr:rowOff>
    </xdr:to>
    <xdr:sp macro="" textlink="">
      <xdr:nvSpPr>
        <xdr:cNvPr id="635" name="楕円 634">
          <a:extLst>
            <a:ext uri="{FF2B5EF4-FFF2-40B4-BE49-F238E27FC236}">
              <a16:creationId xmlns:a16="http://schemas.microsoft.com/office/drawing/2014/main" id="{444744F4-8EB8-4DAE-BA5E-E3524533067D}"/>
            </a:ext>
          </a:extLst>
        </xdr:cNvPr>
        <xdr:cNvSpPr/>
      </xdr:nvSpPr>
      <xdr:spPr>
        <a:xfrm>
          <a:off x="21272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21771</xdr:rowOff>
    </xdr:from>
    <xdr:to>
      <xdr:col>116</xdr:col>
      <xdr:colOff>63500</xdr:colOff>
      <xdr:row>80</xdr:row>
      <xdr:rowOff>54429</xdr:rowOff>
    </xdr:to>
    <xdr:cxnSp macro="">
      <xdr:nvCxnSpPr>
        <xdr:cNvPr id="636" name="直線コネクタ 635">
          <a:extLst>
            <a:ext uri="{FF2B5EF4-FFF2-40B4-BE49-F238E27FC236}">
              <a16:creationId xmlns:a16="http://schemas.microsoft.com/office/drawing/2014/main" id="{D3ACF133-1CF9-41B6-90E7-B0BF8EEE7D4F}"/>
            </a:ext>
          </a:extLst>
        </xdr:cNvPr>
        <xdr:cNvCxnSpPr/>
      </xdr:nvCxnSpPr>
      <xdr:spPr>
        <a:xfrm flipV="1">
          <a:off x="21323300" y="137377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19957</xdr:rowOff>
    </xdr:from>
    <xdr:to>
      <xdr:col>107</xdr:col>
      <xdr:colOff>101600</xdr:colOff>
      <xdr:row>80</xdr:row>
      <xdr:rowOff>121557</xdr:rowOff>
    </xdr:to>
    <xdr:sp macro="" textlink="">
      <xdr:nvSpPr>
        <xdr:cNvPr id="637" name="楕円 636">
          <a:extLst>
            <a:ext uri="{FF2B5EF4-FFF2-40B4-BE49-F238E27FC236}">
              <a16:creationId xmlns:a16="http://schemas.microsoft.com/office/drawing/2014/main" id="{7D8FDCF9-A68B-4554-A581-1491FD9FB183}"/>
            </a:ext>
          </a:extLst>
        </xdr:cNvPr>
        <xdr:cNvSpPr/>
      </xdr:nvSpPr>
      <xdr:spPr>
        <a:xfrm>
          <a:off x="20383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54429</xdr:rowOff>
    </xdr:from>
    <xdr:to>
      <xdr:col>111</xdr:col>
      <xdr:colOff>177800</xdr:colOff>
      <xdr:row>80</xdr:row>
      <xdr:rowOff>70757</xdr:rowOff>
    </xdr:to>
    <xdr:cxnSp macro="">
      <xdr:nvCxnSpPr>
        <xdr:cNvPr id="638" name="直線コネクタ 637">
          <a:extLst>
            <a:ext uri="{FF2B5EF4-FFF2-40B4-BE49-F238E27FC236}">
              <a16:creationId xmlns:a16="http://schemas.microsoft.com/office/drawing/2014/main" id="{4FB6A36A-7270-4010-9094-BA48CE69F50A}"/>
            </a:ext>
          </a:extLst>
        </xdr:cNvPr>
        <xdr:cNvCxnSpPr/>
      </xdr:nvCxnSpPr>
      <xdr:spPr>
        <a:xfrm flipV="1">
          <a:off x="20434300" y="137704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36286</xdr:rowOff>
    </xdr:from>
    <xdr:to>
      <xdr:col>102</xdr:col>
      <xdr:colOff>165100</xdr:colOff>
      <xdr:row>80</xdr:row>
      <xdr:rowOff>137886</xdr:rowOff>
    </xdr:to>
    <xdr:sp macro="" textlink="">
      <xdr:nvSpPr>
        <xdr:cNvPr id="639" name="楕円 638">
          <a:extLst>
            <a:ext uri="{FF2B5EF4-FFF2-40B4-BE49-F238E27FC236}">
              <a16:creationId xmlns:a16="http://schemas.microsoft.com/office/drawing/2014/main" id="{5BA9E219-09C4-4DF1-8487-9D929048E9CB}"/>
            </a:ext>
          </a:extLst>
        </xdr:cNvPr>
        <xdr:cNvSpPr/>
      </xdr:nvSpPr>
      <xdr:spPr>
        <a:xfrm>
          <a:off x="19494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70757</xdr:rowOff>
    </xdr:from>
    <xdr:to>
      <xdr:col>107</xdr:col>
      <xdr:colOff>50800</xdr:colOff>
      <xdr:row>80</xdr:row>
      <xdr:rowOff>87086</xdr:rowOff>
    </xdr:to>
    <xdr:cxnSp macro="">
      <xdr:nvCxnSpPr>
        <xdr:cNvPr id="640" name="直線コネクタ 639">
          <a:extLst>
            <a:ext uri="{FF2B5EF4-FFF2-40B4-BE49-F238E27FC236}">
              <a16:creationId xmlns:a16="http://schemas.microsoft.com/office/drawing/2014/main" id="{5B7874C3-A0BB-4212-A337-EF022B78DB04}"/>
            </a:ext>
          </a:extLst>
        </xdr:cNvPr>
        <xdr:cNvCxnSpPr/>
      </xdr:nvCxnSpPr>
      <xdr:spPr>
        <a:xfrm flipV="1">
          <a:off x="19545300" y="137867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52614</xdr:rowOff>
    </xdr:from>
    <xdr:to>
      <xdr:col>98</xdr:col>
      <xdr:colOff>38100</xdr:colOff>
      <xdr:row>80</xdr:row>
      <xdr:rowOff>154214</xdr:rowOff>
    </xdr:to>
    <xdr:sp macro="" textlink="">
      <xdr:nvSpPr>
        <xdr:cNvPr id="641" name="楕円 640">
          <a:extLst>
            <a:ext uri="{FF2B5EF4-FFF2-40B4-BE49-F238E27FC236}">
              <a16:creationId xmlns:a16="http://schemas.microsoft.com/office/drawing/2014/main" id="{3B8B590A-FBA8-4F82-9AAD-69A9B1D55E90}"/>
            </a:ext>
          </a:extLst>
        </xdr:cNvPr>
        <xdr:cNvSpPr/>
      </xdr:nvSpPr>
      <xdr:spPr>
        <a:xfrm>
          <a:off x="186055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87086</xdr:rowOff>
    </xdr:from>
    <xdr:to>
      <xdr:col>102</xdr:col>
      <xdr:colOff>114300</xdr:colOff>
      <xdr:row>80</xdr:row>
      <xdr:rowOff>103414</xdr:rowOff>
    </xdr:to>
    <xdr:cxnSp macro="">
      <xdr:nvCxnSpPr>
        <xdr:cNvPr id="642" name="直線コネクタ 641">
          <a:extLst>
            <a:ext uri="{FF2B5EF4-FFF2-40B4-BE49-F238E27FC236}">
              <a16:creationId xmlns:a16="http://schemas.microsoft.com/office/drawing/2014/main" id="{02DDBE59-5607-47FF-A986-C7495A5C8AB5}"/>
            </a:ext>
          </a:extLst>
        </xdr:cNvPr>
        <xdr:cNvCxnSpPr/>
      </xdr:nvCxnSpPr>
      <xdr:spPr>
        <a:xfrm flipV="1">
          <a:off x="18656300" y="138030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71863</xdr:rowOff>
    </xdr:from>
    <xdr:ext cx="469744" cy="259045"/>
    <xdr:sp macro="" textlink="">
      <xdr:nvSpPr>
        <xdr:cNvPr id="643" name="n_1aveValue【児童館】&#10;一人当たり面積">
          <a:extLst>
            <a:ext uri="{FF2B5EF4-FFF2-40B4-BE49-F238E27FC236}">
              <a16:creationId xmlns:a16="http://schemas.microsoft.com/office/drawing/2014/main" id="{8495C77A-2C6C-49C0-9D16-1936B4C435FA}"/>
            </a:ext>
          </a:extLst>
        </xdr:cNvPr>
        <xdr:cNvSpPr txBox="1"/>
      </xdr:nvSpPr>
      <xdr:spPr>
        <a:xfrm>
          <a:off x="21075727" y="143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6548</xdr:rowOff>
    </xdr:from>
    <xdr:ext cx="469744" cy="259045"/>
    <xdr:sp macro="" textlink="">
      <xdr:nvSpPr>
        <xdr:cNvPr id="644" name="n_2aveValue【児童館】&#10;一人当たり面積">
          <a:extLst>
            <a:ext uri="{FF2B5EF4-FFF2-40B4-BE49-F238E27FC236}">
              <a16:creationId xmlns:a16="http://schemas.microsoft.com/office/drawing/2014/main" id="{1DFD8FCD-BC22-465B-B21C-BA64F43F8F6A}"/>
            </a:ext>
          </a:extLst>
        </xdr:cNvPr>
        <xdr:cNvSpPr txBox="1"/>
      </xdr:nvSpPr>
      <xdr:spPr>
        <a:xfrm>
          <a:off x="20199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112684</xdr:rowOff>
    </xdr:from>
    <xdr:ext cx="469744" cy="259045"/>
    <xdr:sp macro="" textlink="">
      <xdr:nvSpPr>
        <xdr:cNvPr id="645" name="n_3aveValue【児童館】&#10;一人当たり面積">
          <a:extLst>
            <a:ext uri="{FF2B5EF4-FFF2-40B4-BE49-F238E27FC236}">
              <a16:creationId xmlns:a16="http://schemas.microsoft.com/office/drawing/2014/main" id="{8F905EC2-B703-4F4F-9FB7-978EAD5DE1E3}"/>
            </a:ext>
          </a:extLst>
        </xdr:cNvPr>
        <xdr:cNvSpPr txBox="1"/>
      </xdr:nvSpPr>
      <xdr:spPr>
        <a:xfrm>
          <a:off x="19310427" y="1417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161670</xdr:rowOff>
    </xdr:from>
    <xdr:ext cx="469744" cy="259045"/>
    <xdr:sp macro="" textlink="">
      <xdr:nvSpPr>
        <xdr:cNvPr id="646" name="n_4aveValue【児童館】&#10;一人当たり面積">
          <a:extLst>
            <a:ext uri="{FF2B5EF4-FFF2-40B4-BE49-F238E27FC236}">
              <a16:creationId xmlns:a16="http://schemas.microsoft.com/office/drawing/2014/main" id="{9E0A94EF-FEB9-4337-8167-2BCD1ECA8789}"/>
            </a:ext>
          </a:extLst>
        </xdr:cNvPr>
        <xdr:cNvSpPr txBox="1"/>
      </xdr:nvSpPr>
      <xdr:spPr>
        <a:xfrm>
          <a:off x="18421427" y="14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121756</xdr:rowOff>
    </xdr:from>
    <xdr:ext cx="469744" cy="259045"/>
    <xdr:sp macro="" textlink="">
      <xdr:nvSpPr>
        <xdr:cNvPr id="647" name="n_1mainValue【児童館】&#10;一人当たり面積">
          <a:extLst>
            <a:ext uri="{FF2B5EF4-FFF2-40B4-BE49-F238E27FC236}">
              <a16:creationId xmlns:a16="http://schemas.microsoft.com/office/drawing/2014/main" id="{E56D1FEA-C22A-4507-A255-8C0251E21E8C}"/>
            </a:ext>
          </a:extLst>
        </xdr:cNvPr>
        <xdr:cNvSpPr txBox="1"/>
      </xdr:nvSpPr>
      <xdr:spPr>
        <a:xfrm>
          <a:off x="21075727" y="1349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138084</xdr:rowOff>
    </xdr:from>
    <xdr:ext cx="469744" cy="259045"/>
    <xdr:sp macro="" textlink="">
      <xdr:nvSpPr>
        <xdr:cNvPr id="648" name="n_2mainValue【児童館】&#10;一人当たり面積">
          <a:extLst>
            <a:ext uri="{FF2B5EF4-FFF2-40B4-BE49-F238E27FC236}">
              <a16:creationId xmlns:a16="http://schemas.microsoft.com/office/drawing/2014/main" id="{01D646CF-FFDD-4A5D-87AC-FD147C202482}"/>
            </a:ext>
          </a:extLst>
        </xdr:cNvPr>
        <xdr:cNvSpPr txBox="1"/>
      </xdr:nvSpPr>
      <xdr:spPr>
        <a:xfrm>
          <a:off x="20199427" y="1351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154413</xdr:rowOff>
    </xdr:from>
    <xdr:ext cx="469744" cy="259045"/>
    <xdr:sp macro="" textlink="">
      <xdr:nvSpPr>
        <xdr:cNvPr id="649" name="n_3mainValue【児童館】&#10;一人当たり面積">
          <a:extLst>
            <a:ext uri="{FF2B5EF4-FFF2-40B4-BE49-F238E27FC236}">
              <a16:creationId xmlns:a16="http://schemas.microsoft.com/office/drawing/2014/main" id="{41B09368-85B1-47B9-9D8B-572C37B2DF18}"/>
            </a:ext>
          </a:extLst>
        </xdr:cNvPr>
        <xdr:cNvSpPr txBox="1"/>
      </xdr:nvSpPr>
      <xdr:spPr>
        <a:xfrm>
          <a:off x="19310427" y="13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170741</xdr:rowOff>
    </xdr:from>
    <xdr:ext cx="469744" cy="259045"/>
    <xdr:sp macro="" textlink="">
      <xdr:nvSpPr>
        <xdr:cNvPr id="650" name="n_4mainValue【児童館】&#10;一人当たり面積">
          <a:extLst>
            <a:ext uri="{FF2B5EF4-FFF2-40B4-BE49-F238E27FC236}">
              <a16:creationId xmlns:a16="http://schemas.microsoft.com/office/drawing/2014/main" id="{D857A299-CAC6-4A19-A16D-78FF60183710}"/>
            </a:ext>
          </a:extLst>
        </xdr:cNvPr>
        <xdr:cNvSpPr txBox="1"/>
      </xdr:nvSpPr>
      <xdr:spPr>
        <a:xfrm>
          <a:off x="18421427" y="1354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1" name="正方形/長方形 650">
          <a:extLst>
            <a:ext uri="{FF2B5EF4-FFF2-40B4-BE49-F238E27FC236}">
              <a16:creationId xmlns:a16="http://schemas.microsoft.com/office/drawing/2014/main" id="{33EDF371-D05B-4181-B310-D7E55FC9645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2" name="正方形/長方形 651">
          <a:extLst>
            <a:ext uri="{FF2B5EF4-FFF2-40B4-BE49-F238E27FC236}">
              <a16:creationId xmlns:a16="http://schemas.microsoft.com/office/drawing/2014/main" id="{9A5CD32E-96EF-4479-A4A8-D4C30079DAC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3" name="正方形/長方形 652">
          <a:extLst>
            <a:ext uri="{FF2B5EF4-FFF2-40B4-BE49-F238E27FC236}">
              <a16:creationId xmlns:a16="http://schemas.microsoft.com/office/drawing/2014/main" id="{4762443B-4B24-4AFD-B5E1-9B33DB8E233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4" name="正方形/長方形 653">
          <a:extLst>
            <a:ext uri="{FF2B5EF4-FFF2-40B4-BE49-F238E27FC236}">
              <a16:creationId xmlns:a16="http://schemas.microsoft.com/office/drawing/2014/main" id="{147A41C5-7FE1-415E-AEE9-108D6394DE1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5" name="正方形/長方形 654">
          <a:extLst>
            <a:ext uri="{FF2B5EF4-FFF2-40B4-BE49-F238E27FC236}">
              <a16:creationId xmlns:a16="http://schemas.microsoft.com/office/drawing/2014/main" id="{F149A27A-9B30-486A-932F-9B7C1FDB690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6" name="正方形/長方形 655">
          <a:extLst>
            <a:ext uri="{FF2B5EF4-FFF2-40B4-BE49-F238E27FC236}">
              <a16:creationId xmlns:a16="http://schemas.microsoft.com/office/drawing/2014/main" id="{EA1B5102-E44D-407A-9BD1-FB2E9051BC8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7" name="正方形/長方形 656">
          <a:extLst>
            <a:ext uri="{FF2B5EF4-FFF2-40B4-BE49-F238E27FC236}">
              <a16:creationId xmlns:a16="http://schemas.microsoft.com/office/drawing/2014/main" id="{FAD8C572-8F60-4A41-83BA-409A94AA193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正方形/長方形 657">
          <a:extLst>
            <a:ext uri="{FF2B5EF4-FFF2-40B4-BE49-F238E27FC236}">
              <a16:creationId xmlns:a16="http://schemas.microsoft.com/office/drawing/2014/main" id="{D19D3A50-6D0D-4674-8F9B-F7DA9E3B679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9" name="テキスト ボックス 658">
          <a:extLst>
            <a:ext uri="{FF2B5EF4-FFF2-40B4-BE49-F238E27FC236}">
              <a16:creationId xmlns:a16="http://schemas.microsoft.com/office/drawing/2014/main" id="{259BF1E3-3155-49B6-9AA8-0EEB0C44D41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0" name="直線コネクタ 659">
          <a:extLst>
            <a:ext uri="{FF2B5EF4-FFF2-40B4-BE49-F238E27FC236}">
              <a16:creationId xmlns:a16="http://schemas.microsoft.com/office/drawing/2014/main" id="{6E8D027C-EC51-4360-9DE9-96899E900BC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61" name="テキスト ボックス 660">
          <a:extLst>
            <a:ext uri="{FF2B5EF4-FFF2-40B4-BE49-F238E27FC236}">
              <a16:creationId xmlns:a16="http://schemas.microsoft.com/office/drawing/2014/main" id="{F1D7FB9D-3550-4E90-AFC6-9B8AB23BCF0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2" name="直線コネクタ 661">
          <a:extLst>
            <a:ext uri="{FF2B5EF4-FFF2-40B4-BE49-F238E27FC236}">
              <a16:creationId xmlns:a16="http://schemas.microsoft.com/office/drawing/2014/main" id="{88995D66-6D25-478F-93B2-70621591B98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63" name="テキスト ボックス 662">
          <a:extLst>
            <a:ext uri="{FF2B5EF4-FFF2-40B4-BE49-F238E27FC236}">
              <a16:creationId xmlns:a16="http://schemas.microsoft.com/office/drawing/2014/main" id="{2660DAC6-B8FD-4718-944E-D3E06D04BEB3}"/>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4" name="直線コネクタ 663">
          <a:extLst>
            <a:ext uri="{FF2B5EF4-FFF2-40B4-BE49-F238E27FC236}">
              <a16:creationId xmlns:a16="http://schemas.microsoft.com/office/drawing/2014/main" id="{7686B776-0261-4028-A640-B61F15ED1B7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5" name="テキスト ボックス 664">
          <a:extLst>
            <a:ext uri="{FF2B5EF4-FFF2-40B4-BE49-F238E27FC236}">
              <a16:creationId xmlns:a16="http://schemas.microsoft.com/office/drawing/2014/main" id="{76F7B9BB-4168-4B75-9F61-8D1E888BFB8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6" name="直線コネクタ 665">
          <a:extLst>
            <a:ext uri="{FF2B5EF4-FFF2-40B4-BE49-F238E27FC236}">
              <a16:creationId xmlns:a16="http://schemas.microsoft.com/office/drawing/2014/main" id="{B744149E-0168-48BE-A883-1E44417AAC0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7" name="テキスト ボックス 666">
          <a:extLst>
            <a:ext uri="{FF2B5EF4-FFF2-40B4-BE49-F238E27FC236}">
              <a16:creationId xmlns:a16="http://schemas.microsoft.com/office/drawing/2014/main" id="{0C6B2356-2BE8-43FB-8DC8-DEAD25301EC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8" name="直線コネクタ 667">
          <a:extLst>
            <a:ext uri="{FF2B5EF4-FFF2-40B4-BE49-F238E27FC236}">
              <a16:creationId xmlns:a16="http://schemas.microsoft.com/office/drawing/2014/main" id="{5FF54D71-D686-4BE1-99EA-BBD76644397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9" name="テキスト ボックス 668">
          <a:extLst>
            <a:ext uri="{FF2B5EF4-FFF2-40B4-BE49-F238E27FC236}">
              <a16:creationId xmlns:a16="http://schemas.microsoft.com/office/drawing/2014/main" id="{C54FAFB6-F894-4BF6-A727-BD0F358A958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0" name="直線コネクタ 669">
          <a:extLst>
            <a:ext uri="{FF2B5EF4-FFF2-40B4-BE49-F238E27FC236}">
              <a16:creationId xmlns:a16="http://schemas.microsoft.com/office/drawing/2014/main" id="{619B8C3F-4C51-4835-B1B2-BF934DA0BA1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71" name="テキスト ボックス 670">
          <a:extLst>
            <a:ext uri="{FF2B5EF4-FFF2-40B4-BE49-F238E27FC236}">
              <a16:creationId xmlns:a16="http://schemas.microsoft.com/office/drawing/2014/main" id="{00FD3309-172F-4D68-91F7-42CE4D8B860E}"/>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2" name="直線コネクタ 671">
          <a:extLst>
            <a:ext uri="{FF2B5EF4-FFF2-40B4-BE49-F238E27FC236}">
              <a16:creationId xmlns:a16="http://schemas.microsoft.com/office/drawing/2014/main" id="{E7EC2C93-A1D7-4B9A-A00C-E6198E5ED69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73" name="テキスト ボックス 672">
          <a:extLst>
            <a:ext uri="{FF2B5EF4-FFF2-40B4-BE49-F238E27FC236}">
              <a16:creationId xmlns:a16="http://schemas.microsoft.com/office/drawing/2014/main" id="{BF709504-BE21-4887-97DB-09BC76F1B941}"/>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4" name="【公民館】&#10;有形固定資産減価償却率グラフ枠">
          <a:extLst>
            <a:ext uri="{FF2B5EF4-FFF2-40B4-BE49-F238E27FC236}">
              <a16:creationId xmlns:a16="http://schemas.microsoft.com/office/drawing/2014/main" id="{F760758C-4FF6-4C47-A07F-3B50700D7D6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108</xdr:row>
      <xdr:rowOff>81914</xdr:rowOff>
    </xdr:to>
    <xdr:cxnSp macro="">
      <xdr:nvCxnSpPr>
        <xdr:cNvPr id="675" name="直線コネクタ 674">
          <a:extLst>
            <a:ext uri="{FF2B5EF4-FFF2-40B4-BE49-F238E27FC236}">
              <a16:creationId xmlns:a16="http://schemas.microsoft.com/office/drawing/2014/main" id="{870EFBDA-6554-4F53-831C-A4A0F4885C2F}"/>
            </a:ext>
          </a:extLst>
        </xdr:cNvPr>
        <xdr:cNvCxnSpPr/>
      </xdr:nvCxnSpPr>
      <xdr:spPr>
        <a:xfrm flipV="1">
          <a:off x="16318864" y="17141189"/>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85741</xdr:rowOff>
    </xdr:from>
    <xdr:ext cx="405111" cy="259045"/>
    <xdr:sp macro="" textlink="">
      <xdr:nvSpPr>
        <xdr:cNvPr id="676" name="【公民館】&#10;有形固定資産減価償却率最小値テキスト">
          <a:extLst>
            <a:ext uri="{FF2B5EF4-FFF2-40B4-BE49-F238E27FC236}">
              <a16:creationId xmlns:a16="http://schemas.microsoft.com/office/drawing/2014/main" id="{445E5079-40B4-44F4-A7C8-6B9C9FCEC704}"/>
            </a:ext>
          </a:extLst>
        </xdr:cNvPr>
        <xdr:cNvSpPr txBox="1"/>
      </xdr:nvSpPr>
      <xdr:spPr>
        <a:xfrm>
          <a:off x="16357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81914</xdr:rowOff>
    </xdr:from>
    <xdr:to>
      <xdr:col>86</xdr:col>
      <xdr:colOff>25400</xdr:colOff>
      <xdr:row>108</xdr:row>
      <xdr:rowOff>81914</xdr:rowOff>
    </xdr:to>
    <xdr:cxnSp macro="">
      <xdr:nvCxnSpPr>
        <xdr:cNvPr id="677" name="直線コネクタ 676">
          <a:extLst>
            <a:ext uri="{FF2B5EF4-FFF2-40B4-BE49-F238E27FC236}">
              <a16:creationId xmlns:a16="http://schemas.microsoft.com/office/drawing/2014/main" id="{EEB0566D-41E0-4FC0-B38D-868E83F81511}"/>
            </a:ext>
          </a:extLst>
        </xdr:cNvPr>
        <xdr:cNvCxnSpPr/>
      </xdr:nvCxnSpPr>
      <xdr:spPr>
        <a:xfrm>
          <a:off x="16230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405111" cy="259045"/>
    <xdr:sp macro="" textlink="">
      <xdr:nvSpPr>
        <xdr:cNvPr id="678" name="【公民館】&#10;有形固定資産減価償却率最大値テキスト">
          <a:extLst>
            <a:ext uri="{FF2B5EF4-FFF2-40B4-BE49-F238E27FC236}">
              <a16:creationId xmlns:a16="http://schemas.microsoft.com/office/drawing/2014/main" id="{062F2EED-A1FA-4D67-9D6F-618D0399EE7D}"/>
            </a:ext>
          </a:extLst>
        </xdr:cNvPr>
        <xdr:cNvSpPr txBox="1"/>
      </xdr:nvSpPr>
      <xdr:spPr>
        <a:xfrm>
          <a:off x="16357600" y="1691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679" name="直線コネクタ 678">
          <a:extLst>
            <a:ext uri="{FF2B5EF4-FFF2-40B4-BE49-F238E27FC236}">
              <a16:creationId xmlns:a16="http://schemas.microsoft.com/office/drawing/2014/main" id="{A6F5AA0A-1928-4D78-8433-CFBE044A8317}"/>
            </a:ext>
          </a:extLst>
        </xdr:cNvPr>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132097</xdr:rowOff>
    </xdr:from>
    <xdr:ext cx="405111" cy="259045"/>
    <xdr:sp macro="" textlink="">
      <xdr:nvSpPr>
        <xdr:cNvPr id="680" name="【公民館】&#10;有形固定資産減価償却率平均値テキスト">
          <a:extLst>
            <a:ext uri="{FF2B5EF4-FFF2-40B4-BE49-F238E27FC236}">
              <a16:creationId xmlns:a16="http://schemas.microsoft.com/office/drawing/2014/main" id="{56D56E09-DA85-4F08-835A-CF84CD130B5F}"/>
            </a:ext>
          </a:extLst>
        </xdr:cNvPr>
        <xdr:cNvSpPr txBox="1"/>
      </xdr:nvSpPr>
      <xdr:spPr>
        <a:xfrm>
          <a:off x="16357600" y="1779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109220</xdr:rowOff>
    </xdr:from>
    <xdr:to>
      <xdr:col>85</xdr:col>
      <xdr:colOff>177800</xdr:colOff>
      <xdr:row>105</xdr:row>
      <xdr:rowOff>39370</xdr:rowOff>
    </xdr:to>
    <xdr:sp macro="" textlink="">
      <xdr:nvSpPr>
        <xdr:cNvPr id="681" name="フローチャート: 判断 680">
          <a:extLst>
            <a:ext uri="{FF2B5EF4-FFF2-40B4-BE49-F238E27FC236}">
              <a16:creationId xmlns:a16="http://schemas.microsoft.com/office/drawing/2014/main" id="{082E520E-D770-4A6F-A2BA-9FAF735D7564}"/>
            </a:ext>
          </a:extLst>
        </xdr:cNvPr>
        <xdr:cNvSpPr/>
      </xdr:nvSpPr>
      <xdr:spPr>
        <a:xfrm>
          <a:off x="162687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682" name="フローチャート: 判断 681">
          <a:extLst>
            <a:ext uri="{FF2B5EF4-FFF2-40B4-BE49-F238E27FC236}">
              <a16:creationId xmlns:a16="http://schemas.microsoft.com/office/drawing/2014/main" id="{9F35F423-EB83-47EE-A868-374564066848}"/>
            </a:ext>
          </a:extLst>
        </xdr:cNvPr>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40639</xdr:rowOff>
    </xdr:from>
    <xdr:to>
      <xdr:col>76</xdr:col>
      <xdr:colOff>165100</xdr:colOff>
      <xdr:row>105</xdr:row>
      <xdr:rowOff>142239</xdr:rowOff>
    </xdr:to>
    <xdr:sp macro="" textlink="">
      <xdr:nvSpPr>
        <xdr:cNvPr id="683" name="フローチャート: 判断 682">
          <a:extLst>
            <a:ext uri="{FF2B5EF4-FFF2-40B4-BE49-F238E27FC236}">
              <a16:creationId xmlns:a16="http://schemas.microsoft.com/office/drawing/2014/main" id="{F059A023-7F9C-4870-A4CA-2EDBEA65BD53}"/>
            </a:ext>
          </a:extLst>
        </xdr:cNvPr>
        <xdr:cNvSpPr/>
      </xdr:nvSpPr>
      <xdr:spPr>
        <a:xfrm>
          <a:off x="14541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133986</xdr:rowOff>
    </xdr:from>
    <xdr:to>
      <xdr:col>72</xdr:col>
      <xdr:colOff>38100</xdr:colOff>
      <xdr:row>105</xdr:row>
      <xdr:rowOff>64136</xdr:rowOff>
    </xdr:to>
    <xdr:sp macro="" textlink="">
      <xdr:nvSpPr>
        <xdr:cNvPr id="684" name="フローチャート: 判断 683">
          <a:extLst>
            <a:ext uri="{FF2B5EF4-FFF2-40B4-BE49-F238E27FC236}">
              <a16:creationId xmlns:a16="http://schemas.microsoft.com/office/drawing/2014/main" id="{64759C35-41D4-467F-B9B0-A2340EB52231}"/>
            </a:ext>
          </a:extLst>
        </xdr:cNvPr>
        <xdr:cNvSpPr/>
      </xdr:nvSpPr>
      <xdr:spPr>
        <a:xfrm>
          <a:off x="13652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107314</xdr:rowOff>
    </xdr:from>
    <xdr:to>
      <xdr:col>67</xdr:col>
      <xdr:colOff>101600</xdr:colOff>
      <xdr:row>105</xdr:row>
      <xdr:rowOff>37464</xdr:rowOff>
    </xdr:to>
    <xdr:sp macro="" textlink="">
      <xdr:nvSpPr>
        <xdr:cNvPr id="685" name="フローチャート: 判断 684">
          <a:extLst>
            <a:ext uri="{FF2B5EF4-FFF2-40B4-BE49-F238E27FC236}">
              <a16:creationId xmlns:a16="http://schemas.microsoft.com/office/drawing/2014/main" id="{01668DBD-3D49-43AB-804A-91107E764B30}"/>
            </a:ext>
          </a:extLst>
        </xdr:cNvPr>
        <xdr:cNvSpPr/>
      </xdr:nvSpPr>
      <xdr:spPr>
        <a:xfrm>
          <a:off x="12763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DC877ABA-37C1-4DF9-803D-EE0AF1B2467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450A8C0A-8900-4FCB-AA9F-47AD02E25BB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3492FA93-4D93-4EA5-AAFF-259FBC24F92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D4910C30-6300-4E91-8B1B-FD16BFFE39B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8E3D4832-4854-4727-87CE-79A85587715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48261</xdr:rowOff>
    </xdr:from>
    <xdr:to>
      <xdr:col>85</xdr:col>
      <xdr:colOff>177800</xdr:colOff>
      <xdr:row>105</xdr:row>
      <xdr:rowOff>149861</xdr:rowOff>
    </xdr:to>
    <xdr:sp macro="" textlink="">
      <xdr:nvSpPr>
        <xdr:cNvPr id="691" name="楕円 690">
          <a:extLst>
            <a:ext uri="{FF2B5EF4-FFF2-40B4-BE49-F238E27FC236}">
              <a16:creationId xmlns:a16="http://schemas.microsoft.com/office/drawing/2014/main" id="{3C93BD26-119A-4EFB-BE07-7E606E88EA45}"/>
            </a:ext>
          </a:extLst>
        </xdr:cNvPr>
        <xdr:cNvSpPr/>
      </xdr:nvSpPr>
      <xdr:spPr>
        <a:xfrm>
          <a:off x="162687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26688</xdr:rowOff>
    </xdr:from>
    <xdr:ext cx="405111" cy="259045"/>
    <xdr:sp macro="" textlink="">
      <xdr:nvSpPr>
        <xdr:cNvPr id="692" name="【公民館】&#10;有形固定資産減価償却率該当値テキスト">
          <a:extLst>
            <a:ext uri="{FF2B5EF4-FFF2-40B4-BE49-F238E27FC236}">
              <a16:creationId xmlns:a16="http://schemas.microsoft.com/office/drawing/2014/main" id="{D3B37355-B2A4-4568-B6F9-97EB0CA16706}"/>
            </a:ext>
          </a:extLst>
        </xdr:cNvPr>
        <xdr:cNvSpPr txBox="1"/>
      </xdr:nvSpPr>
      <xdr:spPr>
        <a:xfrm>
          <a:off x="16357600"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15875</xdr:rowOff>
    </xdr:from>
    <xdr:to>
      <xdr:col>81</xdr:col>
      <xdr:colOff>101600</xdr:colOff>
      <xdr:row>105</xdr:row>
      <xdr:rowOff>117475</xdr:rowOff>
    </xdr:to>
    <xdr:sp macro="" textlink="">
      <xdr:nvSpPr>
        <xdr:cNvPr id="693" name="楕円 692">
          <a:extLst>
            <a:ext uri="{FF2B5EF4-FFF2-40B4-BE49-F238E27FC236}">
              <a16:creationId xmlns:a16="http://schemas.microsoft.com/office/drawing/2014/main" id="{98EDF77B-B80F-4C4C-BFC3-AF98C22B3B44}"/>
            </a:ext>
          </a:extLst>
        </xdr:cNvPr>
        <xdr:cNvSpPr/>
      </xdr:nvSpPr>
      <xdr:spPr>
        <a:xfrm>
          <a:off x="15430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66675</xdr:rowOff>
    </xdr:from>
    <xdr:to>
      <xdr:col>85</xdr:col>
      <xdr:colOff>127000</xdr:colOff>
      <xdr:row>105</xdr:row>
      <xdr:rowOff>99061</xdr:rowOff>
    </xdr:to>
    <xdr:cxnSp macro="">
      <xdr:nvCxnSpPr>
        <xdr:cNvPr id="694" name="直線コネクタ 693">
          <a:extLst>
            <a:ext uri="{FF2B5EF4-FFF2-40B4-BE49-F238E27FC236}">
              <a16:creationId xmlns:a16="http://schemas.microsoft.com/office/drawing/2014/main" id="{B4A12133-6467-4612-AC1F-3A5A2480744C}"/>
            </a:ext>
          </a:extLst>
        </xdr:cNvPr>
        <xdr:cNvCxnSpPr/>
      </xdr:nvCxnSpPr>
      <xdr:spPr>
        <a:xfrm>
          <a:off x="15481300" y="1806892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141605</xdr:rowOff>
    </xdr:from>
    <xdr:to>
      <xdr:col>76</xdr:col>
      <xdr:colOff>165100</xdr:colOff>
      <xdr:row>105</xdr:row>
      <xdr:rowOff>71755</xdr:rowOff>
    </xdr:to>
    <xdr:sp macro="" textlink="">
      <xdr:nvSpPr>
        <xdr:cNvPr id="695" name="楕円 694">
          <a:extLst>
            <a:ext uri="{FF2B5EF4-FFF2-40B4-BE49-F238E27FC236}">
              <a16:creationId xmlns:a16="http://schemas.microsoft.com/office/drawing/2014/main" id="{B1B08D5D-FADF-4AC6-9601-6DD5B1BBC972}"/>
            </a:ext>
          </a:extLst>
        </xdr:cNvPr>
        <xdr:cNvSpPr/>
      </xdr:nvSpPr>
      <xdr:spPr>
        <a:xfrm>
          <a:off x="14541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20955</xdr:rowOff>
    </xdr:from>
    <xdr:to>
      <xdr:col>81</xdr:col>
      <xdr:colOff>50800</xdr:colOff>
      <xdr:row>105</xdr:row>
      <xdr:rowOff>66675</xdr:rowOff>
    </xdr:to>
    <xdr:cxnSp macro="">
      <xdr:nvCxnSpPr>
        <xdr:cNvPr id="696" name="直線コネクタ 695">
          <a:extLst>
            <a:ext uri="{FF2B5EF4-FFF2-40B4-BE49-F238E27FC236}">
              <a16:creationId xmlns:a16="http://schemas.microsoft.com/office/drawing/2014/main" id="{03F7D574-B04D-434F-B1AD-0DCA62FC2725}"/>
            </a:ext>
          </a:extLst>
        </xdr:cNvPr>
        <xdr:cNvCxnSpPr/>
      </xdr:nvCxnSpPr>
      <xdr:spPr>
        <a:xfrm>
          <a:off x="14592300" y="180232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61595</xdr:rowOff>
    </xdr:from>
    <xdr:to>
      <xdr:col>72</xdr:col>
      <xdr:colOff>38100</xdr:colOff>
      <xdr:row>104</xdr:row>
      <xdr:rowOff>163195</xdr:rowOff>
    </xdr:to>
    <xdr:sp macro="" textlink="">
      <xdr:nvSpPr>
        <xdr:cNvPr id="697" name="楕円 696">
          <a:extLst>
            <a:ext uri="{FF2B5EF4-FFF2-40B4-BE49-F238E27FC236}">
              <a16:creationId xmlns:a16="http://schemas.microsoft.com/office/drawing/2014/main" id="{CA2B57AD-A9EA-4AE4-8DFC-11DDB1D045B3}"/>
            </a:ext>
          </a:extLst>
        </xdr:cNvPr>
        <xdr:cNvSpPr/>
      </xdr:nvSpPr>
      <xdr:spPr>
        <a:xfrm>
          <a:off x="136525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112395</xdr:rowOff>
    </xdr:from>
    <xdr:to>
      <xdr:col>76</xdr:col>
      <xdr:colOff>114300</xdr:colOff>
      <xdr:row>105</xdr:row>
      <xdr:rowOff>20955</xdr:rowOff>
    </xdr:to>
    <xdr:cxnSp macro="">
      <xdr:nvCxnSpPr>
        <xdr:cNvPr id="698" name="直線コネクタ 697">
          <a:extLst>
            <a:ext uri="{FF2B5EF4-FFF2-40B4-BE49-F238E27FC236}">
              <a16:creationId xmlns:a16="http://schemas.microsoft.com/office/drawing/2014/main" id="{715C0E5C-08D2-4DCA-98D5-7321767BC727}"/>
            </a:ext>
          </a:extLst>
        </xdr:cNvPr>
        <xdr:cNvCxnSpPr/>
      </xdr:nvCxnSpPr>
      <xdr:spPr>
        <a:xfrm>
          <a:off x="13703300" y="1794319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17780</xdr:rowOff>
    </xdr:from>
    <xdr:to>
      <xdr:col>67</xdr:col>
      <xdr:colOff>101600</xdr:colOff>
      <xdr:row>104</xdr:row>
      <xdr:rowOff>119380</xdr:rowOff>
    </xdr:to>
    <xdr:sp macro="" textlink="">
      <xdr:nvSpPr>
        <xdr:cNvPr id="699" name="楕円 698">
          <a:extLst>
            <a:ext uri="{FF2B5EF4-FFF2-40B4-BE49-F238E27FC236}">
              <a16:creationId xmlns:a16="http://schemas.microsoft.com/office/drawing/2014/main" id="{F9782457-E143-470E-BE8B-AA060A93CF59}"/>
            </a:ext>
          </a:extLst>
        </xdr:cNvPr>
        <xdr:cNvSpPr/>
      </xdr:nvSpPr>
      <xdr:spPr>
        <a:xfrm>
          <a:off x="12763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68580</xdr:rowOff>
    </xdr:from>
    <xdr:to>
      <xdr:col>71</xdr:col>
      <xdr:colOff>177800</xdr:colOff>
      <xdr:row>104</xdr:row>
      <xdr:rowOff>112395</xdr:rowOff>
    </xdr:to>
    <xdr:cxnSp macro="">
      <xdr:nvCxnSpPr>
        <xdr:cNvPr id="700" name="直線コネクタ 699">
          <a:extLst>
            <a:ext uri="{FF2B5EF4-FFF2-40B4-BE49-F238E27FC236}">
              <a16:creationId xmlns:a16="http://schemas.microsoft.com/office/drawing/2014/main" id="{3250446B-38E3-41C6-87AC-2B948B92BAFB}"/>
            </a:ext>
          </a:extLst>
        </xdr:cNvPr>
        <xdr:cNvCxnSpPr/>
      </xdr:nvCxnSpPr>
      <xdr:spPr>
        <a:xfrm>
          <a:off x="12814300" y="178993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20972</xdr:rowOff>
    </xdr:from>
    <xdr:ext cx="405111" cy="259045"/>
    <xdr:sp macro="" textlink="">
      <xdr:nvSpPr>
        <xdr:cNvPr id="701" name="n_1aveValue【公民館】&#10;有形固定資産減価償却率">
          <a:extLst>
            <a:ext uri="{FF2B5EF4-FFF2-40B4-BE49-F238E27FC236}">
              <a16:creationId xmlns:a16="http://schemas.microsoft.com/office/drawing/2014/main" id="{9DC1D151-F9DF-4CA6-9F5D-7D286CFFCE5B}"/>
            </a:ext>
          </a:extLst>
        </xdr:cNvPr>
        <xdr:cNvSpPr txBox="1"/>
      </xdr:nvSpPr>
      <xdr:spPr>
        <a:xfrm>
          <a:off x="152660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133366</xdr:rowOff>
    </xdr:from>
    <xdr:ext cx="405111" cy="259045"/>
    <xdr:sp macro="" textlink="">
      <xdr:nvSpPr>
        <xdr:cNvPr id="702" name="n_2aveValue【公民館】&#10;有形固定資産減価償却率">
          <a:extLst>
            <a:ext uri="{FF2B5EF4-FFF2-40B4-BE49-F238E27FC236}">
              <a16:creationId xmlns:a16="http://schemas.microsoft.com/office/drawing/2014/main" id="{03EE4615-11EF-43D3-B43D-0DACDC49AB9F}"/>
            </a:ext>
          </a:extLst>
        </xdr:cNvPr>
        <xdr:cNvSpPr txBox="1"/>
      </xdr:nvSpPr>
      <xdr:spPr>
        <a:xfrm>
          <a:off x="143897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55263</xdr:rowOff>
    </xdr:from>
    <xdr:ext cx="405111" cy="259045"/>
    <xdr:sp macro="" textlink="">
      <xdr:nvSpPr>
        <xdr:cNvPr id="703" name="n_3aveValue【公民館】&#10;有形固定資産減価償却率">
          <a:extLst>
            <a:ext uri="{FF2B5EF4-FFF2-40B4-BE49-F238E27FC236}">
              <a16:creationId xmlns:a16="http://schemas.microsoft.com/office/drawing/2014/main" id="{11153ECB-A567-4127-83FC-318DCDA02C39}"/>
            </a:ext>
          </a:extLst>
        </xdr:cNvPr>
        <xdr:cNvSpPr txBox="1"/>
      </xdr:nvSpPr>
      <xdr:spPr>
        <a:xfrm>
          <a:off x="135007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28591</xdr:rowOff>
    </xdr:from>
    <xdr:ext cx="405111" cy="259045"/>
    <xdr:sp macro="" textlink="">
      <xdr:nvSpPr>
        <xdr:cNvPr id="704" name="n_4aveValue【公民館】&#10;有形固定資産減価償却率">
          <a:extLst>
            <a:ext uri="{FF2B5EF4-FFF2-40B4-BE49-F238E27FC236}">
              <a16:creationId xmlns:a16="http://schemas.microsoft.com/office/drawing/2014/main" id="{FB8CF4A6-E66F-45FF-B146-2E19E5B515D2}"/>
            </a:ext>
          </a:extLst>
        </xdr:cNvPr>
        <xdr:cNvSpPr txBox="1"/>
      </xdr:nvSpPr>
      <xdr:spPr>
        <a:xfrm>
          <a:off x="12611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134002</xdr:rowOff>
    </xdr:from>
    <xdr:ext cx="405111" cy="259045"/>
    <xdr:sp macro="" textlink="">
      <xdr:nvSpPr>
        <xdr:cNvPr id="705" name="n_1mainValue【公民館】&#10;有形固定資産減価償却率">
          <a:extLst>
            <a:ext uri="{FF2B5EF4-FFF2-40B4-BE49-F238E27FC236}">
              <a16:creationId xmlns:a16="http://schemas.microsoft.com/office/drawing/2014/main" id="{9AE51319-1CED-40D3-BB79-D667B3D4D4C6}"/>
            </a:ext>
          </a:extLst>
        </xdr:cNvPr>
        <xdr:cNvSpPr txBox="1"/>
      </xdr:nvSpPr>
      <xdr:spPr>
        <a:xfrm>
          <a:off x="152660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88282</xdr:rowOff>
    </xdr:from>
    <xdr:ext cx="405111" cy="259045"/>
    <xdr:sp macro="" textlink="">
      <xdr:nvSpPr>
        <xdr:cNvPr id="706" name="n_2mainValue【公民館】&#10;有形固定資産減価償却率">
          <a:extLst>
            <a:ext uri="{FF2B5EF4-FFF2-40B4-BE49-F238E27FC236}">
              <a16:creationId xmlns:a16="http://schemas.microsoft.com/office/drawing/2014/main" id="{606623E9-DE74-4DE3-B2F6-4DA60124AF86}"/>
            </a:ext>
          </a:extLst>
        </xdr:cNvPr>
        <xdr:cNvSpPr txBox="1"/>
      </xdr:nvSpPr>
      <xdr:spPr>
        <a:xfrm>
          <a:off x="1438974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8272</xdr:rowOff>
    </xdr:from>
    <xdr:ext cx="405111" cy="259045"/>
    <xdr:sp macro="" textlink="">
      <xdr:nvSpPr>
        <xdr:cNvPr id="707" name="n_3mainValue【公民館】&#10;有形固定資産減価償却率">
          <a:extLst>
            <a:ext uri="{FF2B5EF4-FFF2-40B4-BE49-F238E27FC236}">
              <a16:creationId xmlns:a16="http://schemas.microsoft.com/office/drawing/2014/main" id="{217167B0-C651-4797-9766-9F7B6A3A21B9}"/>
            </a:ext>
          </a:extLst>
        </xdr:cNvPr>
        <xdr:cNvSpPr txBox="1"/>
      </xdr:nvSpPr>
      <xdr:spPr>
        <a:xfrm>
          <a:off x="13500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135907</xdr:rowOff>
    </xdr:from>
    <xdr:ext cx="405111" cy="259045"/>
    <xdr:sp macro="" textlink="">
      <xdr:nvSpPr>
        <xdr:cNvPr id="708" name="n_4mainValue【公民館】&#10;有形固定資産減価償却率">
          <a:extLst>
            <a:ext uri="{FF2B5EF4-FFF2-40B4-BE49-F238E27FC236}">
              <a16:creationId xmlns:a16="http://schemas.microsoft.com/office/drawing/2014/main" id="{CCAFA5BC-7A58-452C-ADF4-7ED9B7A4186D}"/>
            </a:ext>
          </a:extLst>
        </xdr:cNvPr>
        <xdr:cNvSpPr txBox="1"/>
      </xdr:nvSpPr>
      <xdr:spPr>
        <a:xfrm>
          <a:off x="12611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9" name="正方形/長方形 708">
          <a:extLst>
            <a:ext uri="{FF2B5EF4-FFF2-40B4-BE49-F238E27FC236}">
              <a16:creationId xmlns:a16="http://schemas.microsoft.com/office/drawing/2014/main" id="{5AF6CE2B-49B3-4376-8350-1BFB153FDC2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0" name="正方形/長方形 709">
          <a:extLst>
            <a:ext uri="{FF2B5EF4-FFF2-40B4-BE49-F238E27FC236}">
              <a16:creationId xmlns:a16="http://schemas.microsoft.com/office/drawing/2014/main" id="{08F66B19-BA16-4105-B63F-E9338ADB4FB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1" name="正方形/長方形 710">
          <a:extLst>
            <a:ext uri="{FF2B5EF4-FFF2-40B4-BE49-F238E27FC236}">
              <a16:creationId xmlns:a16="http://schemas.microsoft.com/office/drawing/2014/main" id="{2D458C76-6879-419F-AA9D-1D05929B6BB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2" name="正方形/長方形 711">
          <a:extLst>
            <a:ext uri="{FF2B5EF4-FFF2-40B4-BE49-F238E27FC236}">
              <a16:creationId xmlns:a16="http://schemas.microsoft.com/office/drawing/2014/main" id="{F612DBCA-794A-44F5-8F60-4AF86995E5F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3" name="正方形/長方形 712">
          <a:extLst>
            <a:ext uri="{FF2B5EF4-FFF2-40B4-BE49-F238E27FC236}">
              <a16:creationId xmlns:a16="http://schemas.microsoft.com/office/drawing/2014/main" id="{E4005891-C587-4AC2-A3D6-20D2ED6FBB2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4" name="正方形/長方形 713">
          <a:extLst>
            <a:ext uri="{FF2B5EF4-FFF2-40B4-BE49-F238E27FC236}">
              <a16:creationId xmlns:a16="http://schemas.microsoft.com/office/drawing/2014/main" id="{F8AB6528-E0A3-4D44-BB55-57F0FAAC0A6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5" name="正方形/長方形 714">
          <a:extLst>
            <a:ext uri="{FF2B5EF4-FFF2-40B4-BE49-F238E27FC236}">
              <a16:creationId xmlns:a16="http://schemas.microsoft.com/office/drawing/2014/main" id="{C6A2066E-B897-492D-8F85-751A629D15C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6" name="正方形/長方形 715">
          <a:extLst>
            <a:ext uri="{FF2B5EF4-FFF2-40B4-BE49-F238E27FC236}">
              <a16:creationId xmlns:a16="http://schemas.microsoft.com/office/drawing/2014/main" id="{8E526686-40E1-4107-9AC3-24308DF61C1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7" name="テキスト ボックス 716">
          <a:extLst>
            <a:ext uri="{FF2B5EF4-FFF2-40B4-BE49-F238E27FC236}">
              <a16:creationId xmlns:a16="http://schemas.microsoft.com/office/drawing/2014/main" id="{613900F3-7065-437B-BAFB-8234A2B7F05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8" name="直線コネクタ 717">
          <a:extLst>
            <a:ext uri="{FF2B5EF4-FFF2-40B4-BE49-F238E27FC236}">
              <a16:creationId xmlns:a16="http://schemas.microsoft.com/office/drawing/2014/main" id="{338467B5-E1CC-4514-8055-B8B45146B32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9" name="直線コネクタ 718">
          <a:extLst>
            <a:ext uri="{FF2B5EF4-FFF2-40B4-BE49-F238E27FC236}">
              <a16:creationId xmlns:a16="http://schemas.microsoft.com/office/drawing/2014/main" id="{9773EEE0-423E-4980-B7E0-08B01F6383F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0" name="テキスト ボックス 719">
          <a:extLst>
            <a:ext uri="{FF2B5EF4-FFF2-40B4-BE49-F238E27FC236}">
              <a16:creationId xmlns:a16="http://schemas.microsoft.com/office/drawing/2014/main" id="{86A67624-C5B2-40A7-83B4-C836FA7DFD9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21" name="直線コネクタ 720">
          <a:extLst>
            <a:ext uri="{FF2B5EF4-FFF2-40B4-BE49-F238E27FC236}">
              <a16:creationId xmlns:a16="http://schemas.microsoft.com/office/drawing/2014/main" id="{87BA4EBA-68F1-4DFF-ADA5-108B2C25822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22" name="テキスト ボックス 721">
          <a:extLst>
            <a:ext uri="{FF2B5EF4-FFF2-40B4-BE49-F238E27FC236}">
              <a16:creationId xmlns:a16="http://schemas.microsoft.com/office/drawing/2014/main" id="{01494983-FD35-4BC9-91AC-02FD9FA5694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3" name="直線コネクタ 722">
          <a:extLst>
            <a:ext uri="{FF2B5EF4-FFF2-40B4-BE49-F238E27FC236}">
              <a16:creationId xmlns:a16="http://schemas.microsoft.com/office/drawing/2014/main" id="{7E0AF3A7-DB5C-41A2-9724-0BF173A1B6A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4" name="テキスト ボックス 723">
          <a:extLst>
            <a:ext uri="{FF2B5EF4-FFF2-40B4-BE49-F238E27FC236}">
              <a16:creationId xmlns:a16="http://schemas.microsoft.com/office/drawing/2014/main" id="{B9FF6DDE-BDA7-41A0-9A0C-A65024D3D3F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5" name="直線コネクタ 724">
          <a:extLst>
            <a:ext uri="{FF2B5EF4-FFF2-40B4-BE49-F238E27FC236}">
              <a16:creationId xmlns:a16="http://schemas.microsoft.com/office/drawing/2014/main" id="{A7CE094E-E75D-4952-B822-6630F4250AD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6" name="テキスト ボックス 725">
          <a:extLst>
            <a:ext uri="{FF2B5EF4-FFF2-40B4-BE49-F238E27FC236}">
              <a16:creationId xmlns:a16="http://schemas.microsoft.com/office/drawing/2014/main" id="{C2BA1892-3853-404B-9F05-90360A8732D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7" name="直線コネクタ 726">
          <a:extLst>
            <a:ext uri="{FF2B5EF4-FFF2-40B4-BE49-F238E27FC236}">
              <a16:creationId xmlns:a16="http://schemas.microsoft.com/office/drawing/2014/main" id="{0FEA3AB4-5271-4A23-8568-487830AFCE9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8" name="テキスト ボックス 727">
          <a:extLst>
            <a:ext uri="{FF2B5EF4-FFF2-40B4-BE49-F238E27FC236}">
              <a16:creationId xmlns:a16="http://schemas.microsoft.com/office/drawing/2014/main" id="{125A5765-63B4-4FEC-950C-41F79903EAE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9" name="直線コネクタ 728">
          <a:extLst>
            <a:ext uri="{FF2B5EF4-FFF2-40B4-BE49-F238E27FC236}">
              <a16:creationId xmlns:a16="http://schemas.microsoft.com/office/drawing/2014/main" id="{A702354F-BE9D-4FD7-9A1D-C85463E22A9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0" name="テキスト ボックス 729">
          <a:extLst>
            <a:ext uri="{FF2B5EF4-FFF2-40B4-BE49-F238E27FC236}">
              <a16:creationId xmlns:a16="http://schemas.microsoft.com/office/drawing/2014/main" id="{41B80A0E-97A7-423C-A1D8-790540BD746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1" name="【公民館】&#10;一人当たり面積グラフ枠">
          <a:extLst>
            <a:ext uri="{FF2B5EF4-FFF2-40B4-BE49-F238E27FC236}">
              <a16:creationId xmlns:a16="http://schemas.microsoft.com/office/drawing/2014/main" id="{EBC6C539-52E3-4C42-A016-A12BA180C6E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2287</xdr:rowOff>
    </xdr:from>
    <xdr:to>
      <xdr:col>116</xdr:col>
      <xdr:colOff>62864</xdr:colOff>
      <xdr:row>108</xdr:row>
      <xdr:rowOff>78487</xdr:rowOff>
    </xdr:to>
    <xdr:cxnSp macro="">
      <xdr:nvCxnSpPr>
        <xdr:cNvPr id="732" name="直線コネクタ 731">
          <a:extLst>
            <a:ext uri="{FF2B5EF4-FFF2-40B4-BE49-F238E27FC236}">
              <a16:creationId xmlns:a16="http://schemas.microsoft.com/office/drawing/2014/main" id="{433A0688-3800-415C-A1BA-2827D6704756}"/>
            </a:ext>
          </a:extLst>
        </xdr:cNvPr>
        <xdr:cNvCxnSpPr/>
      </xdr:nvCxnSpPr>
      <xdr:spPr>
        <a:xfrm flipV="1">
          <a:off x="22160864" y="17318737"/>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82314</xdr:rowOff>
    </xdr:from>
    <xdr:ext cx="469744" cy="259045"/>
    <xdr:sp macro="" textlink="">
      <xdr:nvSpPr>
        <xdr:cNvPr id="733" name="【公民館】&#10;一人当たり面積最小値テキスト">
          <a:extLst>
            <a:ext uri="{FF2B5EF4-FFF2-40B4-BE49-F238E27FC236}">
              <a16:creationId xmlns:a16="http://schemas.microsoft.com/office/drawing/2014/main" id="{0BC374DE-7012-4BFE-A63B-A535765D6D4A}"/>
            </a:ext>
          </a:extLst>
        </xdr:cNvPr>
        <xdr:cNvSpPr txBox="1"/>
      </xdr:nvSpPr>
      <xdr:spPr>
        <a:xfrm>
          <a:off x="22199600" y="1859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78487</xdr:rowOff>
    </xdr:from>
    <xdr:to>
      <xdr:col>116</xdr:col>
      <xdr:colOff>152400</xdr:colOff>
      <xdr:row>108</xdr:row>
      <xdr:rowOff>78487</xdr:rowOff>
    </xdr:to>
    <xdr:cxnSp macro="">
      <xdr:nvCxnSpPr>
        <xdr:cNvPr id="734" name="直線コネクタ 733">
          <a:extLst>
            <a:ext uri="{FF2B5EF4-FFF2-40B4-BE49-F238E27FC236}">
              <a16:creationId xmlns:a16="http://schemas.microsoft.com/office/drawing/2014/main" id="{695AFAC1-513D-4A3F-A9C2-CA1EE882A08F}"/>
            </a:ext>
          </a:extLst>
        </xdr:cNvPr>
        <xdr:cNvCxnSpPr/>
      </xdr:nvCxnSpPr>
      <xdr:spPr>
        <a:xfrm>
          <a:off x="22072600" y="185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120414</xdr:rowOff>
    </xdr:from>
    <xdr:ext cx="469744" cy="259045"/>
    <xdr:sp macro="" textlink="">
      <xdr:nvSpPr>
        <xdr:cNvPr id="735" name="【公民館】&#10;一人当たり面積最大値テキスト">
          <a:extLst>
            <a:ext uri="{FF2B5EF4-FFF2-40B4-BE49-F238E27FC236}">
              <a16:creationId xmlns:a16="http://schemas.microsoft.com/office/drawing/2014/main" id="{C82F684F-CD44-409C-9358-BED2AC135529}"/>
            </a:ext>
          </a:extLst>
        </xdr:cNvPr>
        <xdr:cNvSpPr txBox="1"/>
      </xdr:nvSpPr>
      <xdr:spPr>
        <a:xfrm>
          <a:off x="22199600" y="1709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2287</xdr:rowOff>
    </xdr:from>
    <xdr:to>
      <xdr:col>116</xdr:col>
      <xdr:colOff>152400</xdr:colOff>
      <xdr:row>101</xdr:row>
      <xdr:rowOff>2287</xdr:rowOff>
    </xdr:to>
    <xdr:cxnSp macro="">
      <xdr:nvCxnSpPr>
        <xdr:cNvPr id="736" name="直線コネクタ 735">
          <a:extLst>
            <a:ext uri="{FF2B5EF4-FFF2-40B4-BE49-F238E27FC236}">
              <a16:creationId xmlns:a16="http://schemas.microsoft.com/office/drawing/2014/main" id="{6407CCC6-C7E6-4EE1-9F70-2AD40957B5B3}"/>
            </a:ext>
          </a:extLst>
        </xdr:cNvPr>
        <xdr:cNvCxnSpPr/>
      </xdr:nvCxnSpPr>
      <xdr:spPr>
        <a:xfrm>
          <a:off x="22072600" y="17318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20845</xdr:rowOff>
    </xdr:from>
    <xdr:ext cx="469744" cy="259045"/>
    <xdr:sp macro="" textlink="">
      <xdr:nvSpPr>
        <xdr:cNvPr id="737" name="【公民館】&#10;一人当たり面積平均値テキスト">
          <a:extLst>
            <a:ext uri="{FF2B5EF4-FFF2-40B4-BE49-F238E27FC236}">
              <a16:creationId xmlns:a16="http://schemas.microsoft.com/office/drawing/2014/main" id="{70D0456E-63DC-44AD-B980-D26D2467207A}"/>
            </a:ext>
          </a:extLst>
        </xdr:cNvPr>
        <xdr:cNvSpPr txBox="1"/>
      </xdr:nvSpPr>
      <xdr:spPr>
        <a:xfrm>
          <a:off x="22199600" y="1819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169418</xdr:rowOff>
    </xdr:from>
    <xdr:to>
      <xdr:col>116</xdr:col>
      <xdr:colOff>114300</xdr:colOff>
      <xdr:row>107</xdr:row>
      <xdr:rowOff>99568</xdr:rowOff>
    </xdr:to>
    <xdr:sp macro="" textlink="">
      <xdr:nvSpPr>
        <xdr:cNvPr id="738" name="フローチャート: 判断 737">
          <a:extLst>
            <a:ext uri="{FF2B5EF4-FFF2-40B4-BE49-F238E27FC236}">
              <a16:creationId xmlns:a16="http://schemas.microsoft.com/office/drawing/2014/main" id="{B5539A68-A728-4123-A13D-8FBD7D44BAC4}"/>
            </a:ext>
          </a:extLst>
        </xdr:cNvPr>
        <xdr:cNvSpPr/>
      </xdr:nvSpPr>
      <xdr:spPr>
        <a:xfrm>
          <a:off x="22110700" y="1834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7874</xdr:rowOff>
    </xdr:from>
    <xdr:to>
      <xdr:col>112</xdr:col>
      <xdr:colOff>38100</xdr:colOff>
      <xdr:row>107</xdr:row>
      <xdr:rowOff>109474</xdr:rowOff>
    </xdr:to>
    <xdr:sp macro="" textlink="">
      <xdr:nvSpPr>
        <xdr:cNvPr id="739" name="フローチャート: 判断 738">
          <a:extLst>
            <a:ext uri="{FF2B5EF4-FFF2-40B4-BE49-F238E27FC236}">
              <a16:creationId xmlns:a16="http://schemas.microsoft.com/office/drawing/2014/main" id="{0E1FAA4D-00C2-47E4-9614-1EAD56AFE356}"/>
            </a:ext>
          </a:extLst>
        </xdr:cNvPr>
        <xdr:cNvSpPr/>
      </xdr:nvSpPr>
      <xdr:spPr>
        <a:xfrm>
          <a:off x="21272500" y="1835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9398</xdr:rowOff>
    </xdr:from>
    <xdr:to>
      <xdr:col>107</xdr:col>
      <xdr:colOff>101600</xdr:colOff>
      <xdr:row>107</xdr:row>
      <xdr:rowOff>110998</xdr:rowOff>
    </xdr:to>
    <xdr:sp macro="" textlink="">
      <xdr:nvSpPr>
        <xdr:cNvPr id="740" name="フローチャート: 判断 739">
          <a:extLst>
            <a:ext uri="{FF2B5EF4-FFF2-40B4-BE49-F238E27FC236}">
              <a16:creationId xmlns:a16="http://schemas.microsoft.com/office/drawing/2014/main" id="{AE68F08D-F2DC-46D0-975E-33B9A2E1B7A2}"/>
            </a:ext>
          </a:extLst>
        </xdr:cNvPr>
        <xdr:cNvSpPr/>
      </xdr:nvSpPr>
      <xdr:spPr>
        <a:xfrm>
          <a:off x="203835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12446</xdr:rowOff>
    </xdr:from>
    <xdr:to>
      <xdr:col>102</xdr:col>
      <xdr:colOff>165100</xdr:colOff>
      <xdr:row>107</xdr:row>
      <xdr:rowOff>114046</xdr:rowOff>
    </xdr:to>
    <xdr:sp macro="" textlink="">
      <xdr:nvSpPr>
        <xdr:cNvPr id="741" name="フローチャート: 判断 740">
          <a:extLst>
            <a:ext uri="{FF2B5EF4-FFF2-40B4-BE49-F238E27FC236}">
              <a16:creationId xmlns:a16="http://schemas.microsoft.com/office/drawing/2014/main" id="{192E0667-BA48-4116-B6DC-47D710A5BD2F}"/>
            </a:ext>
          </a:extLst>
        </xdr:cNvPr>
        <xdr:cNvSpPr/>
      </xdr:nvSpPr>
      <xdr:spPr>
        <a:xfrm>
          <a:off x="19494500" y="18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15494</xdr:rowOff>
    </xdr:from>
    <xdr:to>
      <xdr:col>98</xdr:col>
      <xdr:colOff>38100</xdr:colOff>
      <xdr:row>107</xdr:row>
      <xdr:rowOff>117094</xdr:rowOff>
    </xdr:to>
    <xdr:sp macro="" textlink="">
      <xdr:nvSpPr>
        <xdr:cNvPr id="742" name="フローチャート: 判断 741">
          <a:extLst>
            <a:ext uri="{FF2B5EF4-FFF2-40B4-BE49-F238E27FC236}">
              <a16:creationId xmlns:a16="http://schemas.microsoft.com/office/drawing/2014/main" id="{DCFE46F2-4BD3-4B86-B4FE-EDE7BF909205}"/>
            </a:ext>
          </a:extLst>
        </xdr:cNvPr>
        <xdr:cNvSpPr/>
      </xdr:nvSpPr>
      <xdr:spPr>
        <a:xfrm>
          <a:off x="18605500" y="183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56938217-96A2-4FFB-A87F-45B9C829DEC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C85815E8-92ED-4621-A137-9DA2CA36C4A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9404120A-92A7-4AC8-B5ED-F7B39F333F5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54749C7B-AF85-4058-8DB5-BF9E6AB3BAD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51540C3A-02EA-4465-B891-B96372D94BB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161798</xdr:rowOff>
    </xdr:from>
    <xdr:to>
      <xdr:col>116</xdr:col>
      <xdr:colOff>114300</xdr:colOff>
      <xdr:row>108</xdr:row>
      <xdr:rowOff>91948</xdr:rowOff>
    </xdr:to>
    <xdr:sp macro="" textlink="">
      <xdr:nvSpPr>
        <xdr:cNvPr id="748" name="楕円 747">
          <a:extLst>
            <a:ext uri="{FF2B5EF4-FFF2-40B4-BE49-F238E27FC236}">
              <a16:creationId xmlns:a16="http://schemas.microsoft.com/office/drawing/2014/main" id="{3CF5A974-EDB9-40DD-AD0B-819017F5A0D8}"/>
            </a:ext>
          </a:extLst>
        </xdr:cNvPr>
        <xdr:cNvSpPr/>
      </xdr:nvSpPr>
      <xdr:spPr>
        <a:xfrm>
          <a:off x="22110700" y="1850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76725</xdr:rowOff>
    </xdr:from>
    <xdr:ext cx="469744" cy="259045"/>
    <xdr:sp macro="" textlink="">
      <xdr:nvSpPr>
        <xdr:cNvPr id="749" name="【公民館】&#10;一人当たり面積該当値テキスト">
          <a:extLst>
            <a:ext uri="{FF2B5EF4-FFF2-40B4-BE49-F238E27FC236}">
              <a16:creationId xmlns:a16="http://schemas.microsoft.com/office/drawing/2014/main" id="{F27B33DE-9D7D-4C0F-9901-EECC5A043255}"/>
            </a:ext>
          </a:extLst>
        </xdr:cNvPr>
        <xdr:cNvSpPr txBox="1"/>
      </xdr:nvSpPr>
      <xdr:spPr>
        <a:xfrm>
          <a:off x="22199600" y="184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163322</xdr:rowOff>
    </xdr:from>
    <xdr:to>
      <xdr:col>112</xdr:col>
      <xdr:colOff>38100</xdr:colOff>
      <xdr:row>108</xdr:row>
      <xdr:rowOff>93472</xdr:rowOff>
    </xdr:to>
    <xdr:sp macro="" textlink="">
      <xdr:nvSpPr>
        <xdr:cNvPr id="750" name="楕円 749">
          <a:extLst>
            <a:ext uri="{FF2B5EF4-FFF2-40B4-BE49-F238E27FC236}">
              <a16:creationId xmlns:a16="http://schemas.microsoft.com/office/drawing/2014/main" id="{3D30DA19-5CF8-47A5-BA10-CB0088151845}"/>
            </a:ext>
          </a:extLst>
        </xdr:cNvPr>
        <xdr:cNvSpPr/>
      </xdr:nvSpPr>
      <xdr:spPr>
        <a:xfrm>
          <a:off x="21272500" y="185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41148</xdr:rowOff>
    </xdr:from>
    <xdr:to>
      <xdr:col>116</xdr:col>
      <xdr:colOff>63500</xdr:colOff>
      <xdr:row>108</xdr:row>
      <xdr:rowOff>42672</xdr:rowOff>
    </xdr:to>
    <xdr:cxnSp macro="">
      <xdr:nvCxnSpPr>
        <xdr:cNvPr id="751" name="直線コネクタ 750">
          <a:extLst>
            <a:ext uri="{FF2B5EF4-FFF2-40B4-BE49-F238E27FC236}">
              <a16:creationId xmlns:a16="http://schemas.microsoft.com/office/drawing/2014/main" id="{2767FAAE-921D-475B-A708-C39D59A0966F}"/>
            </a:ext>
          </a:extLst>
        </xdr:cNvPr>
        <xdr:cNvCxnSpPr/>
      </xdr:nvCxnSpPr>
      <xdr:spPr>
        <a:xfrm flipV="1">
          <a:off x="21323300" y="1855774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164846</xdr:rowOff>
    </xdr:from>
    <xdr:to>
      <xdr:col>107</xdr:col>
      <xdr:colOff>101600</xdr:colOff>
      <xdr:row>108</xdr:row>
      <xdr:rowOff>94996</xdr:rowOff>
    </xdr:to>
    <xdr:sp macro="" textlink="">
      <xdr:nvSpPr>
        <xdr:cNvPr id="752" name="楕円 751">
          <a:extLst>
            <a:ext uri="{FF2B5EF4-FFF2-40B4-BE49-F238E27FC236}">
              <a16:creationId xmlns:a16="http://schemas.microsoft.com/office/drawing/2014/main" id="{35E872BE-3D63-4B08-A850-B128391FD32F}"/>
            </a:ext>
          </a:extLst>
        </xdr:cNvPr>
        <xdr:cNvSpPr/>
      </xdr:nvSpPr>
      <xdr:spPr>
        <a:xfrm>
          <a:off x="20383500" y="185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42672</xdr:rowOff>
    </xdr:from>
    <xdr:to>
      <xdr:col>111</xdr:col>
      <xdr:colOff>177800</xdr:colOff>
      <xdr:row>108</xdr:row>
      <xdr:rowOff>44196</xdr:rowOff>
    </xdr:to>
    <xdr:cxnSp macro="">
      <xdr:nvCxnSpPr>
        <xdr:cNvPr id="753" name="直線コネクタ 752">
          <a:extLst>
            <a:ext uri="{FF2B5EF4-FFF2-40B4-BE49-F238E27FC236}">
              <a16:creationId xmlns:a16="http://schemas.microsoft.com/office/drawing/2014/main" id="{9B4F1A20-478D-41EB-B14B-06D6239EB6FC}"/>
            </a:ext>
          </a:extLst>
        </xdr:cNvPr>
        <xdr:cNvCxnSpPr/>
      </xdr:nvCxnSpPr>
      <xdr:spPr>
        <a:xfrm flipV="1">
          <a:off x="20434300" y="1855927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166370</xdr:rowOff>
    </xdr:from>
    <xdr:to>
      <xdr:col>102</xdr:col>
      <xdr:colOff>165100</xdr:colOff>
      <xdr:row>108</xdr:row>
      <xdr:rowOff>96520</xdr:rowOff>
    </xdr:to>
    <xdr:sp macro="" textlink="">
      <xdr:nvSpPr>
        <xdr:cNvPr id="754" name="楕円 753">
          <a:extLst>
            <a:ext uri="{FF2B5EF4-FFF2-40B4-BE49-F238E27FC236}">
              <a16:creationId xmlns:a16="http://schemas.microsoft.com/office/drawing/2014/main" id="{2EC105C8-1647-467B-B372-09AAEA6462AB}"/>
            </a:ext>
          </a:extLst>
        </xdr:cNvPr>
        <xdr:cNvSpPr/>
      </xdr:nvSpPr>
      <xdr:spPr>
        <a:xfrm>
          <a:off x="19494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44196</xdr:rowOff>
    </xdr:from>
    <xdr:to>
      <xdr:col>107</xdr:col>
      <xdr:colOff>50800</xdr:colOff>
      <xdr:row>108</xdr:row>
      <xdr:rowOff>45720</xdr:rowOff>
    </xdr:to>
    <xdr:cxnSp macro="">
      <xdr:nvCxnSpPr>
        <xdr:cNvPr id="755" name="直線コネクタ 754">
          <a:extLst>
            <a:ext uri="{FF2B5EF4-FFF2-40B4-BE49-F238E27FC236}">
              <a16:creationId xmlns:a16="http://schemas.microsoft.com/office/drawing/2014/main" id="{77A14FD8-E631-46A0-8557-DD396457BD3C}"/>
            </a:ext>
          </a:extLst>
        </xdr:cNvPr>
        <xdr:cNvCxnSpPr/>
      </xdr:nvCxnSpPr>
      <xdr:spPr>
        <a:xfrm flipV="1">
          <a:off x="19545300" y="1856079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168656</xdr:rowOff>
    </xdr:from>
    <xdr:to>
      <xdr:col>98</xdr:col>
      <xdr:colOff>38100</xdr:colOff>
      <xdr:row>108</xdr:row>
      <xdr:rowOff>98806</xdr:rowOff>
    </xdr:to>
    <xdr:sp macro="" textlink="">
      <xdr:nvSpPr>
        <xdr:cNvPr id="756" name="楕円 755">
          <a:extLst>
            <a:ext uri="{FF2B5EF4-FFF2-40B4-BE49-F238E27FC236}">
              <a16:creationId xmlns:a16="http://schemas.microsoft.com/office/drawing/2014/main" id="{C83D02C2-742D-4AD0-99F7-6CEC87E38E0D}"/>
            </a:ext>
          </a:extLst>
        </xdr:cNvPr>
        <xdr:cNvSpPr/>
      </xdr:nvSpPr>
      <xdr:spPr>
        <a:xfrm>
          <a:off x="18605500" y="1851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45720</xdr:rowOff>
    </xdr:from>
    <xdr:to>
      <xdr:col>102</xdr:col>
      <xdr:colOff>114300</xdr:colOff>
      <xdr:row>108</xdr:row>
      <xdr:rowOff>48006</xdr:rowOff>
    </xdr:to>
    <xdr:cxnSp macro="">
      <xdr:nvCxnSpPr>
        <xdr:cNvPr id="757" name="直線コネクタ 756">
          <a:extLst>
            <a:ext uri="{FF2B5EF4-FFF2-40B4-BE49-F238E27FC236}">
              <a16:creationId xmlns:a16="http://schemas.microsoft.com/office/drawing/2014/main" id="{A97C51C5-8B5F-4097-BA1D-0E14C0E4C2D4}"/>
            </a:ext>
          </a:extLst>
        </xdr:cNvPr>
        <xdr:cNvCxnSpPr/>
      </xdr:nvCxnSpPr>
      <xdr:spPr>
        <a:xfrm flipV="1">
          <a:off x="18656300" y="185623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126001</xdr:rowOff>
    </xdr:from>
    <xdr:ext cx="469744" cy="259045"/>
    <xdr:sp macro="" textlink="">
      <xdr:nvSpPr>
        <xdr:cNvPr id="758" name="n_1aveValue【公民館】&#10;一人当たり面積">
          <a:extLst>
            <a:ext uri="{FF2B5EF4-FFF2-40B4-BE49-F238E27FC236}">
              <a16:creationId xmlns:a16="http://schemas.microsoft.com/office/drawing/2014/main" id="{CA9FCB3A-CD15-4E47-84E7-77D2C0FE7853}"/>
            </a:ext>
          </a:extLst>
        </xdr:cNvPr>
        <xdr:cNvSpPr txBox="1"/>
      </xdr:nvSpPr>
      <xdr:spPr>
        <a:xfrm>
          <a:off x="21075727" y="181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127525</xdr:rowOff>
    </xdr:from>
    <xdr:ext cx="469744" cy="259045"/>
    <xdr:sp macro="" textlink="">
      <xdr:nvSpPr>
        <xdr:cNvPr id="759" name="n_2aveValue【公民館】&#10;一人当たり面積">
          <a:extLst>
            <a:ext uri="{FF2B5EF4-FFF2-40B4-BE49-F238E27FC236}">
              <a16:creationId xmlns:a16="http://schemas.microsoft.com/office/drawing/2014/main" id="{16D97718-8149-491A-A579-C58AFD0DB213}"/>
            </a:ext>
          </a:extLst>
        </xdr:cNvPr>
        <xdr:cNvSpPr txBox="1"/>
      </xdr:nvSpPr>
      <xdr:spPr>
        <a:xfrm>
          <a:off x="20199427" y="1812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130573</xdr:rowOff>
    </xdr:from>
    <xdr:ext cx="469744" cy="259045"/>
    <xdr:sp macro="" textlink="">
      <xdr:nvSpPr>
        <xdr:cNvPr id="760" name="n_3aveValue【公民館】&#10;一人当たり面積">
          <a:extLst>
            <a:ext uri="{FF2B5EF4-FFF2-40B4-BE49-F238E27FC236}">
              <a16:creationId xmlns:a16="http://schemas.microsoft.com/office/drawing/2014/main" id="{77956805-DC91-400E-A046-3611FB387333}"/>
            </a:ext>
          </a:extLst>
        </xdr:cNvPr>
        <xdr:cNvSpPr txBox="1"/>
      </xdr:nvSpPr>
      <xdr:spPr>
        <a:xfrm>
          <a:off x="19310427" y="18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133621</xdr:rowOff>
    </xdr:from>
    <xdr:ext cx="469744" cy="259045"/>
    <xdr:sp macro="" textlink="">
      <xdr:nvSpPr>
        <xdr:cNvPr id="761" name="n_4aveValue【公民館】&#10;一人当たり面積">
          <a:extLst>
            <a:ext uri="{FF2B5EF4-FFF2-40B4-BE49-F238E27FC236}">
              <a16:creationId xmlns:a16="http://schemas.microsoft.com/office/drawing/2014/main" id="{0527CCB5-2F4E-410B-82EB-CD37E58B7A88}"/>
            </a:ext>
          </a:extLst>
        </xdr:cNvPr>
        <xdr:cNvSpPr txBox="1"/>
      </xdr:nvSpPr>
      <xdr:spPr>
        <a:xfrm>
          <a:off x="18421427" y="1813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84599</xdr:rowOff>
    </xdr:from>
    <xdr:ext cx="469744" cy="259045"/>
    <xdr:sp macro="" textlink="">
      <xdr:nvSpPr>
        <xdr:cNvPr id="762" name="n_1mainValue【公民館】&#10;一人当たり面積">
          <a:extLst>
            <a:ext uri="{FF2B5EF4-FFF2-40B4-BE49-F238E27FC236}">
              <a16:creationId xmlns:a16="http://schemas.microsoft.com/office/drawing/2014/main" id="{662ACB7A-7749-4B6F-B78B-C0DD74E9271F}"/>
            </a:ext>
          </a:extLst>
        </xdr:cNvPr>
        <xdr:cNvSpPr txBox="1"/>
      </xdr:nvSpPr>
      <xdr:spPr>
        <a:xfrm>
          <a:off x="21075727" y="1860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86123</xdr:rowOff>
    </xdr:from>
    <xdr:ext cx="469744" cy="259045"/>
    <xdr:sp macro="" textlink="">
      <xdr:nvSpPr>
        <xdr:cNvPr id="763" name="n_2mainValue【公民館】&#10;一人当たり面積">
          <a:extLst>
            <a:ext uri="{FF2B5EF4-FFF2-40B4-BE49-F238E27FC236}">
              <a16:creationId xmlns:a16="http://schemas.microsoft.com/office/drawing/2014/main" id="{1695666A-E0E1-4C13-BC67-E2E0CBB2F506}"/>
            </a:ext>
          </a:extLst>
        </xdr:cNvPr>
        <xdr:cNvSpPr txBox="1"/>
      </xdr:nvSpPr>
      <xdr:spPr>
        <a:xfrm>
          <a:off x="20199427" y="1860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87647</xdr:rowOff>
    </xdr:from>
    <xdr:ext cx="469744" cy="259045"/>
    <xdr:sp macro="" textlink="">
      <xdr:nvSpPr>
        <xdr:cNvPr id="764" name="n_3mainValue【公民館】&#10;一人当たり面積">
          <a:extLst>
            <a:ext uri="{FF2B5EF4-FFF2-40B4-BE49-F238E27FC236}">
              <a16:creationId xmlns:a16="http://schemas.microsoft.com/office/drawing/2014/main" id="{53F7DAE6-9AC7-4881-822A-EAE7000E9C73}"/>
            </a:ext>
          </a:extLst>
        </xdr:cNvPr>
        <xdr:cNvSpPr txBox="1"/>
      </xdr:nvSpPr>
      <xdr:spPr>
        <a:xfrm>
          <a:off x="19310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89933</xdr:rowOff>
    </xdr:from>
    <xdr:ext cx="469744" cy="259045"/>
    <xdr:sp macro="" textlink="">
      <xdr:nvSpPr>
        <xdr:cNvPr id="765" name="n_4mainValue【公民館】&#10;一人当たり面積">
          <a:extLst>
            <a:ext uri="{FF2B5EF4-FFF2-40B4-BE49-F238E27FC236}">
              <a16:creationId xmlns:a16="http://schemas.microsoft.com/office/drawing/2014/main" id="{C53CEC79-F07F-47F1-A9EF-576A40C78778}"/>
            </a:ext>
          </a:extLst>
        </xdr:cNvPr>
        <xdr:cNvSpPr txBox="1"/>
      </xdr:nvSpPr>
      <xdr:spPr>
        <a:xfrm>
          <a:off x="18421427" y="1860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6" name="正方形/長方形 765">
          <a:extLst>
            <a:ext uri="{FF2B5EF4-FFF2-40B4-BE49-F238E27FC236}">
              <a16:creationId xmlns:a16="http://schemas.microsoft.com/office/drawing/2014/main" id="{86C4ACCE-DA26-488F-943F-6393FDCC8BD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7" name="正方形/長方形 766">
          <a:extLst>
            <a:ext uri="{FF2B5EF4-FFF2-40B4-BE49-F238E27FC236}">
              <a16:creationId xmlns:a16="http://schemas.microsoft.com/office/drawing/2014/main" id="{04F7617E-62FA-4B62-B336-7259A9F54CA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8" name="テキスト ボックス 767">
          <a:extLst>
            <a:ext uri="{FF2B5EF4-FFF2-40B4-BE49-F238E27FC236}">
              <a16:creationId xmlns:a16="http://schemas.microsoft.com/office/drawing/2014/main" id="{7EFF88B1-8068-4819-829D-D1DE19C676A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有形固定資産減価償却率が上回っているものは道路、学校施設、児童館、公民館、下回っているものは橋りょう・トンネル、公営住宅である。また、一人当たり延長・面積・有形固定資産が下回っているものは道路、学校施設、公民館、上回っているものは橋りょう・トンネル、公営住宅、児童館である。本町の資産は全体的に老朽化が進んでいるため、将来的な財政負担を抑えるためにも、引き続き施設の長寿命化、更新、除却等の更なる検討が必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26DEEF3-7C8C-45FE-9F01-26DFDB167A7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C67B4F2-2919-46F4-A338-DD1F89D8B87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2390897-3060-4994-BBE7-2CA5DD62F87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23866CC-A9D1-41EE-A453-273CF0997F3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北海道栗山町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0DDBD7C-754C-436F-9DD0-1B8711EB732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F152AEB-1D78-4004-8CBF-3EB6CD5EFEE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DABE242-98BE-4DA6-BF12-BDA1B112D46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B1E0DF0-E1A7-4352-89EC-8CDE0914905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CF8438F-1597-4DB2-ACF3-135CEA69DC6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D9929E1-D049-4DB8-818E-1265B4CA782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11,107
11,055
203.93
10,896,748
10,570,203
326,338
5,021,734
10,936,427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B0CAF72-942B-4229-86E5-55F364B5E9C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E5D1281-4299-4ABB-8173-100582D2572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683FC18-740A-4519-8F5B-6C339364BBF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6CC01C0-C89A-4DB1-8EEB-6E7FD8FFB2C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4209D08-D21C-4617-9CC3-92858E94968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F044A93-9B1F-4094-84D8-EA5C484D2C0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75A2F1A-5299-4AD9-AFE5-AB7BF3A737C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069EE23-FE21-4BEB-B104-681332B59CD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9DF64E7-9CDF-4DAD-B3BC-733A262A10E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15CB59B-EE82-4F0A-9004-EDA01E6322B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272FF2C-F00D-4AE7-ADE2-4318A3BD10A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59FC64C-5117-4AAF-A130-E5A7CEAEFFB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8CE11EB-B13B-49E6-A0C8-A08F027C27C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04E2A1F-DF4E-4C2F-900A-BE7A2FAC9C0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31DA670-0E2B-4C7B-9E6F-E9A765BAF5C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FD5ACAC-FBDC-4DC7-906F-912C8F14D3E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F5FB0FF-DE2C-4514-8EA2-1FC9D72F898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923E823-EA1C-492A-9C65-958EC5F30D8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3AAA6A0-BB0C-4E2B-AB23-1F127058F4D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21BCC57-A67A-4A32-A72F-3108EBF1198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84357C6-C3EE-4DA9-88E0-2B7934405A1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083EEEA-95F5-44BD-AA19-AF1FA15ED07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5889B72-4522-4B12-A355-3DC55104D91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CC6787B-AC7B-48AE-8C74-EE40C1FDC43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FC33452-5132-4B48-8841-6880CBA71C2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AFAA69B-7C64-4693-BBFA-81867DA399E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6B88A23-6047-467D-BF7A-132EE95B105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DAB8B1A-706C-4473-BFAB-A5D3BE5EEFB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DA04A2E-E9A8-4701-BF28-D0D45B92F3A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112DAD3-40DE-4ECD-9CA7-8C64A04E60E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9474AAF-1AEB-47F1-89B4-0D47B8F24DB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ECC919F-DD49-4087-8E13-D092FCE897D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DC4CE58-216A-4DA2-8355-AE1CCAE2B5E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99D1ECF-6DAB-4113-8358-5721279EF43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F6354C9-61AA-4E08-BB6A-7E228E681A6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F96F856-5C8A-4D0B-A618-6CDB19EAC12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57E520B-1D4C-434D-AB81-0F0C5D2164B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936B6A5-1575-495E-9BF7-76F33DA74D6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37FFF48-0C2F-421D-84A7-64A92405D1E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6B4051B-0C0C-4965-98B7-07EA2C29F08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F3A3854-8EF1-4145-BC27-32B3624E551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080A413-EC07-4C92-B52F-3EFE41AED52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50CBEC7-80F7-4E89-904B-C6189DE4115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52B57BE-FB57-40DB-8CC0-4BD1E3D58BE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C0348AE9-80DF-495A-AE5D-15D30234596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114300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3CA5A661-B8D7-454D-AD49-1F5D554DBA0B}"/>
            </a:ext>
          </a:extLst>
        </xdr:cNvPr>
        <xdr:cNvCxnSpPr/>
      </xdr:nvCxnSpPr>
      <xdr:spPr>
        <a:xfrm flipV="1">
          <a:off x="4634865" y="560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a:extLst>
            <a:ext uri="{FF2B5EF4-FFF2-40B4-BE49-F238E27FC236}">
              <a16:creationId xmlns:a16="http://schemas.microsoft.com/office/drawing/2014/main" id="{CB29F443-3D17-46E0-821C-33062A0D4D8A}"/>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BC3FF4F0-225E-43AC-80D7-18FB6BD0E888}"/>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60977</xdr:rowOff>
    </xdr:from>
    <xdr:ext cx="405111" cy="259045"/>
    <xdr:sp macro="" textlink="">
      <xdr:nvSpPr>
        <xdr:cNvPr id="60" name="【図書館】&#10;有形固定資産減価償却率最大値テキスト">
          <a:extLst>
            <a:ext uri="{FF2B5EF4-FFF2-40B4-BE49-F238E27FC236}">
              <a16:creationId xmlns:a16="http://schemas.microsoft.com/office/drawing/2014/main" id="{E78B30F1-DC6C-4C4C-B0A3-5B08DFF810E0}"/>
            </a:ext>
          </a:extLst>
        </xdr:cNvPr>
        <xdr:cNvSpPr txBox="1"/>
      </xdr:nvSpPr>
      <xdr:spPr>
        <a:xfrm>
          <a:off x="46736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114300</xdr:rowOff>
    </xdr:from>
    <xdr:to>
      <xdr:col>24</xdr:col>
      <xdr:colOff>152400</xdr:colOff>
      <xdr:row>32</xdr:row>
      <xdr:rowOff>114300</xdr:rowOff>
    </xdr:to>
    <xdr:cxnSp macro="">
      <xdr:nvCxnSpPr>
        <xdr:cNvPr id="61" name="直線コネクタ 60">
          <a:extLst>
            <a:ext uri="{FF2B5EF4-FFF2-40B4-BE49-F238E27FC236}">
              <a16:creationId xmlns:a16="http://schemas.microsoft.com/office/drawing/2014/main" id="{80206050-1417-4101-823D-4FE58BF3EB67}"/>
            </a:ext>
          </a:extLst>
        </xdr:cNvPr>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34942</xdr:rowOff>
    </xdr:from>
    <xdr:ext cx="405111" cy="259045"/>
    <xdr:sp macro="" textlink="">
      <xdr:nvSpPr>
        <xdr:cNvPr id="62" name="【図書館】&#10;有形固定資産減価償却率平均値テキスト">
          <a:extLst>
            <a:ext uri="{FF2B5EF4-FFF2-40B4-BE49-F238E27FC236}">
              <a16:creationId xmlns:a16="http://schemas.microsoft.com/office/drawing/2014/main" id="{BE80EF36-EDBE-4FC3-8C1E-66A4BE322939}"/>
            </a:ext>
          </a:extLst>
        </xdr:cNvPr>
        <xdr:cNvSpPr txBox="1"/>
      </xdr:nvSpPr>
      <xdr:spPr>
        <a:xfrm>
          <a:off x="4673600" y="6207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xdr:rowOff>
    </xdr:from>
    <xdr:to>
      <xdr:col>24</xdr:col>
      <xdr:colOff>114300</xdr:colOff>
      <xdr:row>37</xdr:row>
      <xdr:rowOff>113665</xdr:rowOff>
    </xdr:to>
    <xdr:sp macro="" textlink="">
      <xdr:nvSpPr>
        <xdr:cNvPr id="63" name="フローチャート: 判断 62">
          <a:extLst>
            <a:ext uri="{FF2B5EF4-FFF2-40B4-BE49-F238E27FC236}">
              <a16:creationId xmlns:a16="http://schemas.microsoft.com/office/drawing/2014/main" id="{C0BD9A35-85B5-45FA-92D0-B6B9EBA818D5}"/>
            </a:ext>
          </a:extLst>
        </xdr:cNvPr>
        <xdr:cNvSpPr/>
      </xdr:nvSpPr>
      <xdr:spPr>
        <a:xfrm>
          <a:off x="45847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120650</xdr:rowOff>
    </xdr:from>
    <xdr:to>
      <xdr:col>20</xdr:col>
      <xdr:colOff>38100</xdr:colOff>
      <xdr:row>37</xdr:row>
      <xdr:rowOff>50800</xdr:rowOff>
    </xdr:to>
    <xdr:sp macro="" textlink="">
      <xdr:nvSpPr>
        <xdr:cNvPr id="64" name="フローチャート: 判断 63">
          <a:extLst>
            <a:ext uri="{FF2B5EF4-FFF2-40B4-BE49-F238E27FC236}">
              <a16:creationId xmlns:a16="http://schemas.microsoft.com/office/drawing/2014/main" id="{4B9B87D1-BB23-49A4-B2D3-7346F5DDF385}"/>
            </a:ext>
          </a:extLst>
        </xdr:cNvPr>
        <xdr:cNvSpPr/>
      </xdr:nvSpPr>
      <xdr:spPr>
        <a:xfrm>
          <a:off x="3746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57785</xdr:rowOff>
    </xdr:from>
    <xdr:to>
      <xdr:col>15</xdr:col>
      <xdr:colOff>101600</xdr:colOff>
      <xdr:row>36</xdr:row>
      <xdr:rowOff>159385</xdr:rowOff>
    </xdr:to>
    <xdr:sp macro="" textlink="">
      <xdr:nvSpPr>
        <xdr:cNvPr id="65" name="フローチャート: 判断 64">
          <a:extLst>
            <a:ext uri="{FF2B5EF4-FFF2-40B4-BE49-F238E27FC236}">
              <a16:creationId xmlns:a16="http://schemas.microsoft.com/office/drawing/2014/main" id="{DF2E6616-BDE0-46E3-954E-3372EC07A8F7}"/>
            </a:ext>
          </a:extLst>
        </xdr:cNvPr>
        <xdr:cNvSpPr/>
      </xdr:nvSpPr>
      <xdr:spPr>
        <a:xfrm>
          <a:off x="2857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40640</xdr:rowOff>
    </xdr:from>
    <xdr:to>
      <xdr:col>10</xdr:col>
      <xdr:colOff>165100</xdr:colOff>
      <xdr:row>36</xdr:row>
      <xdr:rowOff>142240</xdr:rowOff>
    </xdr:to>
    <xdr:sp macro="" textlink="">
      <xdr:nvSpPr>
        <xdr:cNvPr id="66" name="フローチャート: 判断 65">
          <a:extLst>
            <a:ext uri="{FF2B5EF4-FFF2-40B4-BE49-F238E27FC236}">
              <a16:creationId xmlns:a16="http://schemas.microsoft.com/office/drawing/2014/main" id="{624C617D-A443-48A8-A40A-54C109488E0E}"/>
            </a:ext>
          </a:extLst>
        </xdr:cNvPr>
        <xdr:cNvSpPr/>
      </xdr:nvSpPr>
      <xdr:spPr>
        <a:xfrm>
          <a:off x="19685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10160</xdr:rowOff>
    </xdr:from>
    <xdr:to>
      <xdr:col>6</xdr:col>
      <xdr:colOff>38100</xdr:colOff>
      <xdr:row>36</xdr:row>
      <xdr:rowOff>111760</xdr:rowOff>
    </xdr:to>
    <xdr:sp macro="" textlink="">
      <xdr:nvSpPr>
        <xdr:cNvPr id="67" name="フローチャート: 判断 66">
          <a:extLst>
            <a:ext uri="{FF2B5EF4-FFF2-40B4-BE49-F238E27FC236}">
              <a16:creationId xmlns:a16="http://schemas.microsoft.com/office/drawing/2014/main" id="{07F22A37-6E14-4A9C-95B5-1F7A1D326A7A}"/>
            </a:ext>
          </a:extLst>
        </xdr:cNvPr>
        <xdr:cNvSpPr/>
      </xdr:nvSpPr>
      <xdr:spPr>
        <a:xfrm>
          <a:off x="1079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FEDCBFC-AE13-446F-B8E6-A41ED83C4AC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BB46F41-EA21-4D46-8997-7207539CAB3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AA2E098-B58E-48A1-BECD-45454B6B13E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C62BDFF-C724-4C04-BDDC-951A9C75DC1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39BEB23-A302-4BDE-979C-9AF116C71D1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73" name="楕円 72">
          <a:extLst>
            <a:ext uri="{FF2B5EF4-FFF2-40B4-BE49-F238E27FC236}">
              <a16:creationId xmlns:a16="http://schemas.microsoft.com/office/drawing/2014/main" id="{DEFA72D5-830F-4479-BA0F-AD65B773A837}"/>
            </a:ext>
          </a:extLst>
        </xdr:cNvPr>
        <xdr:cNvSpPr/>
      </xdr:nvSpPr>
      <xdr:spPr>
        <a:xfrm>
          <a:off x="45847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133367</xdr:rowOff>
    </xdr:from>
    <xdr:ext cx="405111" cy="259045"/>
    <xdr:sp macro="" textlink="">
      <xdr:nvSpPr>
        <xdr:cNvPr id="74" name="【図書館】&#10;有形固定資産減価償却率該当値テキスト">
          <a:extLst>
            <a:ext uri="{FF2B5EF4-FFF2-40B4-BE49-F238E27FC236}">
              <a16:creationId xmlns:a16="http://schemas.microsoft.com/office/drawing/2014/main" id="{C3957484-AD59-49F0-93E2-711DE73CD11C}"/>
            </a:ext>
          </a:extLst>
        </xdr:cNvPr>
        <xdr:cNvSpPr txBox="1"/>
      </xdr:nvSpPr>
      <xdr:spPr>
        <a:xfrm>
          <a:off x="4673600"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109220</xdr:rowOff>
    </xdr:from>
    <xdr:to>
      <xdr:col>20</xdr:col>
      <xdr:colOff>38100</xdr:colOff>
      <xdr:row>38</xdr:row>
      <xdr:rowOff>39370</xdr:rowOff>
    </xdr:to>
    <xdr:sp macro="" textlink="">
      <xdr:nvSpPr>
        <xdr:cNvPr id="75" name="楕円 74">
          <a:extLst>
            <a:ext uri="{FF2B5EF4-FFF2-40B4-BE49-F238E27FC236}">
              <a16:creationId xmlns:a16="http://schemas.microsoft.com/office/drawing/2014/main" id="{2DCEE7BA-4A9B-48C5-9A44-9689B31D84E2}"/>
            </a:ext>
          </a:extLst>
        </xdr:cNvPr>
        <xdr:cNvSpPr/>
      </xdr:nvSpPr>
      <xdr:spPr>
        <a:xfrm>
          <a:off x="3746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160020</xdr:rowOff>
    </xdr:from>
    <xdr:to>
      <xdr:col>24</xdr:col>
      <xdr:colOff>63500</xdr:colOff>
      <xdr:row>38</xdr:row>
      <xdr:rowOff>34290</xdr:rowOff>
    </xdr:to>
    <xdr:cxnSp macro="">
      <xdr:nvCxnSpPr>
        <xdr:cNvPr id="76" name="直線コネクタ 75">
          <a:extLst>
            <a:ext uri="{FF2B5EF4-FFF2-40B4-BE49-F238E27FC236}">
              <a16:creationId xmlns:a16="http://schemas.microsoft.com/office/drawing/2014/main" id="{5C8A4930-66D2-481E-8550-8F570CF9CB4E}"/>
            </a:ext>
          </a:extLst>
        </xdr:cNvPr>
        <xdr:cNvCxnSpPr/>
      </xdr:nvCxnSpPr>
      <xdr:spPr>
        <a:xfrm>
          <a:off x="3797300" y="65036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65405</xdr:rowOff>
    </xdr:from>
    <xdr:to>
      <xdr:col>15</xdr:col>
      <xdr:colOff>101600</xdr:colOff>
      <xdr:row>37</xdr:row>
      <xdr:rowOff>167005</xdr:rowOff>
    </xdr:to>
    <xdr:sp macro="" textlink="">
      <xdr:nvSpPr>
        <xdr:cNvPr id="77" name="楕円 76">
          <a:extLst>
            <a:ext uri="{FF2B5EF4-FFF2-40B4-BE49-F238E27FC236}">
              <a16:creationId xmlns:a16="http://schemas.microsoft.com/office/drawing/2014/main" id="{9A3F7C77-B1E5-4111-975A-0B7C5B624579}"/>
            </a:ext>
          </a:extLst>
        </xdr:cNvPr>
        <xdr:cNvSpPr/>
      </xdr:nvSpPr>
      <xdr:spPr>
        <a:xfrm>
          <a:off x="2857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116205</xdr:rowOff>
    </xdr:from>
    <xdr:to>
      <xdr:col>19</xdr:col>
      <xdr:colOff>177800</xdr:colOff>
      <xdr:row>37</xdr:row>
      <xdr:rowOff>160020</xdr:rowOff>
    </xdr:to>
    <xdr:cxnSp macro="">
      <xdr:nvCxnSpPr>
        <xdr:cNvPr id="78" name="直線コネクタ 77">
          <a:extLst>
            <a:ext uri="{FF2B5EF4-FFF2-40B4-BE49-F238E27FC236}">
              <a16:creationId xmlns:a16="http://schemas.microsoft.com/office/drawing/2014/main" id="{5233F59F-5FE6-4153-AD05-7E143E32E689}"/>
            </a:ext>
          </a:extLst>
        </xdr:cNvPr>
        <xdr:cNvCxnSpPr/>
      </xdr:nvCxnSpPr>
      <xdr:spPr>
        <a:xfrm>
          <a:off x="2908300" y="64598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78740</xdr:rowOff>
    </xdr:from>
    <xdr:to>
      <xdr:col>10</xdr:col>
      <xdr:colOff>165100</xdr:colOff>
      <xdr:row>38</xdr:row>
      <xdr:rowOff>8890</xdr:rowOff>
    </xdr:to>
    <xdr:sp macro="" textlink="">
      <xdr:nvSpPr>
        <xdr:cNvPr id="79" name="楕円 78">
          <a:extLst>
            <a:ext uri="{FF2B5EF4-FFF2-40B4-BE49-F238E27FC236}">
              <a16:creationId xmlns:a16="http://schemas.microsoft.com/office/drawing/2014/main" id="{C2850708-F7FC-4BD9-B7CB-5FE5E5E5BEF1}"/>
            </a:ext>
          </a:extLst>
        </xdr:cNvPr>
        <xdr:cNvSpPr/>
      </xdr:nvSpPr>
      <xdr:spPr>
        <a:xfrm>
          <a:off x="1968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116205</xdr:rowOff>
    </xdr:from>
    <xdr:to>
      <xdr:col>15</xdr:col>
      <xdr:colOff>50800</xdr:colOff>
      <xdr:row>37</xdr:row>
      <xdr:rowOff>129540</xdr:rowOff>
    </xdr:to>
    <xdr:cxnSp macro="">
      <xdr:nvCxnSpPr>
        <xdr:cNvPr id="80" name="直線コネクタ 79">
          <a:extLst>
            <a:ext uri="{FF2B5EF4-FFF2-40B4-BE49-F238E27FC236}">
              <a16:creationId xmlns:a16="http://schemas.microsoft.com/office/drawing/2014/main" id="{701D4354-1D1D-4D03-85C9-DEBD513E56AD}"/>
            </a:ext>
          </a:extLst>
        </xdr:cNvPr>
        <xdr:cNvCxnSpPr/>
      </xdr:nvCxnSpPr>
      <xdr:spPr>
        <a:xfrm flipV="1">
          <a:off x="2019300" y="645985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33020</xdr:rowOff>
    </xdr:from>
    <xdr:to>
      <xdr:col>6</xdr:col>
      <xdr:colOff>38100</xdr:colOff>
      <xdr:row>37</xdr:row>
      <xdr:rowOff>134620</xdr:rowOff>
    </xdr:to>
    <xdr:sp macro="" textlink="">
      <xdr:nvSpPr>
        <xdr:cNvPr id="81" name="楕円 80">
          <a:extLst>
            <a:ext uri="{FF2B5EF4-FFF2-40B4-BE49-F238E27FC236}">
              <a16:creationId xmlns:a16="http://schemas.microsoft.com/office/drawing/2014/main" id="{95BA8815-8AD0-4338-9D10-1F1F11CB21FC}"/>
            </a:ext>
          </a:extLst>
        </xdr:cNvPr>
        <xdr:cNvSpPr/>
      </xdr:nvSpPr>
      <xdr:spPr>
        <a:xfrm>
          <a:off x="1079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83820</xdr:rowOff>
    </xdr:from>
    <xdr:to>
      <xdr:col>10</xdr:col>
      <xdr:colOff>114300</xdr:colOff>
      <xdr:row>37</xdr:row>
      <xdr:rowOff>129540</xdr:rowOff>
    </xdr:to>
    <xdr:cxnSp macro="">
      <xdr:nvCxnSpPr>
        <xdr:cNvPr id="82" name="直線コネクタ 81">
          <a:extLst>
            <a:ext uri="{FF2B5EF4-FFF2-40B4-BE49-F238E27FC236}">
              <a16:creationId xmlns:a16="http://schemas.microsoft.com/office/drawing/2014/main" id="{C6D9F5EF-6388-4DA6-8AED-2D7F5D448A82}"/>
            </a:ext>
          </a:extLst>
        </xdr:cNvPr>
        <xdr:cNvCxnSpPr/>
      </xdr:nvCxnSpPr>
      <xdr:spPr>
        <a:xfrm>
          <a:off x="1130300" y="64274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67327</xdr:rowOff>
    </xdr:from>
    <xdr:ext cx="405111" cy="259045"/>
    <xdr:sp macro="" textlink="">
      <xdr:nvSpPr>
        <xdr:cNvPr id="83" name="n_1aveValue【図書館】&#10;有形固定資産減価償却率">
          <a:extLst>
            <a:ext uri="{FF2B5EF4-FFF2-40B4-BE49-F238E27FC236}">
              <a16:creationId xmlns:a16="http://schemas.microsoft.com/office/drawing/2014/main" id="{0E291413-8135-4A7C-9775-D020F91BABA7}"/>
            </a:ext>
          </a:extLst>
        </xdr:cNvPr>
        <xdr:cNvSpPr txBox="1"/>
      </xdr:nvSpPr>
      <xdr:spPr>
        <a:xfrm>
          <a:off x="35820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4462</xdr:rowOff>
    </xdr:from>
    <xdr:ext cx="405111" cy="259045"/>
    <xdr:sp macro="" textlink="">
      <xdr:nvSpPr>
        <xdr:cNvPr id="84" name="n_2aveValue【図書館】&#10;有形固定資産減価償却率">
          <a:extLst>
            <a:ext uri="{FF2B5EF4-FFF2-40B4-BE49-F238E27FC236}">
              <a16:creationId xmlns:a16="http://schemas.microsoft.com/office/drawing/2014/main" id="{65524678-32B2-40EF-8056-374E9F344701}"/>
            </a:ext>
          </a:extLst>
        </xdr:cNvPr>
        <xdr:cNvSpPr txBox="1"/>
      </xdr:nvSpPr>
      <xdr:spPr>
        <a:xfrm>
          <a:off x="2705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158767</xdr:rowOff>
    </xdr:from>
    <xdr:ext cx="405111" cy="259045"/>
    <xdr:sp macro="" textlink="">
      <xdr:nvSpPr>
        <xdr:cNvPr id="85" name="n_3aveValue【図書館】&#10;有形固定資産減価償却率">
          <a:extLst>
            <a:ext uri="{FF2B5EF4-FFF2-40B4-BE49-F238E27FC236}">
              <a16:creationId xmlns:a16="http://schemas.microsoft.com/office/drawing/2014/main" id="{B89A5B10-844F-4863-935D-D99F0DEC59C5}"/>
            </a:ext>
          </a:extLst>
        </xdr:cNvPr>
        <xdr:cNvSpPr txBox="1"/>
      </xdr:nvSpPr>
      <xdr:spPr>
        <a:xfrm>
          <a:off x="1816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128287</xdr:rowOff>
    </xdr:from>
    <xdr:ext cx="405111" cy="259045"/>
    <xdr:sp macro="" textlink="">
      <xdr:nvSpPr>
        <xdr:cNvPr id="86" name="n_4aveValue【図書館】&#10;有形固定資産減価償却率">
          <a:extLst>
            <a:ext uri="{FF2B5EF4-FFF2-40B4-BE49-F238E27FC236}">
              <a16:creationId xmlns:a16="http://schemas.microsoft.com/office/drawing/2014/main" id="{CA748223-7664-44AC-BEEB-998FE1F14028}"/>
            </a:ext>
          </a:extLst>
        </xdr:cNvPr>
        <xdr:cNvSpPr txBox="1"/>
      </xdr:nvSpPr>
      <xdr:spPr>
        <a:xfrm>
          <a:off x="927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30497</xdr:rowOff>
    </xdr:from>
    <xdr:ext cx="405111" cy="259045"/>
    <xdr:sp macro="" textlink="">
      <xdr:nvSpPr>
        <xdr:cNvPr id="87" name="n_1mainValue【図書館】&#10;有形固定資産減価償却率">
          <a:extLst>
            <a:ext uri="{FF2B5EF4-FFF2-40B4-BE49-F238E27FC236}">
              <a16:creationId xmlns:a16="http://schemas.microsoft.com/office/drawing/2014/main" id="{F4CA6DBB-8CD3-40F7-8F41-DDE768250A89}"/>
            </a:ext>
          </a:extLst>
        </xdr:cNvPr>
        <xdr:cNvSpPr txBox="1"/>
      </xdr:nvSpPr>
      <xdr:spPr>
        <a:xfrm>
          <a:off x="35820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158132</xdr:rowOff>
    </xdr:from>
    <xdr:ext cx="405111" cy="259045"/>
    <xdr:sp macro="" textlink="">
      <xdr:nvSpPr>
        <xdr:cNvPr id="88" name="n_2mainValue【図書館】&#10;有形固定資産減価償却率">
          <a:extLst>
            <a:ext uri="{FF2B5EF4-FFF2-40B4-BE49-F238E27FC236}">
              <a16:creationId xmlns:a16="http://schemas.microsoft.com/office/drawing/2014/main" id="{B53F59EB-2111-408D-AF0C-0C36AD2763C0}"/>
            </a:ext>
          </a:extLst>
        </xdr:cNvPr>
        <xdr:cNvSpPr txBox="1"/>
      </xdr:nvSpPr>
      <xdr:spPr>
        <a:xfrm>
          <a:off x="2705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9" name="n_3mainValue【図書館】&#10;有形固定資産減価償却率">
          <a:extLst>
            <a:ext uri="{FF2B5EF4-FFF2-40B4-BE49-F238E27FC236}">
              <a16:creationId xmlns:a16="http://schemas.microsoft.com/office/drawing/2014/main" id="{0909C038-F64B-4D78-9567-887EB15BC38C}"/>
            </a:ext>
          </a:extLst>
        </xdr:cNvPr>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125747</xdr:rowOff>
    </xdr:from>
    <xdr:ext cx="405111" cy="259045"/>
    <xdr:sp macro="" textlink="">
      <xdr:nvSpPr>
        <xdr:cNvPr id="90" name="n_4mainValue【図書館】&#10;有形固定資産減価償却率">
          <a:extLst>
            <a:ext uri="{FF2B5EF4-FFF2-40B4-BE49-F238E27FC236}">
              <a16:creationId xmlns:a16="http://schemas.microsoft.com/office/drawing/2014/main" id="{AC27354A-654B-41E1-BDF1-B8B0ECECC2FC}"/>
            </a:ext>
          </a:extLst>
        </xdr:cNvPr>
        <xdr:cNvSpPr txBox="1"/>
      </xdr:nvSpPr>
      <xdr:spPr>
        <a:xfrm>
          <a:off x="927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EDF0485-E460-4F4A-889E-E3659345DBB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E1E3AC9-A0CA-484F-A6D9-75769D980F5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3CD681D-0FA8-4341-8D96-BE5EDF93534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D4BC8A3-BADA-40B0-AB91-43D34FD4146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40B4E50-1969-467C-B63F-6A2BC007C13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E6C6055-166C-4DFB-8253-05D44A053E3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9F88C5A-CFF4-422D-B365-6B96A1A095F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05F0C33-F761-4CBF-8FDE-BCD718D7FFF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E7746B2F-34FD-4907-8F42-5BE64B0728F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4B88ABA-41A2-42A7-AFBF-04E16F081F8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38B53E2-302E-40F3-8402-2395254FEEF1}"/>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16BACBCC-4C75-4477-9854-40F506F8FCA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606C6FA3-2F83-4E57-A595-C97370E37BB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CF2745B6-909C-43EC-9E82-BDBC6E1596B6}"/>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23CF0E31-0E70-49BB-8A69-3145FA7874A3}"/>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31E9FC63-D3FD-4C8B-BE02-6B4F4425CDE3}"/>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DDE188A0-3F0A-41B6-87EC-10D7C1A24D33}"/>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B6AA730E-71BD-4BFA-A212-A15224833614}"/>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655685AB-CCDC-49A4-98F2-22D229AFB3C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7EDBAF24-0098-4159-831B-0CD1E394E26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A4D1BBDE-1B4F-4C42-8B8E-80103C0C1BB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78486</xdr:rowOff>
    </xdr:to>
    <xdr:cxnSp macro="">
      <xdr:nvCxnSpPr>
        <xdr:cNvPr id="112" name="直線コネクタ 111">
          <a:extLst>
            <a:ext uri="{FF2B5EF4-FFF2-40B4-BE49-F238E27FC236}">
              <a16:creationId xmlns:a16="http://schemas.microsoft.com/office/drawing/2014/main" id="{F78B0176-4AE9-440B-9726-FE9A7DD9E186}"/>
            </a:ext>
          </a:extLst>
        </xdr:cNvPr>
        <xdr:cNvCxnSpPr/>
      </xdr:nvCxnSpPr>
      <xdr:spPr>
        <a:xfrm flipV="1">
          <a:off x="10476865" y="585978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82313</xdr:rowOff>
    </xdr:from>
    <xdr:ext cx="469744" cy="259045"/>
    <xdr:sp macro="" textlink="">
      <xdr:nvSpPr>
        <xdr:cNvPr id="113" name="【図書館】&#10;一人当たり面積最小値テキスト">
          <a:extLst>
            <a:ext uri="{FF2B5EF4-FFF2-40B4-BE49-F238E27FC236}">
              <a16:creationId xmlns:a16="http://schemas.microsoft.com/office/drawing/2014/main" id="{A6906397-1FB3-426C-A807-23384D5CB46B}"/>
            </a:ext>
          </a:extLst>
        </xdr:cNvPr>
        <xdr:cNvSpPr txBox="1"/>
      </xdr:nvSpPr>
      <xdr:spPr>
        <a:xfrm>
          <a:off x="10515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78486</xdr:rowOff>
    </xdr:from>
    <xdr:to>
      <xdr:col>55</xdr:col>
      <xdr:colOff>88900</xdr:colOff>
      <xdr:row>41</xdr:row>
      <xdr:rowOff>78486</xdr:rowOff>
    </xdr:to>
    <xdr:cxnSp macro="">
      <xdr:nvCxnSpPr>
        <xdr:cNvPr id="114" name="直線コネクタ 113">
          <a:extLst>
            <a:ext uri="{FF2B5EF4-FFF2-40B4-BE49-F238E27FC236}">
              <a16:creationId xmlns:a16="http://schemas.microsoft.com/office/drawing/2014/main" id="{59268BFC-DB01-4428-B3E8-2EDB895F6B6F}"/>
            </a:ext>
          </a:extLst>
        </xdr:cNvPr>
        <xdr:cNvCxnSpPr/>
      </xdr:nvCxnSpPr>
      <xdr:spPr>
        <a:xfrm>
          <a:off x="10388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5" name="【図書館】&#10;一人当たり面積最大値テキスト">
          <a:extLst>
            <a:ext uri="{FF2B5EF4-FFF2-40B4-BE49-F238E27FC236}">
              <a16:creationId xmlns:a16="http://schemas.microsoft.com/office/drawing/2014/main" id="{6C765DAC-2CDC-494D-89C8-50A4FDA8BC05}"/>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6" name="直線コネクタ 115">
          <a:extLst>
            <a:ext uri="{FF2B5EF4-FFF2-40B4-BE49-F238E27FC236}">
              <a16:creationId xmlns:a16="http://schemas.microsoft.com/office/drawing/2014/main" id="{6A4C9742-55A8-4D3A-BF0F-04DBE34DD7DB}"/>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4843</xdr:rowOff>
    </xdr:from>
    <xdr:ext cx="469744" cy="259045"/>
    <xdr:sp macro="" textlink="">
      <xdr:nvSpPr>
        <xdr:cNvPr id="117" name="【図書館】&#10;一人当たり面積平均値テキスト">
          <a:extLst>
            <a:ext uri="{FF2B5EF4-FFF2-40B4-BE49-F238E27FC236}">
              <a16:creationId xmlns:a16="http://schemas.microsoft.com/office/drawing/2014/main" id="{72823131-F3D0-48A2-BBBF-23E38446D632}"/>
            </a:ext>
          </a:extLst>
        </xdr:cNvPr>
        <xdr:cNvSpPr txBox="1"/>
      </xdr:nvSpPr>
      <xdr:spPr>
        <a:xfrm>
          <a:off x="10515600" y="651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153416</xdr:rowOff>
    </xdr:from>
    <xdr:to>
      <xdr:col>55</xdr:col>
      <xdr:colOff>50800</xdr:colOff>
      <xdr:row>39</xdr:row>
      <xdr:rowOff>83566</xdr:rowOff>
    </xdr:to>
    <xdr:sp macro="" textlink="">
      <xdr:nvSpPr>
        <xdr:cNvPr id="118" name="フローチャート: 判断 117">
          <a:extLst>
            <a:ext uri="{FF2B5EF4-FFF2-40B4-BE49-F238E27FC236}">
              <a16:creationId xmlns:a16="http://schemas.microsoft.com/office/drawing/2014/main" id="{70F79727-9E9F-4A66-B5C2-44E52B2F499B}"/>
            </a:ext>
          </a:extLst>
        </xdr:cNvPr>
        <xdr:cNvSpPr/>
      </xdr:nvSpPr>
      <xdr:spPr>
        <a:xfrm>
          <a:off x="10426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157988</xdr:rowOff>
    </xdr:from>
    <xdr:to>
      <xdr:col>50</xdr:col>
      <xdr:colOff>165100</xdr:colOff>
      <xdr:row>39</xdr:row>
      <xdr:rowOff>88138</xdr:rowOff>
    </xdr:to>
    <xdr:sp macro="" textlink="">
      <xdr:nvSpPr>
        <xdr:cNvPr id="119" name="フローチャート: 判断 118">
          <a:extLst>
            <a:ext uri="{FF2B5EF4-FFF2-40B4-BE49-F238E27FC236}">
              <a16:creationId xmlns:a16="http://schemas.microsoft.com/office/drawing/2014/main" id="{1ACCC5E0-7876-40B0-9D75-8680CD16261C}"/>
            </a:ext>
          </a:extLst>
        </xdr:cNvPr>
        <xdr:cNvSpPr/>
      </xdr:nvSpPr>
      <xdr:spPr>
        <a:xfrm>
          <a:off x="9588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125984</xdr:rowOff>
    </xdr:from>
    <xdr:to>
      <xdr:col>46</xdr:col>
      <xdr:colOff>38100</xdr:colOff>
      <xdr:row>39</xdr:row>
      <xdr:rowOff>56134</xdr:rowOff>
    </xdr:to>
    <xdr:sp macro="" textlink="">
      <xdr:nvSpPr>
        <xdr:cNvPr id="120" name="フローチャート: 判断 119">
          <a:extLst>
            <a:ext uri="{FF2B5EF4-FFF2-40B4-BE49-F238E27FC236}">
              <a16:creationId xmlns:a16="http://schemas.microsoft.com/office/drawing/2014/main" id="{E8D0E0AB-CC45-4523-8666-AEA0E096FEBE}"/>
            </a:ext>
          </a:extLst>
        </xdr:cNvPr>
        <xdr:cNvSpPr/>
      </xdr:nvSpPr>
      <xdr:spPr>
        <a:xfrm>
          <a:off x="8699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135128</xdr:rowOff>
    </xdr:from>
    <xdr:to>
      <xdr:col>41</xdr:col>
      <xdr:colOff>101600</xdr:colOff>
      <xdr:row>39</xdr:row>
      <xdr:rowOff>65278</xdr:rowOff>
    </xdr:to>
    <xdr:sp macro="" textlink="">
      <xdr:nvSpPr>
        <xdr:cNvPr id="121" name="フローチャート: 判断 120">
          <a:extLst>
            <a:ext uri="{FF2B5EF4-FFF2-40B4-BE49-F238E27FC236}">
              <a16:creationId xmlns:a16="http://schemas.microsoft.com/office/drawing/2014/main" id="{114B4280-C830-42FE-9F84-1E6314BE2B24}"/>
            </a:ext>
          </a:extLst>
        </xdr:cNvPr>
        <xdr:cNvSpPr/>
      </xdr:nvSpPr>
      <xdr:spPr>
        <a:xfrm>
          <a:off x="7810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148844</xdr:rowOff>
    </xdr:from>
    <xdr:to>
      <xdr:col>36</xdr:col>
      <xdr:colOff>165100</xdr:colOff>
      <xdr:row>39</xdr:row>
      <xdr:rowOff>78994</xdr:rowOff>
    </xdr:to>
    <xdr:sp macro="" textlink="">
      <xdr:nvSpPr>
        <xdr:cNvPr id="122" name="フローチャート: 判断 121">
          <a:extLst>
            <a:ext uri="{FF2B5EF4-FFF2-40B4-BE49-F238E27FC236}">
              <a16:creationId xmlns:a16="http://schemas.microsoft.com/office/drawing/2014/main" id="{09FF73E4-D2BF-4BB2-9543-798C5E647DB0}"/>
            </a:ext>
          </a:extLst>
        </xdr:cNvPr>
        <xdr:cNvSpPr/>
      </xdr:nvSpPr>
      <xdr:spPr>
        <a:xfrm>
          <a:off x="6921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E36FFE5-0697-4CEA-A761-41F9D9FA42D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483A007-D815-4733-8F9B-77FED5EECD5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1E0523B-0E9A-49F8-BDC2-DB6FAC9F06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1D313BF-FD25-4959-91E9-74E72553736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AACF2F3-62ED-4B0A-A786-E6EAFFAA52D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157988</xdr:rowOff>
    </xdr:from>
    <xdr:to>
      <xdr:col>55</xdr:col>
      <xdr:colOff>50800</xdr:colOff>
      <xdr:row>39</xdr:row>
      <xdr:rowOff>88138</xdr:rowOff>
    </xdr:to>
    <xdr:sp macro="" textlink="">
      <xdr:nvSpPr>
        <xdr:cNvPr id="128" name="楕円 127">
          <a:extLst>
            <a:ext uri="{FF2B5EF4-FFF2-40B4-BE49-F238E27FC236}">
              <a16:creationId xmlns:a16="http://schemas.microsoft.com/office/drawing/2014/main" id="{57EBEEE1-C2FB-43B5-AB21-6B92DC3A3999}"/>
            </a:ext>
          </a:extLst>
        </xdr:cNvPr>
        <xdr:cNvSpPr/>
      </xdr:nvSpPr>
      <xdr:spPr>
        <a:xfrm>
          <a:off x="104267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136415</xdr:rowOff>
    </xdr:from>
    <xdr:ext cx="469744" cy="259045"/>
    <xdr:sp macro="" textlink="">
      <xdr:nvSpPr>
        <xdr:cNvPr id="129" name="【図書館】&#10;一人当たり面積該当値テキスト">
          <a:extLst>
            <a:ext uri="{FF2B5EF4-FFF2-40B4-BE49-F238E27FC236}">
              <a16:creationId xmlns:a16="http://schemas.microsoft.com/office/drawing/2014/main" id="{25198C3F-0B2F-4DC7-A102-DFF096D01975}"/>
            </a:ext>
          </a:extLst>
        </xdr:cNvPr>
        <xdr:cNvSpPr txBox="1"/>
      </xdr:nvSpPr>
      <xdr:spPr>
        <a:xfrm>
          <a:off x="10515600"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167132</xdr:rowOff>
    </xdr:from>
    <xdr:to>
      <xdr:col>50</xdr:col>
      <xdr:colOff>165100</xdr:colOff>
      <xdr:row>39</xdr:row>
      <xdr:rowOff>97282</xdr:rowOff>
    </xdr:to>
    <xdr:sp macro="" textlink="">
      <xdr:nvSpPr>
        <xdr:cNvPr id="130" name="楕円 129">
          <a:extLst>
            <a:ext uri="{FF2B5EF4-FFF2-40B4-BE49-F238E27FC236}">
              <a16:creationId xmlns:a16="http://schemas.microsoft.com/office/drawing/2014/main" id="{072CB903-EB32-4191-BE41-655B2BDA3EDE}"/>
            </a:ext>
          </a:extLst>
        </xdr:cNvPr>
        <xdr:cNvSpPr/>
      </xdr:nvSpPr>
      <xdr:spPr>
        <a:xfrm>
          <a:off x="9588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37338</xdr:rowOff>
    </xdr:from>
    <xdr:to>
      <xdr:col>55</xdr:col>
      <xdr:colOff>0</xdr:colOff>
      <xdr:row>39</xdr:row>
      <xdr:rowOff>46482</xdr:rowOff>
    </xdr:to>
    <xdr:cxnSp macro="">
      <xdr:nvCxnSpPr>
        <xdr:cNvPr id="131" name="直線コネクタ 130">
          <a:extLst>
            <a:ext uri="{FF2B5EF4-FFF2-40B4-BE49-F238E27FC236}">
              <a16:creationId xmlns:a16="http://schemas.microsoft.com/office/drawing/2014/main" id="{33263ED3-EB59-4F23-9327-3A915C27EEF2}"/>
            </a:ext>
          </a:extLst>
        </xdr:cNvPr>
        <xdr:cNvCxnSpPr/>
      </xdr:nvCxnSpPr>
      <xdr:spPr>
        <a:xfrm flipV="1">
          <a:off x="9639300" y="67238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254</xdr:rowOff>
    </xdr:from>
    <xdr:to>
      <xdr:col>46</xdr:col>
      <xdr:colOff>38100</xdr:colOff>
      <xdr:row>39</xdr:row>
      <xdr:rowOff>101854</xdr:rowOff>
    </xdr:to>
    <xdr:sp macro="" textlink="">
      <xdr:nvSpPr>
        <xdr:cNvPr id="132" name="楕円 131">
          <a:extLst>
            <a:ext uri="{FF2B5EF4-FFF2-40B4-BE49-F238E27FC236}">
              <a16:creationId xmlns:a16="http://schemas.microsoft.com/office/drawing/2014/main" id="{206BA173-443F-4F47-8CE9-0E91F2907C96}"/>
            </a:ext>
          </a:extLst>
        </xdr:cNvPr>
        <xdr:cNvSpPr/>
      </xdr:nvSpPr>
      <xdr:spPr>
        <a:xfrm>
          <a:off x="8699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46482</xdr:rowOff>
    </xdr:from>
    <xdr:to>
      <xdr:col>50</xdr:col>
      <xdr:colOff>114300</xdr:colOff>
      <xdr:row>39</xdr:row>
      <xdr:rowOff>51054</xdr:rowOff>
    </xdr:to>
    <xdr:cxnSp macro="">
      <xdr:nvCxnSpPr>
        <xdr:cNvPr id="133" name="直線コネクタ 132">
          <a:extLst>
            <a:ext uri="{FF2B5EF4-FFF2-40B4-BE49-F238E27FC236}">
              <a16:creationId xmlns:a16="http://schemas.microsoft.com/office/drawing/2014/main" id="{9A65DE6A-DA65-4B87-B796-CDA8FFC45214}"/>
            </a:ext>
          </a:extLst>
        </xdr:cNvPr>
        <xdr:cNvCxnSpPr/>
      </xdr:nvCxnSpPr>
      <xdr:spPr>
        <a:xfrm flipV="1">
          <a:off x="8750300" y="6733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4826</xdr:rowOff>
    </xdr:from>
    <xdr:to>
      <xdr:col>41</xdr:col>
      <xdr:colOff>101600</xdr:colOff>
      <xdr:row>39</xdr:row>
      <xdr:rowOff>106426</xdr:rowOff>
    </xdr:to>
    <xdr:sp macro="" textlink="">
      <xdr:nvSpPr>
        <xdr:cNvPr id="134" name="楕円 133">
          <a:extLst>
            <a:ext uri="{FF2B5EF4-FFF2-40B4-BE49-F238E27FC236}">
              <a16:creationId xmlns:a16="http://schemas.microsoft.com/office/drawing/2014/main" id="{9D6090A5-01DE-44C4-98D0-D372C43F2E72}"/>
            </a:ext>
          </a:extLst>
        </xdr:cNvPr>
        <xdr:cNvSpPr/>
      </xdr:nvSpPr>
      <xdr:spPr>
        <a:xfrm>
          <a:off x="7810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51054</xdr:rowOff>
    </xdr:from>
    <xdr:to>
      <xdr:col>45</xdr:col>
      <xdr:colOff>177800</xdr:colOff>
      <xdr:row>39</xdr:row>
      <xdr:rowOff>55626</xdr:rowOff>
    </xdr:to>
    <xdr:cxnSp macro="">
      <xdr:nvCxnSpPr>
        <xdr:cNvPr id="135" name="直線コネクタ 134">
          <a:extLst>
            <a:ext uri="{FF2B5EF4-FFF2-40B4-BE49-F238E27FC236}">
              <a16:creationId xmlns:a16="http://schemas.microsoft.com/office/drawing/2014/main" id="{1977067A-1EC5-4513-93B9-DBD74959AEA8}"/>
            </a:ext>
          </a:extLst>
        </xdr:cNvPr>
        <xdr:cNvCxnSpPr/>
      </xdr:nvCxnSpPr>
      <xdr:spPr>
        <a:xfrm flipV="1">
          <a:off x="7861300" y="6737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13970</xdr:rowOff>
    </xdr:from>
    <xdr:to>
      <xdr:col>36</xdr:col>
      <xdr:colOff>165100</xdr:colOff>
      <xdr:row>39</xdr:row>
      <xdr:rowOff>115570</xdr:rowOff>
    </xdr:to>
    <xdr:sp macro="" textlink="">
      <xdr:nvSpPr>
        <xdr:cNvPr id="136" name="楕円 135">
          <a:extLst>
            <a:ext uri="{FF2B5EF4-FFF2-40B4-BE49-F238E27FC236}">
              <a16:creationId xmlns:a16="http://schemas.microsoft.com/office/drawing/2014/main" id="{90D21F31-F948-45C3-8C4F-87147293F9A6}"/>
            </a:ext>
          </a:extLst>
        </xdr:cNvPr>
        <xdr:cNvSpPr/>
      </xdr:nvSpPr>
      <xdr:spPr>
        <a:xfrm>
          <a:off x="6921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55626</xdr:rowOff>
    </xdr:from>
    <xdr:to>
      <xdr:col>41</xdr:col>
      <xdr:colOff>50800</xdr:colOff>
      <xdr:row>39</xdr:row>
      <xdr:rowOff>64770</xdr:rowOff>
    </xdr:to>
    <xdr:cxnSp macro="">
      <xdr:nvCxnSpPr>
        <xdr:cNvPr id="137" name="直線コネクタ 136">
          <a:extLst>
            <a:ext uri="{FF2B5EF4-FFF2-40B4-BE49-F238E27FC236}">
              <a16:creationId xmlns:a16="http://schemas.microsoft.com/office/drawing/2014/main" id="{D568117E-1027-4CB1-ABCE-46FDDC9E5E0F}"/>
            </a:ext>
          </a:extLst>
        </xdr:cNvPr>
        <xdr:cNvCxnSpPr/>
      </xdr:nvCxnSpPr>
      <xdr:spPr>
        <a:xfrm flipV="1">
          <a:off x="6972300" y="67421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104665</xdr:rowOff>
    </xdr:from>
    <xdr:ext cx="469744" cy="259045"/>
    <xdr:sp macro="" textlink="">
      <xdr:nvSpPr>
        <xdr:cNvPr id="138" name="n_1aveValue【図書館】&#10;一人当たり面積">
          <a:extLst>
            <a:ext uri="{FF2B5EF4-FFF2-40B4-BE49-F238E27FC236}">
              <a16:creationId xmlns:a16="http://schemas.microsoft.com/office/drawing/2014/main" id="{8ABF9CAE-3CCE-4341-9851-489136202CD1}"/>
            </a:ext>
          </a:extLst>
        </xdr:cNvPr>
        <xdr:cNvSpPr txBox="1"/>
      </xdr:nvSpPr>
      <xdr:spPr>
        <a:xfrm>
          <a:off x="93917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72661</xdr:rowOff>
    </xdr:from>
    <xdr:ext cx="469744" cy="259045"/>
    <xdr:sp macro="" textlink="">
      <xdr:nvSpPr>
        <xdr:cNvPr id="139" name="n_2aveValue【図書館】&#10;一人当たり面積">
          <a:extLst>
            <a:ext uri="{FF2B5EF4-FFF2-40B4-BE49-F238E27FC236}">
              <a16:creationId xmlns:a16="http://schemas.microsoft.com/office/drawing/2014/main" id="{FCD7485F-7AE7-4B24-9390-7C256639B0F7}"/>
            </a:ext>
          </a:extLst>
        </xdr:cNvPr>
        <xdr:cNvSpPr txBox="1"/>
      </xdr:nvSpPr>
      <xdr:spPr>
        <a:xfrm>
          <a:off x="8515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81805</xdr:rowOff>
    </xdr:from>
    <xdr:ext cx="469744" cy="259045"/>
    <xdr:sp macro="" textlink="">
      <xdr:nvSpPr>
        <xdr:cNvPr id="140" name="n_3aveValue【図書館】&#10;一人当たり面積">
          <a:extLst>
            <a:ext uri="{FF2B5EF4-FFF2-40B4-BE49-F238E27FC236}">
              <a16:creationId xmlns:a16="http://schemas.microsoft.com/office/drawing/2014/main" id="{298F8F74-A6FB-41C3-91A6-B9F30F55B5DA}"/>
            </a:ext>
          </a:extLst>
        </xdr:cNvPr>
        <xdr:cNvSpPr txBox="1"/>
      </xdr:nvSpPr>
      <xdr:spPr>
        <a:xfrm>
          <a:off x="7626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95521</xdr:rowOff>
    </xdr:from>
    <xdr:ext cx="469744" cy="259045"/>
    <xdr:sp macro="" textlink="">
      <xdr:nvSpPr>
        <xdr:cNvPr id="141" name="n_4aveValue【図書館】&#10;一人当たり面積">
          <a:extLst>
            <a:ext uri="{FF2B5EF4-FFF2-40B4-BE49-F238E27FC236}">
              <a16:creationId xmlns:a16="http://schemas.microsoft.com/office/drawing/2014/main" id="{911FF95D-B6DD-46F7-A6FB-F5B0F3B1CFEA}"/>
            </a:ext>
          </a:extLst>
        </xdr:cNvPr>
        <xdr:cNvSpPr txBox="1"/>
      </xdr:nvSpPr>
      <xdr:spPr>
        <a:xfrm>
          <a:off x="67374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88409</xdr:rowOff>
    </xdr:from>
    <xdr:ext cx="469744" cy="259045"/>
    <xdr:sp macro="" textlink="">
      <xdr:nvSpPr>
        <xdr:cNvPr id="142" name="n_1mainValue【図書館】&#10;一人当たり面積">
          <a:extLst>
            <a:ext uri="{FF2B5EF4-FFF2-40B4-BE49-F238E27FC236}">
              <a16:creationId xmlns:a16="http://schemas.microsoft.com/office/drawing/2014/main" id="{053CAD10-5B72-495D-9DA1-4152521E930D}"/>
            </a:ext>
          </a:extLst>
        </xdr:cNvPr>
        <xdr:cNvSpPr txBox="1"/>
      </xdr:nvSpPr>
      <xdr:spPr>
        <a:xfrm>
          <a:off x="93917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92981</xdr:rowOff>
    </xdr:from>
    <xdr:ext cx="469744" cy="259045"/>
    <xdr:sp macro="" textlink="">
      <xdr:nvSpPr>
        <xdr:cNvPr id="143" name="n_2mainValue【図書館】&#10;一人当たり面積">
          <a:extLst>
            <a:ext uri="{FF2B5EF4-FFF2-40B4-BE49-F238E27FC236}">
              <a16:creationId xmlns:a16="http://schemas.microsoft.com/office/drawing/2014/main" id="{C3C79578-6B3B-4D42-A565-825924ACA9D4}"/>
            </a:ext>
          </a:extLst>
        </xdr:cNvPr>
        <xdr:cNvSpPr txBox="1"/>
      </xdr:nvSpPr>
      <xdr:spPr>
        <a:xfrm>
          <a:off x="8515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97553</xdr:rowOff>
    </xdr:from>
    <xdr:ext cx="469744" cy="259045"/>
    <xdr:sp macro="" textlink="">
      <xdr:nvSpPr>
        <xdr:cNvPr id="144" name="n_3mainValue【図書館】&#10;一人当たり面積">
          <a:extLst>
            <a:ext uri="{FF2B5EF4-FFF2-40B4-BE49-F238E27FC236}">
              <a16:creationId xmlns:a16="http://schemas.microsoft.com/office/drawing/2014/main" id="{4277D67F-00D1-4DA1-8D55-29DCA80E308B}"/>
            </a:ext>
          </a:extLst>
        </xdr:cNvPr>
        <xdr:cNvSpPr txBox="1"/>
      </xdr:nvSpPr>
      <xdr:spPr>
        <a:xfrm>
          <a:off x="76264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106697</xdr:rowOff>
    </xdr:from>
    <xdr:ext cx="469744" cy="259045"/>
    <xdr:sp macro="" textlink="">
      <xdr:nvSpPr>
        <xdr:cNvPr id="145" name="n_4mainValue【図書館】&#10;一人当たり面積">
          <a:extLst>
            <a:ext uri="{FF2B5EF4-FFF2-40B4-BE49-F238E27FC236}">
              <a16:creationId xmlns:a16="http://schemas.microsoft.com/office/drawing/2014/main" id="{6E117775-E098-436B-B2ED-38B8590D6E35}"/>
            </a:ext>
          </a:extLst>
        </xdr:cNvPr>
        <xdr:cNvSpPr txBox="1"/>
      </xdr:nvSpPr>
      <xdr:spPr>
        <a:xfrm>
          <a:off x="6737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EEBC5994-E7A4-4489-9DDE-817E401ABA4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47946B87-3425-486F-8225-91679692A3C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D16B06AE-EF06-48F9-AE00-AA163B8468C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2515CA11-8803-4DC8-BF38-0506360CE85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2945DD89-5736-4A0F-A335-5E4A1E7C5A6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1351D5AE-0750-43EB-B944-961677E1410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C0BAE2FC-F472-46FA-88BC-FCCDCC2619D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6B9DE116-5C65-4FD8-9C5C-EF5059915A2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A009AB1D-963C-4006-98EB-FF89C159227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82CC372D-6A20-4A5C-91A6-9B936E8ED7A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AC866536-4D69-4CF4-BF02-9ABA1FE29C3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4BD0669F-93F2-4359-A4F7-D8CD0880550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3D283B67-0C68-4A78-B485-294B8470E99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2B752EEA-659A-4E37-93A7-E8603052706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4B85229F-AC46-4015-A356-E7E21C2E733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55991BBD-E924-4051-9C8F-34B9B551A91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CAF56C83-D233-40AF-9294-D758D6F00D8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BE46C8B7-53A6-47F4-86D9-5253C444BD8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5B8ED30E-0E10-4937-807A-9D91D13B833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BEC183EC-022C-4BC7-94F2-1F490C48B8A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8AA7AA54-520E-4C1F-8876-C5FF667AA88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D610BF27-F98C-45DD-94C9-5961880F689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99AA2B35-FF80-43A2-B6E6-919C8FDF9E8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66BA75B1-403C-445D-9D06-49B99232C52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768976B6-7C8C-4C79-91C5-7EB1EED18EE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40822</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210172B0-90FC-425B-9032-CD6E482C2A2F}"/>
            </a:ext>
          </a:extLst>
        </xdr:cNvPr>
        <xdr:cNvCxnSpPr/>
      </xdr:nvCxnSpPr>
      <xdr:spPr>
        <a:xfrm flipV="1">
          <a:off x="4634865" y="964202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706509D-A8EC-4717-8514-EFCAC4E86483}"/>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83261888-2360-4C5E-A34C-D67340ECECCB}"/>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158949</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10ABA9F6-8F71-44D6-BCAE-06F68D81421C}"/>
            </a:ext>
          </a:extLst>
        </xdr:cNvPr>
        <xdr:cNvSpPr txBox="1"/>
      </xdr:nvSpPr>
      <xdr:spPr>
        <a:xfrm>
          <a:off x="4673600" y="941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40822</xdr:rowOff>
    </xdr:from>
    <xdr:to>
      <xdr:col>24</xdr:col>
      <xdr:colOff>152400</xdr:colOff>
      <xdr:row>56</xdr:row>
      <xdr:rowOff>40822</xdr:rowOff>
    </xdr:to>
    <xdr:cxnSp macro="">
      <xdr:nvCxnSpPr>
        <xdr:cNvPr id="175" name="直線コネクタ 174">
          <a:extLst>
            <a:ext uri="{FF2B5EF4-FFF2-40B4-BE49-F238E27FC236}">
              <a16:creationId xmlns:a16="http://schemas.microsoft.com/office/drawing/2014/main" id="{DE2F66A6-5190-47DB-9969-53B72F3A6832}"/>
            </a:ext>
          </a:extLst>
        </xdr:cNvPr>
        <xdr:cNvCxnSpPr/>
      </xdr:nvCxnSpPr>
      <xdr:spPr>
        <a:xfrm>
          <a:off x="4546600" y="964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22696</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6B53F1C1-D5FC-4864-A1F0-F6C75A22D488}"/>
            </a:ext>
          </a:extLst>
        </xdr:cNvPr>
        <xdr:cNvSpPr txBox="1"/>
      </xdr:nvSpPr>
      <xdr:spPr>
        <a:xfrm>
          <a:off x="4673600" y="104811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171269</xdr:rowOff>
    </xdr:from>
    <xdr:to>
      <xdr:col>24</xdr:col>
      <xdr:colOff>114300</xdr:colOff>
      <xdr:row>62</xdr:row>
      <xdr:rowOff>101419</xdr:rowOff>
    </xdr:to>
    <xdr:sp macro="" textlink="">
      <xdr:nvSpPr>
        <xdr:cNvPr id="177" name="フローチャート: 判断 176">
          <a:extLst>
            <a:ext uri="{FF2B5EF4-FFF2-40B4-BE49-F238E27FC236}">
              <a16:creationId xmlns:a16="http://schemas.microsoft.com/office/drawing/2014/main" id="{564BD970-351D-4BD0-840A-9FC8BD80B8FB}"/>
            </a:ext>
          </a:extLst>
        </xdr:cNvPr>
        <xdr:cNvSpPr/>
      </xdr:nvSpPr>
      <xdr:spPr>
        <a:xfrm>
          <a:off x="4584700" y="1062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159838</xdr:rowOff>
    </xdr:from>
    <xdr:to>
      <xdr:col>20</xdr:col>
      <xdr:colOff>38100</xdr:colOff>
      <xdr:row>62</xdr:row>
      <xdr:rowOff>89988</xdr:rowOff>
    </xdr:to>
    <xdr:sp macro="" textlink="">
      <xdr:nvSpPr>
        <xdr:cNvPr id="178" name="フローチャート: 判断 177">
          <a:extLst>
            <a:ext uri="{FF2B5EF4-FFF2-40B4-BE49-F238E27FC236}">
              <a16:creationId xmlns:a16="http://schemas.microsoft.com/office/drawing/2014/main" id="{F9C040FA-ACF3-49B8-AA8D-AECB1D2E1129}"/>
            </a:ext>
          </a:extLst>
        </xdr:cNvPr>
        <xdr:cNvSpPr/>
      </xdr:nvSpPr>
      <xdr:spPr>
        <a:xfrm>
          <a:off x="3746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136978</xdr:rowOff>
    </xdr:from>
    <xdr:to>
      <xdr:col>15</xdr:col>
      <xdr:colOff>101600</xdr:colOff>
      <xdr:row>62</xdr:row>
      <xdr:rowOff>67128</xdr:rowOff>
    </xdr:to>
    <xdr:sp macro="" textlink="">
      <xdr:nvSpPr>
        <xdr:cNvPr id="179" name="フローチャート: 判断 178">
          <a:extLst>
            <a:ext uri="{FF2B5EF4-FFF2-40B4-BE49-F238E27FC236}">
              <a16:creationId xmlns:a16="http://schemas.microsoft.com/office/drawing/2014/main" id="{1DC70FA3-12D4-4400-BEE0-70DBDEFDE575}"/>
            </a:ext>
          </a:extLst>
        </xdr:cNvPr>
        <xdr:cNvSpPr/>
      </xdr:nvSpPr>
      <xdr:spPr>
        <a:xfrm>
          <a:off x="2857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87993</xdr:rowOff>
    </xdr:from>
    <xdr:to>
      <xdr:col>10</xdr:col>
      <xdr:colOff>165100</xdr:colOff>
      <xdr:row>62</xdr:row>
      <xdr:rowOff>18143</xdr:rowOff>
    </xdr:to>
    <xdr:sp macro="" textlink="">
      <xdr:nvSpPr>
        <xdr:cNvPr id="180" name="フローチャート: 判断 179">
          <a:extLst>
            <a:ext uri="{FF2B5EF4-FFF2-40B4-BE49-F238E27FC236}">
              <a16:creationId xmlns:a16="http://schemas.microsoft.com/office/drawing/2014/main" id="{0534F940-1D87-447A-BE4E-4B5C0148B0FC}"/>
            </a:ext>
          </a:extLst>
        </xdr:cNvPr>
        <xdr:cNvSpPr/>
      </xdr:nvSpPr>
      <xdr:spPr>
        <a:xfrm>
          <a:off x="196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52070</xdr:rowOff>
    </xdr:from>
    <xdr:to>
      <xdr:col>6</xdr:col>
      <xdr:colOff>38100</xdr:colOff>
      <xdr:row>61</xdr:row>
      <xdr:rowOff>153670</xdr:rowOff>
    </xdr:to>
    <xdr:sp macro="" textlink="">
      <xdr:nvSpPr>
        <xdr:cNvPr id="181" name="フローチャート: 判断 180">
          <a:extLst>
            <a:ext uri="{FF2B5EF4-FFF2-40B4-BE49-F238E27FC236}">
              <a16:creationId xmlns:a16="http://schemas.microsoft.com/office/drawing/2014/main" id="{B79B8CFD-311A-4E68-8CCF-C6385C09F946}"/>
            </a:ext>
          </a:extLst>
        </xdr:cNvPr>
        <xdr:cNvSpPr/>
      </xdr:nvSpPr>
      <xdr:spPr>
        <a:xfrm>
          <a:off x="107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884D18A-062C-4F1B-B926-8B87311D279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550CF18-50C4-4798-83D8-9EC9E187E21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DA4FCCB-D27B-4030-AF73-12036DD6CC7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A6A980A-6C34-4B26-B851-65C09B58C9C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39D2BF5-7559-4468-9596-D8E76EC36FD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32476</xdr:rowOff>
    </xdr:from>
    <xdr:to>
      <xdr:col>24</xdr:col>
      <xdr:colOff>114300</xdr:colOff>
      <xdr:row>63</xdr:row>
      <xdr:rowOff>134076</xdr:rowOff>
    </xdr:to>
    <xdr:sp macro="" textlink="">
      <xdr:nvSpPr>
        <xdr:cNvPr id="187" name="楕円 186">
          <a:extLst>
            <a:ext uri="{FF2B5EF4-FFF2-40B4-BE49-F238E27FC236}">
              <a16:creationId xmlns:a16="http://schemas.microsoft.com/office/drawing/2014/main" id="{099E36FD-1353-47D5-80EF-379417462CA3}"/>
            </a:ext>
          </a:extLst>
        </xdr:cNvPr>
        <xdr:cNvSpPr/>
      </xdr:nvSpPr>
      <xdr:spPr>
        <a:xfrm>
          <a:off x="45847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10903</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EAC6D41E-2AE7-4456-BFA2-42A00B5320C7}"/>
            </a:ext>
          </a:extLst>
        </xdr:cNvPr>
        <xdr:cNvSpPr txBox="1"/>
      </xdr:nvSpPr>
      <xdr:spPr>
        <a:xfrm>
          <a:off x="4673600" y="1081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168003</xdr:rowOff>
    </xdr:from>
    <xdr:to>
      <xdr:col>20</xdr:col>
      <xdr:colOff>38100</xdr:colOff>
      <xdr:row>63</xdr:row>
      <xdr:rowOff>98153</xdr:rowOff>
    </xdr:to>
    <xdr:sp macro="" textlink="">
      <xdr:nvSpPr>
        <xdr:cNvPr id="189" name="楕円 188">
          <a:extLst>
            <a:ext uri="{FF2B5EF4-FFF2-40B4-BE49-F238E27FC236}">
              <a16:creationId xmlns:a16="http://schemas.microsoft.com/office/drawing/2014/main" id="{9E42D046-5674-4419-A1CD-7A9BF7211DE8}"/>
            </a:ext>
          </a:extLst>
        </xdr:cNvPr>
        <xdr:cNvSpPr/>
      </xdr:nvSpPr>
      <xdr:spPr>
        <a:xfrm>
          <a:off x="37465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47353</xdr:rowOff>
    </xdr:from>
    <xdr:to>
      <xdr:col>24</xdr:col>
      <xdr:colOff>63500</xdr:colOff>
      <xdr:row>63</xdr:row>
      <xdr:rowOff>83276</xdr:rowOff>
    </xdr:to>
    <xdr:cxnSp macro="">
      <xdr:nvCxnSpPr>
        <xdr:cNvPr id="190" name="直線コネクタ 189">
          <a:extLst>
            <a:ext uri="{FF2B5EF4-FFF2-40B4-BE49-F238E27FC236}">
              <a16:creationId xmlns:a16="http://schemas.microsoft.com/office/drawing/2014/main" id="{D5828A2C-5AB5-43E2-9173-682D46C89FB8}"/>
            </a:ext>
          </a:extLst>
        </xdr:cNvPr>
        <xdr:cNvCxnSpPr/>
      </xdr:nvCxnSpPr>
      <xdr:spPr>
        <a:xfrm>
          <a:off x="3797300" y="1084870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130447</xdr:rowOff>
    </xdr:from>
    <xdr:to>
      <xdr:col>15</xdr:col>
      <xdr:colOff>101600</xdr:colOff>
      <xdr:row>63</xdr:row>
      <xdr:rowOff>60597</xdr:rowOff>
    </xdr:to>
    <xdr:sp macro="" textlink="">
      <xdr:nvSpPr>
        <xdr:cNvPr id="191" name="楕円 190">
          <a:extLst>
            <a:ext uri="{FF2B5EF4-FFF2-40B4-BE49-F238E27FC236}">
              <a16:creationId xmlns:a16="http://schemas.microsoft.com/office/drawing/2014/main" id="{8FFB8CC6-913F-462A-9DAE-482DAEF50CFD}"/>
            </a:ext>
          </a:extLst>
        </xdr:cNvPr>
        <xdr:cNvSpPr/>
      </xdr:nvSpPr>
      <xdr:spPr>
        <a:xfrm>
          <a:off x="2857500" y="1076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9797</xdr:rowOff>
    </xdr:from>
    <xdr:to>
      <xdr:col>19</xdr:col>
      <xdr:colOff>177800</xdr:colOff>
      <xdr:row>63</xdr:row>
      <xdr:rowOff>47353</xdr:rowOff>
    </xdr:to>
    <xdr:cxnSp macro="">
      <xdr:nvCxnSpPr>
        <xdr:cNvPr id="192" name="直線コネクタ 191">
          <a:extLst>
            <a:ext uri="{FF2B5EF4-FFF2-40B4-BE49-F238E27FC236}">
              <a16:creationId xmlns:a16="http://schemas.microsoft.com/office/drawing/2014/main" id="{E34BC3B1-68F4-44AD-B4BB-BEC27308A2E0}"/>
            </a:ext>
          </a:extLst>
        </xdr:cNvPr>
        <xdr:cNvCxnSpPr/>
      </xdr:nvCxnSpPr>
      <xdr:spPr>
        <a:xfrm>
          <a:off x="2908300" y="1081114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122283</xdr:rowOff>
    </xdr:from>
    <xdr:to>
      <xdr:col>10</xdr:col>
      <xdr:colOff>165100</xdr:colOff>
      <xdr:row>63</xdr:row>
      <xdr:rowOff>52433</xdr:rowOff>
    </xdr:to>
    <xdr:sp macro="" textlink="">
      <xdr:nvSpPr>
        <xdr:cNvPr id="193" name="楕円 192">
          <a:extLst>
            <a:ext uri="{FF2B5EF4-FFF2-40B4-BE49-F238E27FC236}">
              <a16:creationId xmlns:a16="http://schemas.microsoft.com/office/drawing/2014/main" id="{C08A0F6D-453F-4CE4-937B-8D2A78765269}"/>
            </a:ext>
          </a:extLst>
        </xdr:cNvPr>
        <xdr:cNvSpPr/>
      </xdr:nvSpPr>
      <xdr:spPr>
        <a:xfrm>
          <a:off x="1968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1633</xdr:rowOff>
    </xdr:from>
    <xdr:to>
      <xdr:col>15</xdr:col>
      <xdr:colOff>50800</xdr:colOff>
      <xdr:row>63</xdr:row>
      <xdr:rowOff>9797</xdr:rowOff>
    </xdr:to>
    <xdr:cxnSp macro="">
      <xdr:nvCxnSpPr>
        <xdr:cNvPr id="194" name="直線コネクタ 193">
          <a:extLst>
            <a:ext uri="{FF2B5EF4-FFF2-40B4-BE49-F238E27FC236}">
              <a16:creationId xmlns:a16="http://schemas.microsoft.com/office/drawing/2014/main" id="{4AECD2CF-3681-46E7-9446-492103DA0ABB}"/>
            </a:ext>
          </a:extLst>
        </xdr:cNvPr>
        <xdr:cNvCxnSpPr/>
      </xdr:nvCxnSpPr>
      <xdr:spPr>
        <a:xfrm>
          <a:off x="2019300" y="1080298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92891</xdr:rowOff>
    </xdr:from>
    <xdr:to>
      <xdr:col>6</xdr:col>
      <xdr:colOff>38100</xdr:colOff>
      <xdr:row>63</xdr:row>
      <xdr:rowOff>23041</xdr:rowOff>
    </xdr:to>
    <xdr:sp macro="" textlink="">
      <xdr:nvSpPr>
        <xdr:cNvPr id="195" name="楕円 194">
          <a:extLst>
            <a:ext uri="{FF2B5EF4-FFF2-40B4-BE49-F238E27FC236}">
              <a16:creationId xmlns:a16="http://schemas.microsoft.com/office/drawing/2014/main" id="{9186C26E-FF6C-46CA-9017-7CF39B0A8E55}"/>
            </a:ext>
          </a:extLst>
        </xdr:cNvPr>
        <xdr:cNvSpPr/>
      </xdr:nvSpPr>
      <xdr:spPr>
        <a:xfrm>
          <a:off x="10795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143691</xdr:rowOff>
    </xdr:from>
    <xdr:to>
      <xdr:col>10</xdr:col>
      <xdr:colOff>114300</xdr:colOff>
      <xdr:row>63</xdr:row>
      <xdr:rowOff>1633</xdr:rowOff>
    </xdr:to>
    <xdr:cxnSp macro="">
      <xdr:nvCxnSpPr>
        <xdr:cNvPr id="196" name="直線コネクタ 195">
          <a:extLst>
            <a:ext uri="{FF2B5EF4-FFF2-40B4-BE49-F238E27FC236}">
              <a16:creationId xmlns:a16="http://schemas.microsoft.com/office/drawing/2014/main" id="{FC2822C6-825D-4400-859E-A3B9ABF82C85}"/>
            </a:ext>
          </a:extLst>
        </xdr:cNvPr>
        <xdr:cNvCxnSpPr/>
      </xdr:nvCxnSpPr>
      <xdr:spPr>
        <a:xfrm>
          <a:off x="1130300" y="1077359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106515</xdr:rowOff>
    </xdr:from>
    <xdr:ext cx="405111" cy="259045"/>
    <xdr:sp macro="" textlink="">
      <xdr:nvSpPr>
        <xdr:cNvPr id="197" name="n_1aveValue【体育館・プール】&#10;有形固定資産減価償却率">
          <a:extLst>
            <a:ext uri="{FF2B5EF4-FFF2-40B4-BE49-F238E27FC236}">
              <a16:creationId xmlns:a16="http://schemas.microsoft.com/office/drawing/2014/main" id="{E7293372-7070-412F-9866-76E7AA70C58F}"/>
            </a:ext>
          </a:extLst>
        </xdr:cNvPr>
        <xdr:cNvSpPr txBox="1"/>
      </xdr:nvSpPr>
      <xdr:spPr>
        <a:xfrm>
          <a:off x="3582044" y="10393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83655</xdr:rowOff>
    </xdr:from>
    <xdr:ext cx="405111" cy="259045"/>
    <xdr:sp macro="" textlink="">
      <xdr:nvSpPr>
        <xdr:cNvPr id="198" name="n_2aveValue【体育館・プール】&#10;有形固定資産減価償却率">
          <a:extLst>
            <a:ext uri="{FF2B5EF4-FFF2-40B4-BE49-F238E27FC236}">
              <a16:creationId xmlns:a16="http://schemas.microsoft.com/office/drawing/2014/main" id="{4B0DF646-017F-4E2B-84A3-7EB7F0DF04A2}"/>
            </a:ext>
          </a:extLst>
        </xdr:cNvPr>
        <xdr:cNvSpPr txBox="1"/>
      </xdr:nvSpPr>
      <xdr:spPr>
        <a:xfrm>
          <a:off x="2705744" y="10370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34670</xdr:rowOff>
    </xdr:from>
    <xdr:ext cx="405111" cy="259045"/>
    <xdr:sp macro="" textlink="">
      <xdr:nvSpPr>
        <xdr:cNvPr id="199" name="n_3aveValue【体育館・プール】&#10;有形固定資産減価償却率">
          <a:extLst>
            <a:ext uri="{FF2B5EF4-FFF2-40B4-BE49-F238E27FC236}">
              <a16:creationId xmlns:a16="http://schemas.microsoft.com/office/drawing/2014/main" id="{E0257452-2DE9-4FCE-9385-051EDF0B3982}"/>
            </a:ext>
          </a:extLst>
        </xdr:cNvPr>
        <xdr:cNvSpPr txBox="1"/>
      </xdr:nvSpPr>
      <xdr:spPr>
        <a:xfrm>
          <a:off x="1816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170197</xdr:rowOff>
    </xdr:from>
    <xdr:ext cx="405111" cy="259045"/>
    <xdr:sp macro="" textlink="">
      <xdr:nvSpPr>
        <xdr:cNvPr id="200" name="n_4aveValue【体育館・プール】&#10;有形固定資産減価償却率">
          <a:extLst>
            <a:ext uri="{FF2B5EF4-FFF2-40B4-BE49-F238E27FC236}">
              <a16:creationId xmlns:a16="http://schemas.microsoft.com/office/drawing/2014/main" id="{C837803C-5D85-4705-88C9-12EACC26950A}"/>
            </a:ext>
          </a:extLst>
        </xdr:cNvPr>
        <xdr:cNvSpPr txBox="1"/>
      </xdr:nvSpPr>
      <xdr:spPr>
        <a:xfrm>
          <a:off x="92774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89280</xdr:rowOff>
    </xdr:from>
    <xdr:ext cx="405111" cy="259045"/>
    <xdr:sp macro="" textlink="">
      <xdr:nvSpPr>
        <xdr:cNvPr id="201" name="n_1mainValue【体育館・プール】&#10;有形固定資産減価償却率">
          <a:extLst>
            <a:ext uri="{FF2B5EF4-FFF2-40B4-BE49-F238E27FC236}">
              <a16:creationId xmlns:a16="http://schemas.microsoft.com/office/drawing/2014/main" id="{3B25933D-FE02-4680-9CB1-82ECF48D506C}"/>
            </a:ext>
          </a:extLst>
        </xdr:cNvPr>
        <xdr:cNvSpPr txBox="1"/>
      </xdr:nvSpPr>
      <xdr:spPr>
        <a:xfrm>
          <a:off x="3582044" y="1089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51724</xdr:rowOff>
    </xdr:from>
    <xdr:ext cx="405111" cy="259045"/>
    <xdr:sp macro="" textlink="">
      <xdr:nvSpPr>
        <xdr:cNvPr id="202" name="n_2mainValue【体育館・プール】&#10;有形固定資産減価償却率">
          <a:extLst>
            <a:ext uri="{FF2B5EF4-FFF2-40B4-BE49-F238E27FC236}">
              <a16:creationId xmlns:a16="http://schemas.microsoft.com/office/drawing/2014/main" id="{6DA5A466-EF01-439C-B5F4-4BD7B81DECC4}"/>
            </a:ext>
          </a:extLst>
        </xdr:cNvPr>
        <xdr:cNvSpPr txBox="1"/>
      </xdr:nvSpPr>
      <xdr:spPr>
        <a:xfrm>
          <a:off x="2705744" y="1085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43560</xdr:rowOff>
    </xdr:from>
    <xdr:ext cx="405111" cy="259045"/>
    <xdr:sp macro="" textlink="">
      <xdr:nvSpPr>
        <xdr:cNvPr id="203" name="n_3mainValue【体育館・プール】&#10;有形固定資産減価償却率">
          <a:extLst>
            <a:ext uri="{FF2B5EF4-FFF2-40B4-BE49-F238E27FC236}">
              <a16:creationId xmlns:a16="http://schemas.microsoft.com/office/drawing/2014/main" id="{D1A2AA44-0213-481F-BAB4-1CC96E29A2D3}"/>
            </a:ext>
          </a:extLst>
        </xdr:cNvPr>
        <xdr:cNvSpPr txBox="1"/>
      </xdr:nvSpPr>
      <xdr:spPr>
        <a:xfrm>
          <a:off x="18167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14168</xdr:rowOff>
    </xdr:from>
    <xdr:ext cx="405111" cy="259045"/>
    <xdr:sp macro="" textlink="">
      <xdr:nvSpPr>
        <xdr:cNvPr id="204" name="n_4mainValue【体育館・プール】&#10;有形固定資産減価償却率">
          <a:extLst>
            <a:ext uri="{FF2B5EF4-FFF2-40B4-BE49-F238E27FC236}">
              <a16:creationId xmlns:a16="http://schemas.microsoft.com/office/drawing/2014/main" id="{0EBAFDA2-E304-4618-AEC9-DD8825F8611B}"/>
            </a:ext>
          </a:extLst>
        </xdr:cNvPr>
        <xdr:cNvSpPr txBox="1"/>
      </xdr:nvSpPr>
      <xdr:spPr>
        <a:xfrm>
          <a:off x="927744" y="1081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8250F776-21CB-4E8C-9B7E-850FDCBF40C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72AE771-CF47-43B6-BB9E-849A6A1DEA7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66109639-7E7B-4A46-994E-5C83AB7589B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9656FEBB-2402-4974-B160-6729301EF7A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12969D7E-63DA-46BC-A65B-CA24D982EC4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BC8A22E-AD42-4145-8825-3E1A7CFEA1D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9D515EBB-753A-4D28-ABC9-29CAC387CB3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5B7504A7-36B4-4341-9C0B-9B1A2F0303E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4361A28E-3C92-4FEE-8CA1-6CCD64DB779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A968141D-A955-45E4-9AF8-543D787DD38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5" name="直線コネクタ 214">
          <a:extLst>
            <a:ext uri="{FF2B5EF4-FFF2-40B4-BE49-F238E27FC236}">
              <a16:creationId xmlns:a16="http://schemas.microsoft.com/office/drawing/2014/main" id="{47970DEC-1839-4440-A5FC-E722C7A11E01}"/>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6" name="テキスト ボックス 215">
          <a:extLst>
            <a:ext uri="{FF2B5EF4-FFF2-40B4-BE49-F238E27FC236}">
              <a16:creationId xmlns:a16="http://schemas.microsoft.com/office/drawing/2014/main" id="{C753E6CF-4D6B-4ADF-8282-E811C2B3458A}"/>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AB065500-4E50-4D0D-A461-D1CB1A433B5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AE06FD13-1660-4F8A-9880-8E235C65DF8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9" name="直線コネクタ 218">
          <a:extLst>
            <a:ext uri="{FF2B5EF4-FFF2-40B4-BE49-F238E27FC236}">
              <a16:creationId xmlns:a16="http://schemas.microsoft.com/office/drawing/2014/main" id="{47E75491-7581-4FF5-AB9A-EDBEE7B675C7}"/>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0" name="テキスト ボックス 219">
          <a:extLst>
            <a:ext uri="{FF2B5EF4-FFF2-40B4-BE49-F238E27FC236}">
              <a16:creationId xmlns:a16="http://schemas.microsoft.com/office/drawing/2014/main" id="{2706A5FF-FF00-449F-A238-7CFA8040A279}"/>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42F20C7B-12D5-4B95-8E8C-DF3E80ACD18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a:extLst>
            <a:ext uri="{FF2B5EF4-FFF2-40B4-BE49-F238E27FC236}">
              <a16:creationId xmlns:a16="http://schemas.microsoft.com/office/drawing/2014/main" id="{890DE66A-4894-49FA-9D12-8D17B7F737E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a:extLst>
            <a:ext uri="{FF2B5EF4-FFF2-40B4-BE49-F238E27FC236}">
              <a16:creationId xmlns:a16="http://schemas.microsoft.com/office/drawing/2014/main" id="{AFE365FA-9521-423C-9AC9-4941F4A3AB1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33147</xdr:rowOff>
    </xdr:from>
    <xdr:to>
      <xdr:col>54</xdr:col>
      <xdr:colOff>189865</xdr:colOff>
      <xdr:row>63</xdr:row>
      <xdr:rowOff>55435</xdr:rowOff>
    </xdr:to>
    <xdr:cxnSp macro="">
      <xdr:nvCxnSpPr>
        <xdr:cNvPr id="224" name="直線コネクタ 223">
          <a:extLst>
            <a:ext uri="{FF2B5EF4-FFF2-40B4-BE49-F238E27FC236}">
              <a16:creationId xmlns:a16="http://schemas.microsoft.com/office/drawing/2014/main" id="{75585E9B-343D-4640-B998-6AB1078211A3}"/>
            </a:ext>
          </a:extLst>
        </xdr:cNvPr>
        <xdr:cNvCxnSpPr/>
      </xdr:nvCxnSpPr>
      <xdr:spPr>
        <a:xfrm flipV="1">
          <a:off x="10476865" y="9634347"/>
          <a:ext cx="0" cy="122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5" name="【体育館・プール】&#10;一人当たり面積最小値テキスト">
          <a:extLst>
            <a:ext uri="{FF2B5EF4-FFF2-40B4-BE49-F238E27FC236}">
              <a16:creationId xmlns:a16="http://schemas.microsoft.com/office/drawing/2014/main" id="{099AC2C1-DCEE-4363-9143-E2AD67060EE5}"/>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6" name="直線コネクタ 225">
          <a:extLst>
            <a:ext uri="{FF2B5EF4-FFF2-40B4-BE49-F238E27FC236}">
              <a16:creationId xmlns:a16="http://schemas.microsoft.com/office/drawing/2014/main" id="{47134D03-F7A4-4C1C-806D-E7A8E47BE507}"/>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151274</xdr:rowOff>
    </xdr:from>
    <xdr:ext cx="469744" cy="259045"/>
    <xdr:sp macro="" textlink="">
      <xdr:nvSpPr>
        <xdr:cNvPr id="227" name="【体育館・プール】&#10;一人当たり面積最大値テキスト">
          <a:extLst>
            <a:ext uri="{FF2B5EF4-FFF2-40B4-BE49-F238E27FC236}">
              <a16:creationId xmlns:a16="http://schemas.microsoft.com/office/drawing/2014/main" id="{BBE51118-1826-4A89-A502-1A0C0A5D7C95}"/>
            </a:ext>
          </a:extLst>
        </xdr:cNvPr>
        <xdr:cNvSpPr txBox="1"/>
      </xdr:nvSpPr>
      <xdr:spPr>
        <a:xfrm>
          <a:off x="10515600" y="940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33147</xdr:rowOff>
    </xdr:from>
    <xdr:to>
      <xdr:col>55</xdr:col>
      <xdr:colOff>88900</xdr:colOff>
      <xdr:row>56</xdr:row>
      <xdr:rowOff>33147</xdr:rowOff>
    </xdr:to>
    <xdr:cxnSp macro="">
      <xdr:nvCxnSpPr>
        <xdr:cNvPr id="228" name="直線コネクタ 227">
          <a:extLst>
            <a:ext uri="{FF2B5EF4-FFF2-40B4-BE49-F238E27FC236}">
              <a16:creationId xmlns:a16="http://schemas.microsoft.com/office/drawing/2014/main" id="{A97CD6B8-5EBD-4852-BD60-C4A7DABD00CA}"/>
            </a:ext>
          </a:extLst>
        </xdr:cNvPr>
        <xdr:cNvCxnSpPr/>
      </xdr:nvCxnSpPr>
      <xdr:spPr>
        <a:xfrm>
          <a:off x="10388600" y="963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45229</xdr:rowOff>
    </xdr:from>
    <xdr:ext cx="469744" cy="259045"/>
    <xdr:sp macro="" textlink="">
      <xdr:nvSpPr>
        <xdr:cNvPr id="229" name="【体育館・プール】&#10;一人当たり面積平均値テキスト">
          <a:extLst>
            <a:ext uri="{FF2B5EF4-FFF2-40B4-BE49-F238E27FC236}">
              <a16:creationId xmlns:a16="http://schemas.microsoft.com/office/drawing/2014/main" id="{097FDF6A-305F-4212-B724-3E415A5176A7}"/>
            </a:ext>
          </a:extLst>
        </xdr:cNvPr>
        <xdr:cNvSpPr txBox="1"/>
      </xdr:nvSpPr>
      <xdr:spPr>
        <a:xfrm>
          <a:off x="10515600" y="10332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22352</xdr:rowOff>
    </xdr:from>
    <xdr:to>
      <xdr:col>55</xdr:col>
      <xdr:colOff>50800</xdr:colOff>
      <xdr:row>61</xdr:row>
      <xdr:rowOff>123952</xdr:rowOff>
    </xdr:to>
    <xdr:sp macro="" textlink="">
      <xdr:nvSpPr>
        <xdr:cNvPr id="230" name="フローチャート: 判断 229">
          <a:extLst>
            <a:ext uri="{FF2B5EF4-FFF2-40B4-BE49-F238E27FC236}">
              <a16:creationId xmlns:a16="http://schemas.microsoft.com/office/drawing/2014/main" id="{74A804B9-EC02-47CE-9F4D-3CB9AFCD7035}"/>
            </a:ext>
          </a:extLst>
        </xdr:cNvPr>
        <xdr:cNvSpPr/>
      </xdr:nvSpPr>
      <xdr:spPr>
        <a:xfrm>
          <a:off x="104267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19494</xdr:rowOff>
    </xdr:from>
    <xdr:to>
      <xdr:col>50</xdr:col>
      <xdr:colOff>165100</xdr:colOff>
      <xdr:row>61</xdr:row>
      <xdr:rowOff>121094</xdr:rowOff>
    </xdr:to>
    <xdr:sp macro="" textlink="">
      <xdr:nvSpPr>
        <xdr:cNvPr id="231" name="フローチャート: 判断 230">
          <a:extLst>
            <a:ext uri="{FF2B5EF4-FFF2-40B4-BE49-F238E27FC236}">
              <a16:creationId xmlns:a16="http://schemas.microsoft.com/office/drawing/2014/main" id="{762996D0-D202-41AF-8BFF-BF8A2F0ED80D}"/>
            </a:ext>
          </a:extLst>
        </xdr:cNvPr>
        <xdr:cNvSpPr/>
      </xdr:nvSpPr>
      <xdr:spPr>
        <a:xfrm>
          <a:off x="9588500" y="1047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40069</xdr:rowOff>
    </xdr:from>
    <xdr:to>
      <xdr:col>46</xdr:col>
      <xdr:colOff>38100</xdr:colOff>
      <xdr:row>61</xdr:row>
      <xdr:rowOff>141669</xdr:rowOff>
    </xdr:to>
    <xdr:sp macro="" textlink="">
      <xdr:nvSpPr>
        <xdr:cNvPr id="232" name="フローチャート: 判断 231">
          <a:extLst>
            <a:ext uri="{FF2B5EF4-FFF2-40B4-BE49-F238E27FC236}">
              <a16:creationId xmlns:a16="http://schemas.microsoft.com/office/drawing/2014/main" id="{2E60535A-2A3D-4525-94C1-FDFE6DA16D22}"/>
            </a:ext>
          </a:extLst>
        </xdr:cNvPr>
        <xdr:cNvSpPr/>
      </xdr:nvSpPr>
      <xdr:spPr>
        <a:xfrm>
          <a:off x="86995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16637</xdr:rowOff>
    </xdr:from>
    <xdr:to>
      <xdr:col>41</xdr:col>
      <xdr:colOff>101600</xdr:colOff>
      <xdr:row>61</xdr:row>
      <xdr:rowOff>118237</xdr:rowOff>
    </xdr:to>
    <xdr:sp macro="" textlink="">
      <xdr:nvSpPr>
        <xdr:cNvPr id="233" name="フローチャート: 判断 232">
          <a:extLst>
            <a:ext uri="{FF2B5EF4-FFF2-40B4-BE49-F238E27FC236}">
              <a16:creationId xmlns:a16="http://schemas.microsoft.com/office/drawing/2014/main" id="{9B95CF58-B1DF-47F2-B523-472CA5AC2171}"/>
            </a:ext>
          </a:extLst>
        </xdr:cNvPr>
        <xdr:cNvSpPr/>
      </xdr:nvSpPr>
      <xdr:spPr>
        <a:xfrm>
          <a:off x="7810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52642</xdr:rowOff>
    </xdr:from>
    <xdr:to>
      <xdr:col>36</xdr:col>
      <xdr:colOff>165100</xdr:colOff>
      <xdr:row>61</xdr:row>
      <xdr:rowOff>154242</xdr:rowOff>
    </xdr:to>
    <xdr:sp macro="" textlink="">
      <xdr:nvSpPr>
        <xdr:cNvPr id="234" name="フローチャート: 判断 233">
          <a:extLst>
            <a:ext uri="{FF2B5EF4-FFF2-40B4-BE49-F238E27FC236}">
              <a16:creationId xmlns:a16="http://schemas.microsoft.com/office/drawing/2014/main" id="{2689F9F1-05AF-4682-8FC3-26CA3A4B3CA9}"/>
            </a:ext>
          </a:extLst>
        </xdr:cNvPr>
        <xdr:cNvSpPr/>
      </xdr:nvSpPr>
      <xdr:spPr>
        <a:xfrm>
          <a:off x="6921500" y="105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8F4F3492-02F6-4B77-AEEA-C93831C4489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A14F2C0F-F7D0-48E6-BED4-F1851B818EE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EAFC53D0-AB3F-4EB7-BE8B-39470DE6DB0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9BAE7BCA-C881-4D52-95EA-01DADC4FB5B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D976AE5-6363-4F5D-9C22-EB79253DDD8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125222</xdr:rowOff>
    </xdr:from>
    <xdr:to>
      <xdr:col>55</xdr:col>
      <xdr:colOff>50800</xdr:colOff>
      <xdr:row>62</xdr:row>
      <xdr:rowOff>55372</xdr:rowOff>
    </xdr:to>
    <xdr:sp macro="" textlink="">
      <xdr:nvSpPr>
        <xdr:cNvPr id="240" name="楕円 239">
          <a:extLst>
            <a:ext uri="{FF2B5EF4-FFF2-40B4-BE49-F238E27FC236}">
              <a16:creationId xmlns:a16="http://schemas.microsoft.com/office/drawing/2014/main" id="{D5A62F54-5243-416E-AF72-A457BCD26439}"/>
            </a:ext>
          </a:extLst>
        </xdr:cNvPr>
        <xdr:cNvSpPr/>
      </xdr:nvSpPr>
      <xdr:spPr>
        <a:xfrm>
          <a:off x="104267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103649</xdr:rowOff>
    </xdr:from>
    <xdr:ext cx="469744" cy="259045"/>
    <xdr:sp macro="" textlink="">
      <xdr:nvSpPr>
        <xdr:cNvPr id="241" name="【体育館・プール】&#10;一人当たり面積該当値テキスト">
          <a:extLst>
            <a:ext uri="{FF2B5EF4-FFF2-40B4-BE49-F238E27FC236}">
              <a16:creationId xmlns:a16="http://schemas.microsoft.com/office/drawing/2014/main" id="{388DE969-619A-4E37-A162-31866EFB04EB}"/>
            </a:ext>
          </a:extLst>
        </xdr:cNvPr>
        <xdr:cNvSpPr txBox="1"/>
      </xdr:nvSpPr>
      <xdr:spPr>
        <a:xfrm>
          <a:off x="10515600" y="1056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129222</xdr:rowOff>
    </xdr:from>
    <xdr:to>
      <xdr:col>50</xdr:col>
      <xdr:colOff>165100</xdr:colOff>
      <xdr:row>62</xdr:row>
      <xdr:rowOff>59372</xdr:rowOff>
    </xdr:to>
    <xdr:sp macro="" textlink="">
      <xdr:nvSpPr>
        <xdr:cNvPr id="242" name="楕円 241">
          <a:extLst>
            <a:ext uri="{FF2B5EF4-FFF2-40B4-BE49-F238E27FC236}">
              <a16:creationId xmlns:a16="http://schemas.microsoft.com/office/drawing/2014/main" id="{8A53629B-2F09-45AB-ABD4-6CC53FDEAE00}"/>
            </a:ext>
          </a:extLst>
        </xdr:cNvPr>
        <xdr:cNvSpPr/>
      </xdr:nvSpPr>
      <xdr:spPr>
        <a:xfrm>
          <a:off x="9588500" y="1058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4572</xdr:rowOff>
    </xdr:from>
    <xdr:to>
      <xdr:col>55</xdr:col>
      <xdr:colOff>0</xdr:colOff>
      <xdr:row>62</xdr:row>
      <xdr:rowOff>8572</xdr:rowOff>
    </xdr:to>
    <xdr:cxnSp macro="">
      <xdr:nvCxnSpPr>
        <xdr:cNvPr id="243" name="直線コネクタ 242">
          <a:extLst>
            <a:ext uri="{FF2B5EF4-FFF2-40B4-BE49-F238E27FC236}">
              <a16:creationId xmlns:a16="http://schemas.microsoft.com/office/drawing/2014/main" id="{63898511-0FBB-4DE5-88C1-0B05F5E16DD5}"/>
            </a:ext>
          </a:extLst>
        </xdr:cNvPr>
        <xdr:cNvCxnSpPr/>
      </xdr:nvCxnSpPr>
      <xdr:spPr>
        <a:xfrm flipV="1">
          <a:off x="9639300" y="10634472"/>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132080</xdr:rowOff>
    </xdr:from>
    <xdr:to>
      <xdr:col>46</xdr:col>
      <xdr:colOff>38100</xdr:colOff>
      <xdr:row>62</xdr:row>
      <xdr:rowOff>62230</xdr:rowOff>
    </xdr:to>
    <xdr:sp macro="" textlink="">
      <xdr:nvSpPr>
        <xdr:cNvPr id="244" name="楕円 243">
          <a:extLst>
            <a:ext uri="{FF2B5EF4-FFF2-40B4-BE49-F238E27FC236}">
              <a16:creationId xmlns:a16="http://schemas.microsoft.com/office/drawing/2014/main" id="{A61315CC-94E7-4AA6-8237-E44E4F498985}"/>
            </a:ext>
          </a:extLst>
        </xdr:cNvPr>
        <xdr:cNvSpPr/>
      </xdr:nvSpPr>
      <xdr:spPr>
        <a:xfrm>
          <a:off x="8699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8572</xdr:rowOff>
    </xdr:from>
    <xdr:to>
      <xdr:col>50</xdr:col>
      <xdr:colOff>114300</xdr:colOff>
      <xdr:row>62</xdr:row>
      <xdr:rowOff>11430</xdr:rowOff>
    </xdr:to>
    <xdr:cxnSp macro="">
      <xdr:nvCxnSpPr>
        <xdr:cNvPr id="245" name="直線コネクタ 244">
          <a:extLst>
            <a:ext uri="{FF2B5EF4-FFF2-40B4-BE49-F238E27FC236}">
              <a16:creationId xmlns:a16="http://schemas.microsoft.com/office/drawing/2014/main" id="{E329FAFF-3970-475B-8D9A-CF520875E534}"/>
            </a:ext>
          </a:extLst>
        </xdr:cNvPr>
        <xdr:cNvCxnSpPr/>
      </xdr:nvCxnSpPr>
      <xdr:spPr>
        <a:xfrm flipV="1">
          <a:off x="8750300" y="10638472"/>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134938</xdr:rowOff>
    </xdr:from>
    <xdr:to>
      <xdr:col>41</xdr:col>
      <xdr:colOff>101600</xdr:colOff>
      <xdr:row>62</xdr:row>
      <xdr:rowOff>65088</xdr:rowOff>
    </xdr:to>
    <xdr:sp macro="" textlink="">
      <xdr:nvSpPr>
        <xdr:cNvPr id="246" name="楕円 245">
          <a:extLst>
            <a:ext uri="{FF2B5EF4-FFF2-40B4-BE49-F238E27FC236}">
              <a16:creationId xmlns:a16="http://schemas.microsoft.com/office/drawing/2014/main" id="{50D5C8F3-8B1B-4424-9F1E-05F6A2E7E319}"/>
            </a:ext>
          </a:extLst>
        </xdr:cNvPr>
        <xdr:cNvSpPr/>
      </xdr:nvSpPr>
      <xdr:spPr>
        <a:xfrm>
          <a:off x="78105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11430</xdr:rowOff>
    </xdr:from>
    <xdr:to>
      <xdr:col>45</xdr:col>
      <xdr:colOff>177800</xdr:colOff>
      <xdr:row>62</xdr:row>
      <xdr:rowOff>14288</xdr:rowOff>
    </xdr:to>
    <xdr:cxnSp macro="">
      <xdr:nvCxnSpPr>
        <xdr:cNvPr id="247" name="直線コネクタ 246">
          <a:extLst>
            <a:ext uri="{FF2B5EF4-FFF2-40B4-BE49-F238E27FC236}">
              <a16:creationId xmlns:a16="http://schemas.microsoft.com/office/drawing/2014/main" id="{CB51B575-3580-44E4-849A-248A0AE87AAF}"/>
            </a:ext>
          </a:extLst>
        </xdr:cNvPr>
        <xdr:cNvCxnSpPr/>
      </xdr:nvCxnSpPr>
      <xdr:spPr>
        <a:xfrm flipV="1">
          <a:off x="7861300" y="10641330"/>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138367</xdr:rowOff>
    </xdr:from>
    <xdr:to>
      <xdr:col>36</xdr:col>
      <xdr:colOff>165100</xdr:colOff>
      <xdr:row>62</xdr:row>
      <xdr:rowOff>68517</xdr:rowOff>
    </xdr:to>
    <xdr:sp macro="" textlink="">
      <xdr:nvSpPr>
        <xdr:cNvPr id="248" name="楕円 247">
          <a:extLst>
            <a:ext uri="{FF2B5EF4-FFF2-40B4-BE49-F238E27FC236}">
              <a16:creationId xmlns:a16="http://schemas.microsoft.com/office/drawing/2014/main" id="{D3F39C1A-0883-4357-B741-C341C4663100}"/>
            </a:ext>
          </a:extLst>
        </xdr:cNvPr>
        <xdr:cNvSpPr/>
      </xdr:nvSpPr>
      <xdr:spPr>
        <a:xfrm>
          <a:off x="6921500" y="1059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14288</xdr:rowOff>
    </xdr:from>
    <xdr:to>
      <xdr:col>41</xdr:col>
      <xdr:colOff>50800</xdr:colOff>
      <xdr:row>62</xdr:row>
      <xdr:rowOff>17717</xdr:rowOff>
    </xdr:to>
    <xdr:cxnSp macro="">
      <xdr:nvCxnSpPr>
        <xdr:cNvPr id="249" name="直線コネクタ 248">
          <a:extLst>
            <a:ext uri="{FF2B5EF4-FFF2-40B4-BE49-F238E27FC236}">
              <a16:creationId xmlns:a16="http://schemas.microsoft.com/office/drawing/2014/main" id="{9C5526EB-6CF3-42C0-AE82-FB206DB6916A}"/>
            </a:ext>
          </a:extLst>
        </xdr:cNvPr>
        <xdr:cNvCxnSpPr/>
      </xdr:nvCxnSpPr>
      <xdr:spPr>
        <a:xfrm flipV="1">
          <a:off x="6972300" y="1064418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137621</xdr:rowOff>
    </xdr:from>
    <xdr:ext cx="469744" cy="259045"/>
    <xdr:sp macro="" textlink="">
      <xdr:nvSpPr>
        <xdr:cNvPr id="250" name="n_1aveValue【体育館・プール】&#10;一人当たり面積">
          <a:extLst>
            <a:ext uri="{FF2B5EF4-FFF2-40B4-BE49-F238E27FC236}">
              <a16:creationId xmlns:a16="http://schemas.microsoft.com/office/drawing/2014/main" id="{FB0C33D6-EB10-4ED8-A2D7-BF7F03B24468}"/>
            </a:ext>
          </a:extLst>
        </xdr:cNvPr>
        <xdr:cNvSpPr txBox="1"/>
      </xdr:nvSpPr>
      <xdr:spPr>
        <a:xfrm>
          <a:off x="9391727" y="1025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158196</xdr:rowOff>
    </xdr:from>
    <xdr:ext cx="469744" cy="259045"/>
    <xdr:sp macro="" textlink="">
      <xdr:nvSpPr>
        <xdr:cNvPr id="251" name="n_2aveValue【体育館・プール】&#10;一人当たり面積">
          <a:extLst>
            <a:ext uri="{FF2B5EF4-FFF2-40B4-BE49-F238E27FC236}">
              <a16:creationId xmlns:a16="http://schemas.microsoft.com/office/drawing/2014/main" id="{E34173A0-8F5B-4EB8-9454-7B798016E4E2}"/>
            </a:ext>
          </a:extLst>
        </xdr:cNvPr>
        <xdr:cNvSpPr txBox="1"/>
      </xdr:nvSpPr>
      <xdr:spPr>
        <a:xfrm>
          <a:off x="8515427" y="102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134764</xdr:rowOff>
    </xdr:from>
    <xdr:ext cx="469744" cy="259045"/>
    <xdr:sp macro="" textlink="">
      <xdr:nvSpPr>
        <xdr:cNvPr id="252" name="n_3aveValue【体育館・プール】&#10;一人当たり面積">
          <a:extLst>
            <a:ext uri="{FF2B5EF4-FFF2-40B4-BE49-F238E27FC236}">
              <a16:creationId xmlns:a16="http://schemas.microsoft.com/office/drawing/2014/main" id="{EF81DD5A-D9C0-4DC3-84A2-0884D0C318A6}"/>
            </a:ext>
          </a:extLst>
        </xdr:cNvPr>
        <xdr:cNvSpPr txBox="1"/>
      </xdr:nvSpPr>
      <xdr:spPr>
        <a:xfrm>
          <a:off x="76264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170769</xdr:rowOff>
    </xdr:from>
    <xdr:ext cx="469744" cy="259045"/>
    <xdr:sp macro="" textlink="">
      <xdr:nvSpPr>
        <xdr:cNvPr id="253" name="n_4aveValue【体育館・プール】&#10;一人当たり面積">
          <a:extLst>
            <a:ext uri="{FF2B5EF4-FFF2-40B4-BE49-F238E27FC236}">
              <a16:creationId xmlns:a16="http://schemas.microsoft.com/office/drawing/2014/main" id="{F8B6703E-13C6-4386-892D-5C6D8D51F615}"/>
            </a:ext>
          </a:extLst>
        </xdr:cNvPr>
        <xdr:cNvSpPr txBox="1"/>
      </xdr:nvSpPr>
      <xdr:spPr>
        <a:xfrm>
          <a:off x="6737427" y="102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50499</xdr:rowOff>
    </xdr:from>
    <xdr:ext cx="469744" cy="259045"/>
    <xdr:sp macro="" textlink="">
      <xdr:nvSpPr>
        <xdr:cNvPr id="254" name="n_1mainValue【体育館・プール】&#10;一人当たり面積">
          <a:extLst>
            <a:ext uri="{FF2B5EF4-FFF2-40B4-BE49-F238E27FC236}">
              <a16:creationId xmlns:a16="http://schemas.microsoft.com/office/drawing/2014/main" id="{68B2B2F4-5F5D-4390-A943-59B9E6FD0586}"/>
            </a:ext>
          </a:extLst>
        </xdr:cNvPr>
        <xdr:cNvSpPr txBox="1"/>
      </xdr:nvSpPr>
      <xdr:spPr>
        <a:xfrm>
          <a:off x="9391727" y="10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53357</xdr:rowOff>
    </xdr:from>
    <xdr:ext cx="469744" cy="259045"/>
    <xdr:sp macro="" textlink="">
      <xdr:nvSpPr>
        <xdr:cNvPr id="255" name="n_2mainValue【体育館・プール】&#10;一人当たり面積">
          <a:extLst>
            <a:ext uri="{FF2B5EF4-FFF2-40B4-BE49-F238E27FC236}">
              <a16:creationId xmlns:a16="http://schemas.microsoft.com/office/drawing/2014/main" id="{D0749685-30E6-43C5-B0E0-0F8C70AB2CF7}"/>
            </a:ext>
          </a:extLst>
        </xdr:cNvPr>
        <xdr:cNvSpPr txBox="1"/>
      </xdr:nvSpPr>
      <xdr:spPr>
        <a:xfrm>
          <a:off x="85154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56215</xdr:rowOff>
    </xdr:from>
    <xdr:ext cx="469744" cy="259045"/>
    <xdr:sp macro="" textlink="">
      <xdr:nvSpPr>
        <xdr:cNvPr id="256" name="n_3mainValue【体育館・プール】&#10;一人当たり面積">
          <a:extLst>
            <a:ext uri="{FF2B5EF4-FFF2-40B4-BE49-F238E27FC236}">
              <a16:creationId xmlns:a16="http://schemas.microsoft.com/office/drawing/2014/main" id="{471B884F-9866-47F5-9958-B73C06D481E0}"/>
            </a:ext>
          </a:extLst>
        </xdr:cNvPr>
        <xdr:cNvSpPr txBox="1"/>
      </xdr:nvSpPr>
      <xdr:spPr>
        <a:xfrm>
          <a:off x="7626427" y="1068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59644</xdr:rowOff>
    </xdr:from>
    <xdr:ext cx="469744" cy="259045"/>
    <xdr:sp macro="" textlink="">
      <xdr:nvSpPr>
        <xdr:cNvPr id="257" name="n_4mainValue【体育館・プール】&#10;一人当たり面積">
          <a:extLst>
            <a:ext uri="{FF2B5EF4-FFF2-40B4-BE49-F238E27FC236}">
              <a16:creationId xmlns:a16="http://schemas.microsoft.com/office/drawing/2014/main" id="{1DDC436E-E989-4EBA-8B48-5C9CA2AB2B3B}"/>
            </a:ext>
          </a:extLst>
        </xdr:cNvPr>
        <xdr:cNvSpPr txBox="1"/>
      </xdr:nvSpPr>
      <xdr:spPr>
        <a:xfrm>
          <a:off x="6737427" y="1068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747EB7A3-BA39-4029-AC40-547C88E5CDD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294DE18E-C098-4FA0-99B5-F22602E5E5E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19A33612-25D0-4931-A2BF-4C4A603229E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00C73F13-BA97-4974-9E24-BEB4770BAE5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08CE5E71-D120-4575-B22B-A618E31EC3F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F6FC39DF-2298-4135-948C-121CCCAA93A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844471E0-8233-4064-BB5C-94B3AD5E375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2B229001-7F77-4187-8818-2CA04408C06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4549424B-B5B1-4680-BCC6-9B4B81F3186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7262CD98-BEFE-4244-A20B-D6EE0FC1B68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3ADCC99A-9C9A-4999-8C92-8F7676AE81D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9" name="直線コネクタ 268">
          <a:extLst>
            <a:ext uri="{FF2B5EF4-FFF2-40B4-BE49-F238E27FC236}">
              <a16:creationId xmlns:a16="http://schemas.microsoft.com/office/drawing/2014/main" id="{0BD10C4E-7F0D-427E-8F06-9BFD7E3B93A9}"/>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0" name="テキスト ボックス 269">
          <a:extLst>
            <a:ext uri="{FF2B5EF4-FFF2-40B4-BE49-F238E27FC236}">
              <a16:creationId xmlns:a16="http://schemas.microsoft.com/office/drawing/2014/main" id="{948B55D8-F3FE-4D5E-9B84-560294496229}"/>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1" name="直線コネクタ 270">
          <a:extLst>
            <a:ext uri="{FF2B5EF4-FFF2-40B4-BE49-F238E27FC236}">
              <a16:creationId xmlns:a16="http://schemas.microsoft.com/office/drawing/2014/main" id="{F7814798-FD75-4431-90CE-B92EAC922153}"/>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2" name="テキスト ボックス 271">
          <a:extLst>
            <a:ext uri="{FF2B5EF4-FFF2-40B4-BE49-F238E27FC236}">
              <a16:creationId xmlns:a16="http://schemas.microsoft.com/office/drawing/2014/main" id="{0972FCDD-9D02-47C6-8CBF-E048988CF42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3" name="直線コネクタ 272">
          <a:extLst>
            <a:ext uri="{FF2B5EF4-FFF2-40B4-BE49-F238E27FC236}">
              <a16:creationId xmlns:a16="http://schemas.microsoft.com/office/drawing/2014/main" id="{A8CC675E-80E0-4D21-ADBB-FD516DDD6E4B}"/>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4" name="テキスト ボックス 273">
          <a:extLst>
            <a:ext uri="{FF2B5EF4-FFF2-40B4-BE49-F238E27FC236}">
              <a16:creationId xmlns:a16="http://schemas.microsoft.com/office/drawing/2014/main" id="{56EC7705-9A17-426A-BC77-D76049B151C4}"/>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5" name="直線コネクタ 274">
          <a:extLst>
            <a:ext uri="{FF2B5EF4-FFF2-40B4-BE49-F238E27FC236}">
              <a16:creationId xmlns:a16="http://schemas.microsoft.com/office/drawing/2014/main" id="{103619BA-7B88-45DD-8839-CAFB4BA0E95F}"/>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6" name="テキスト ボックス 275">
          <a:extLst>
            <a:ext uri="{FF2B5EF4-FFF2-40B4-BE49-F238E27FC236}">
              <a16:creationId xmlns:a16="http://schemas.microsoft.com/office/drawing/2014/main" id="{AFFE36C7-9BBA-4BD2-9DE9-76D880A2CD4E}"/>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E6340717-45BE-431F-AC84-EB4C8380548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8" name="テキスト ボックス 277">
          <a:extLst>
            <a:ext uri="{FF2B5EF4-FFF2-40B4-BE49-F238E27FC236}">
              <a16:creationId xmlns:a16="http://schemas.microsoft.com/office/drawing/2014/main" id="{4B2B40A6-743B-4458-85F7-A79184376209}"/>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a:extLst>
            <a:ext uri="{FF2B5EF4-FFF2-40B4-BE49-F238E27FC236}">
              <a16:creationId xmlns:a16="http://schemas.microsoft.com/office/drawing/2014/main" id="{9907049A-A063-496D-9329-710B9E51055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86106</xdr:rowOff>
    </xdr:from>
    <xdr:to>
      <xdr:col>24</xdr:col>
      <xdr:colOff>62865</xdr:colOff>
      <xdr:row>86</xdr:row>
      <xdr:rowOff>38100</xdr:rowOff>
    </xdr:to>
    <xdr:cxnSp macro="">
      <xdr:nvCxnSpPr>
        <xdr:cNvPr id="280" name="直線コネクタ 279">
          <a:extLst>
            <a:ext uri="{FF2B5EF4-FFF2-40B4-BE49-F238E27FC236}">
              <a16:creationId xmlns:a16="http://schemas.microsoft.com/office/drawing/2014/main" id="{557A283D-119C-49B0-A65F-E29C66B846A1}"/>
            </a:ext>
          </a:extLst>
        </xdr:cNvPr>
        <xdr:cNvCxnSpPr/>
      </xdr:nvCxnSpPr>
      <xdr:spPr>
        <a:xfrm flipV="1">
          <a:off x="4634865" y="13459206"/>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1" name="【福祉施設】&#10;有形固定資産減価償却率最小値テキスト">
          <a:extLst>
            <a:ext uri="{FF2B5EF4-FFF2-40B4-BE49-F238E27FC236}">
              <a16:creationId xmlns:a16="http://schemas.microsoft.com/office/drawing/2014/main" id="{CFD28C43-2513-4BCB-A4C3-E878462F5FD4}"/>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2" name="直線コネクタ 281">
          <a:extLst>
            <a:ext uri="{FF2B5EF4-FFF2-40B4-BE49-F238E27FC236}">
              <a16:creationId xmlns:a16="http://schemas.microsoft.com/office/drawing/2014/main" id="{F0FD7CB3-CABC-4222-9F89-5B083E6CA9DB}"/>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32783</xdr:rowOff>
    </xdr:from>
    <xdr:ext cx="405111" cy="259045"/>
    <xdr:sp macro="" textlink="">
      <xdr:nvSpPr>
        <xdr:cNvPr id="283" name="【福祉施設】&#10;有形固定資産減価償却率最大値テキスト">
          <a:extLst>
            <a:ext uri="{FF2B5EF4-FFF2-40B4-BE49-F238E27FC236}">
              <a16:creationId xmlns:a16="http://schemas.microsoft.com/office/drawing/2014/main" id="{3AD5913A-B3FD-4B33-A4DF-2187879E2C28}"/>
            </a:ext>
          </a:extLst>
        </xdr:cNvPr>
        <xdr:cNvSpPr txBox="1"/>
      </xdr:nvSpPr>
      <xdr:spPr>
        <a:xfrm>
          <a:off x="4673600" y="1323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86106</xdr:rowOff>
    </xdr:from>
    <xdr:to>
      <xdr:col>24</xdr:col>
      <xdr:colOff>152400</xdr:colOff>
      <xdr:row>78</xdr:row>
      <xdr:rowOff>86106</xdr:rowOff>
    </xdr:to>
    <xdr:cxnSp macro="">
      <xdr:nvCxnSpPr>
        <xdr:cNvPr id="284" name="直線コネクタ 283">
          <a:extLst>
            <a:ext uri="{FF2B5EF4-FFF2-40B4-BE49-F238E27FC236}">
              <a16:creationId xmlns:a16="http://schemas.microsoft.com/office/drawing/2014/main" id="{3AB7FAD8-8E83-4D1C-AD12-A821C1A5687D}"/>
            </a:ext>
          </a:extLst>
        </xdr:cNvPr>
        <xdr:cNvCxnSpPr/>
      </xdr:nvCxnSpPr>
      <xdr:spPr>
        <a:xfrm>
          <a:off x="4546600" y="1345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158766</xdr:rowOff>
    </xdr:from>
    <xdr:ext cx="405111" cy="259045"/>
    <xdr:sp macro="" textlink="">
      <xdr:nvSpPr>
        <xdr:cNvPr id="285" name="【福祉施設】&#10;有形固定資産減価償却率平均値テキスト">
          <a:extLst>
            <a:ext uri="{FF2B5EF4-FFF2-40B4-BE49-F238E27FC236}">
              <a16:creationId xmlns:a16="http://schemas.microsoft.com/office/drawing/2014/main" id="{48214553-6ABB-4531-99B2-047D1850EE40}"/>
            </a:ext>
          </a:extLst>
        </xdr:cNvPr>
        <xdr:cNvSpPr txBox="1"/>
      </xdr:nvSpPr>
      <xdr:spPr>
        <a:xfrm>
          <a:off x="4673600" y="13874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135889</xdr:rowOff>
    </xdr:from>
    <xdr:to>
      <xdr:col>24</xdr:col>
      <xdr:colOff>114300</xdr:colOff>
      <xdr:row>82</xdr:row>
      <xdr:rowOff>66039</xdr:rowOff>
    </xdr:to>
    <xdr:sp macro="" textlink="">
      <xdr:nvSpPr>
        <xdr:cNvPr id="286" name="フローチャート: 判断 285">
          <a:extLst>
            <a:ext uri="{FF2B5EF4-FFF2-40B4-BE49-F238E27FC236}">
              <a16:creationId xmlns:a16="http://schemas.microsoft.com/office/drawing/2014/main" id="{5017ACB0-810A-4F7B-B26B-19DA9D77C99D}"/>
            </a:ext>
          </a:extLst>
        </xdr:cNvPr>
        <xdr:cNvSpPr/>
      </xdr:nvSpPr>
      <xdr:spPr>
        <a:xfrm>
          <a:off x="4584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99313</xdr:rowOff>
    </xdr:from>
    <xdr:to>
      <xdr:col>20</xdr:col>
      <xdr:colOff>38100</xdr:colOff>
      <xdr:row>82</xdr:row>
      <xdr:rowOff>29463</xdr:rowOff>
    </xdr:to>
    <xdr:sp macro="" textlink="">
      <xdr:nvSpPr>
        <xdr:cNvPr id="287" name="フローチャート: 判断 286">
          <a:extLst>
            <a:ext uri="{FF2B5EF4-FFF2-40B4-BE49-F238E27FC236}">
              <a16:creationId xmlns:a16="http://schemas.microsoft.com/office/drawing/2014/main" id="{70D71A00-B432-4BEE-A5C1-5EE445695C79}"/>
            </a:ext>
          </a:extLst>
        </xdr:cNvPr>
        <xdr:cNvSpPr/>
      </xdr:nvSpPr>
      <xdr:spPr>
        <a:xfrm>
          <a:off x="37465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122174</xdr:rowOff>
    </xdr:from>
    <xdr:to>
      <xdr:col>15</xdr:col>
      <xdr:colOff>101600</xdr:colOff>
      <xdr:row>81</xdr:row>
      <xdr:rowOff>52324</xdr:rowOff>
    </xdr:to>
    <xdr:sp macro="" textlink="">
      <xdr:nvSpPr>
        <xdr:cNvPr id="288" name="フローチャート: 判断 287">
          <a:extLst>
            <a:ext uri="{FF2B5EF4-FFF2-40B4-BE49-F238E27FC236}">
              <a16:creationId xmlns:a16="http://schemas.microsoft.com/office/drawing/2014/main" id="{3CA759F9-B99D-4480-BCD5-7C0651C995FD}"/>
            </a:ext>
          </a:extLst>
        </xdr:cNvPr>
        <xdr:cNvSpPr/>
      </xdr:nvSpPr>
      <xdr:spPr>
        <a:xfrm>
          <a:off x="2857500" y="1383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7874</xdr:rowOff>
    </xdr:from>
    <xdr:to>
      <xdr:col>10</xdr:col>
      <xdr:colOff>165100</xdr:colOff>
      <xdr:row>81</xdr:row>
      <xdr:rowOff>109474</xdr:rowOff>
    </xdr:to>
    <xdr:sp macro="" textlink="">
      <xdr:nvSpPr>
        <xdr:cNvPr id="289" name="フローチャート: 判断 288">
          <a:extLst>
            <a:ext uri="{FF2B5EF4-FFF2-40B4-BE49-F238E27FC236}">
              <a16:creationId xmlns:a16="http://schemas.microsoft.com/office/drawing/2014/main" id="{53708730-B637-470C-A4DB-8DCFBBC88150}"/>
            </a:ext>
          </a:extLst>
        </xdr:cNvPr>
        <xdr:cNvSpPr/>
      </xdr:nvSpPr>
      <xdr:spPr>
        <a:xfrm>
          <a:off x="1968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129032</xdr:rowOff>
    </xdr:from>
    <xdr:to>
      <xdr:col>6</xdr:col>
      <xdr:colOff>38100</xdr:colOff>
      <xdr:row>81</xdr:row>
      <xdr:rowOff>59182</xdr:rowOff>
    </xdr:to>
    <xdr:sp macro="" textlink="">
      <xdr:nvSpPr>
        <xdr:cNvPr id="290" name="フローチャート: 判断 289">
          <a:extLst>
            <a:ext uri="{FF2B5EF4-FFF2-40B4-BE49-F238E27FC236}">
              <a16:creationId xmlns:a16="http://schemas.microsoft.com/office/drawing/2014/main" id="{1F3DE498-FEFD-4CEB-B832-2B778637FE83}"/>
            </a:ext>
          </a:extLst>
        </xdr:cNvPr>
        <xdr:cNvSpPr/>
      </xdr:nvSpPr>
      <xdr:spPr>
        <a:xfrm>
          <a:off x="1079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84C64AF8-8280-41CB-9D51-BD3F733522A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57C81AD-B635-4DEC-9BB3-981C04C6CD6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CCB59D-F496-4CBF-96E4-0D8D110D43A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5168F013-A181-4A25-9EA7-DC20E7E2897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66A38434-4F86-4FA8-8B5B-C903902A52D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158750</xdr:rowOff>
    </xdr:from>
    <xdr:to>
      <xdr:col>24</xdr:col>
      <xdr:colOff>114300</xdr:colOff>
      <xdr:row>86</xdr:row>
      <xdr:rowOff>88900</xdr:rowOff>
    </xdr:to>
    <xdr:sp macro="" textlink="">
      <xdr:nvSpPr>
        <xdr:cNvPr id="296" name="楕円 295">
          <a:extLst>
            <a:ext uri="{FF2B5EF4-FFF2-40B4-BE49-F238E27FC236}">
              <a16:creationId xmlns:a16="http://schemas.microsoft.com/office/drawing/2014/main" id="{9D296583-91D1-4A85-AF5F-7A7F09DD551F}"/>
            </a:ext>
          </a:extLst>
        </xdr:cNvPr>
        <xdr:cNvSpPr/>
      </xdr:nvSpPr>
      <xdr:spPr>
        <a:xfrm>
          <a:off x="4584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73677</xdr:rowOff>
    </xdr:from>
    <xdr:ext cx="469744" cy="259045"/>
    <xdr:sp macro="" textlink="">
      <xdr:nvSpPr>
        <xdr:cNvPr id="297" name="【福祉施設】&#10;有形固定資産減価償却率該当値テキスト">
          <a:extLst>
            <a:ext uri="{FF2B5EF4-FFF2-40B4-BE49-F238E27FC236}">
              <a16:creationId xmlns:a16="http://schemas.microsoft.com/office/drawing/2014/main" id="{76CA7F3C-4161-4681-A8DC-D544735AF134}"/>
            </a:ext>
          </a:extLst>
        </xdr:cNvPr>
        <xdr:cNvSpPr txBox="1"/>
      </xdr:nvSpPr>
      <xdr:spPr>
        <a:xfrm>
          <a:off x="4673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158750</xdr:rowOff>
    </xdr:from>
    <xdr:to>
      <xdr:col>20</xdr:col>
      <xdr:colOff>38100</xdr:colOff>
      <xdr:row>86</xdr:row>
      <xdr:rowOff>88900</xdr:rowOff>
    </xdr:to>
    <xdr:sp macro="" textlink="">
      <xdr:nvSpPr>
        <xdr:cNvPr id="298" name="楕円 297">
          <a:extLst>
            <a:ext uri="{FF2B5EF4-FFF2-40B4-BE49-F238E27FC236}">
              <a16:creationId xmlns:a16="http://schemas.microsoft.com/office/drawing/2014/main" id="{ED9B8CDC-DE07-48B4-9253-9AC9C2027EAE}"/>
            </a:ext>
          </a:extLst>
        </xdr:cNvPr>
        <xdr:cNvSpPr/>
      </xdr:nvSpPr>
      <xdr:spPr>
        <a:xfrm>
          <a:off x="3746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38100</xdr:rowOff>
    </xdr:from>
    <xdr:to>
      <xdr:col>24</xdr:col>
      <xdr:colOff>63500</xdr:colOff>
      <xdr:row>86</xdr:row>
      <xdr:rowOff>38100</xdr:rowOff>
    </xdr:to>
    <xdr:cxnSp macro="">
      <xdr:nvCxnSpPr>
        <xdr:cNvPr id="299" name="直線コネクタ 298">
          <a:extLst>
            <a:ext uri="{FF2B5EF4-FFF2-40B4-BE49-F238E27FC236}">
              <a16:creationId xmlns:a16="http://schemas.microsoft.com/office/drawing/2014/main" id="{5058E64A-25A7-4D64-B71B-9663D7B84D43}"/>
            </a:ext>
          </a:extLst>
        </xdr:cNvPr>
        <xdr:cNvCxnSpPr/>
      </xdr:nvCxnSpPr>
      <xdr:spPr>
        <a:xfrm>
          <a:off x="3797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158750</xdr:rowOff>
    </xdr:from>
    <xdr:to>
      <xdr:col>15</xdr:col>
      <xdr:colOff>101600</xdr:colOff>
      <xdr:row>86</xdr:row>
      <xdr:rowOff>88900</xdr:rowOff>
    </xdr:to>
    <xdr:sp macro="" textlink="">
      <xdr:nvSpPr>
        <xdr:cNvPr id="300" name="楕円 299">
          <a:extLst>
            <a:ext uri="{FF2B5EF4-FFF2-40B4-BE49-F238E27FC236}">
              <a16:creationId xmlns:a16="http://schemas.microsoft.com/office/drawing/2014/main" id="{A920B409-6D78-49B8-A22D-5DE204AB05F7}"/>
            </a:ext>
          </a:extLst>
        </xdr:cNvPr>
        <xdr:cNvSpPr/>
      </xdr:nvSpPr>
      <xdr:spPr>
        <a:xfrm>
          <a:off x="2857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38100</xdr:rowOff>
    </xdr:from>
    <xdr:to>
      <xdr:col>19</xdr:col>
      <xdr:colOff>177800</xdr:colOff>
      <xdr:row>86</xdr:row>
      <xdr:rowOff>38100</xdr:rowOff>
    </xdr:to>
    <xdr:cxnSp macro="">
      <xdr:nvCxnSpPr>
        <xdr:cNvPr id="301" name="直線コネクタ 300">
          <a:extLst>
            <a:ext uri="{FF2B5EF4-FFF2-40B4-BE49-F238E27FC236}">
              <a16:creationId xmlns:a16="http://schemas.microsoft.com/office/drawing/2014/main" id="{286C2253-99A5-403D-A9E5-E9EC1422B9B4}"/>
            </a:ext>
          </a:extLst>
        </xdr:cNvPr>
        <xdr:cNvCxnSpPr/>
      </xdr:nvCxnSpPr>
      <xdr:spPr>
        <a:xfrm>
          <a:off x="2908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158750</xdr:rowOff>
    </xdr:from>
    <xdr:to>
      <xdr:col>10</xdr:col>
      <xdr:colOff>165100</xdr:colOff>
      <xdr:row>86</xdr:row>
      <xdr:rowOff>88900</xdr:rowOff>
    </xdr:to>
    <xdr:sp macro="" textlink="">
      <xdr:nvSpPr>
        <xdr:cNvPr id="302" name="楕円 301">
          <a:extLst>
            <a:ext uri="{FF2B5EF4-FFF2-40B4-BE49-F238E27FC236}">
              <a16:creationId xmlns:a16="http://schemas.microsoft.com/office/drawing/2014/main" id="{5B042A84-F1B2-4379-AB64-413C7BAA9C38}"/>
            </a:ext>
          </a:extLst>
        </xdr:cNvPr>
        <xdr:cNvSpPr/>
      </xdr:nvSpPr>
      <xdr:spPr>
        <a:xfrm>
          <a:off x="196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38100</xdr:rowOff>
    </xdr:from>
    <xdr:to>
      <xdr:col>15</xdr:col>
      <xdr:colOff>50800</xdr:colOff>
      <xdr:row>86</xdr:row>
      <xdr:rowOff>38100</xdr:rowOff>
    </xdr:to>
    <xdr:cxnSp macro="">
      <xdr:nvCxnSpPr>
        <xdr:cNvPr id="303" name="直線コネクタ 302">
          <a:extLst>
            <a:ext uri="{FF2B5EF4-FFF2-40B4-BE49-F238E27FC236}">
              <a16:creationId xmlns:a16="http://schemas.microsoft.com/office/drawing/2014/main" id="{16CA71E7-02AC-4B35-9F21-D61DBCF7FD0F}"/>
            </a:ext>
          </a:extLst>
        </xdr:cNvPr>
        <xdr:cNvCxnSpPr/>
      </xdr:nvCxnSpPr>
      <xdr:spPr>
        <a:xfrm>
          <a:off x="2019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158750</xdr:rowOff>
    </xdr:from>
    <xdr:to>
      <xdr:col>6</xdr:col>
      <xdr:colOff>38100</xdr:colOff>
      <xdr:row>86</xdr:row>
      <xdr:rowOff>88900</xdr:rowOff>
    </xdr:to>
    <xdr:sp macro="" textlink="">
      <xdr:nvSpPr>
        <xdr:cNvPr id="304" name="楕円 303">
          <a:extLst>
            <a:ext uri="{FF2B5EF4-FFF2-40B4-BE49-F238E27FC236}">
              <a16:creationId xmlns:a16="http://schemas.microsoft.com/office/drawing/2014/main" id="{CA3DBC25-E21F-40D9-91C5-8C1EE8D556E1}"/>
            </a:ext>
          </a:extLst>
        </xdr:cNvPr>
        <xdr:cNvSpPr/>
      </xdr:nvSpPr>
      <xdr:spPr>
        <a:xfrm>
          <a:off x="107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38100</xdr:rowOff>
    </xdr:from>
    <xdr:to>
      <xdr:col>10</xdr:col>
      <xdr:colOff>114300</xdr:colOff>
      <xdr:row>86</xdr:row>
      <xdr:rowOff>38100</xdr:rowOff>
    </xdr:to>
    <xdr:cxnSp macro="">
      <xdr:nvCxnSpPr>
        <xdr:cNvPr id="305" name="直線コネクタ 304">
          <a:extLst>
            <a:ext uri="{FF2B5EF4-FFF2-40B4-BE49-F238E27FC236}">
              <a16:creationId xmlns:a16="http://schemas.microsoft.com/office/drawing/2014/main" id="{A5197CE7-1669-40C8-BA00-4378070EAED9}"/>
            </a:ext>
          </a:extLst>
        </xdr:cNvPr>
        <xdr:cNvCxnSpPr/>
      </xdr:nvCxnSpPr>
      <xdr:spPr>
        <a:xfrm>
          <a:off x="1130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45990</xdr:rowOff>
    </xdr:from>
    <xdr:ext cx="405111" cy="259045"/>
    <xdr:sp macro="" textlink="">
      <xdr:nvSpPr>
        <xdr:cNvPr id="306" name="n_1aveValue【福祉施設】&#10;有形固定資産減価償却率">
          <a:extLst>
            <a:ext uri="{FF2B5EF4-FFF2-40B4-BE49-F238E27FC236}">
              <a16:creationId xmlns:a16="http://schemas.microsoft.com/office/drawing/2014/main" id="{B62C0FE8-C711-4DDD-843C-2E3983CBCEFD}"/>
            </a:ext>
          </a:extLst>
        </xdr:cNvPr>
        <xdr:cNvSpPr txBox="1"/>
      </xdr:nvSpPr>
      <xdr:spPr>
        <a:xfrm>
          <a:off x="3582044" y="137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68851</xdr:rowOff>
    </xdr:from>
    <xdr:ext cx="405111" cy="259045"/>
    <xdr:sp macro="" textlink="">
      <xdr:nvSpPr>
        <xdr:cNvPr id="307" name="n_2aveValue【福祉施設】&#10;有形固定資産減価償却率">
          <a:extLst>
            <a:ext uri="{FF2B5EF4-FFF2-40B4-BE49-F238E27FC236}">
              <a16:creationId xmlns:a16="http://schemas.microsoft.com/office/drawing/2014/main" id="{8C900F62-4EAC-446A-8BA0-8FBA10AC7315}"/>
            </a:ext>
          </a:extLst>
        </xdr:cNvPr>
        <xdr:cNvSpPr txBox="1"/>
      </xdr:nvSpPr>
      <xdr:spPr>
        <a:xfrm>
          <a:off x="2705744" y="1361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126001</xdr:rowOff>
    </xdr:from>
    <xdr:ext cx="405111" cy="259045"/>
    <xdr:sp macro="" textlink="">
      <xdr:nvSpPr>
        <xdr:cNvPr id="308" name="n_3aveValue【福祉施設】&#10;有形固定資産減価償却率">
          <a:extLst>
            <a:ext uri="{FF2B5EF4-FFF2-40B4-BE49-F238E27FC236}">
              <a16:creationId xmlns:a16="http://schemas.microsoft.com/office/drawing/2014/main" id="{F94DA3FB-3B37-4B5F-A316-DF19617DBDED}"/>
            </a:ext>
          </a:extLst>
        </xdr:cNvPr>
        <xdr:cNvSpPr txBox="1"/>
      </xdr:nvSpPr>
      <xdr:spPr>
        <a:xfrm>
          <a:off x="1816744"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75709</xdr:rowOff>
    </xdr:from>
    <xdr:ext cx="405111" cy="259045"/>
    <xdr:sp macro="" textlink="">
      <xdr:nvSpPr>
        <xdr:cNvPr id="309" name="n_4aveValue【福祉施設】&#10;有形固定資産減価償却率">
          <a:extLst>
            <a:ext uri="{FF2B5EF4-FFF2-40B4-BE49-F238E27FC236}">
              <a16:creationId xmlns:a16="http://schemas.microsoft.com/office/drawing/2014/main" id="{BA91AC1A-F489-4840-ABAF-F378D0E71AFF}"/>
            </a:ext>
          </a:extLst>
        </xdr:cNvPr>
        <xdr:cNvSpPr txBox="1"/>
      </xdr:nvSpPr>
      <xdr:spPr>
        <a:xfrm>
          <a:off x="927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80027</xdr:rowOff>
    </xdr:from>
    <xdr:ext cx="469744" cy="259045"/>
    <xdr:sp macro="" textlink="">
      <xdr:nvSpPr>
        <xdr:cNvPr id="310" name="n_1mainValue【福祉施設】&#10;有形固定資産減価償却率">
          <a:extLst>
            <a:ext uri="{FF2B5EF4-FFF2-40B4-BE49-F238E27FC236}">
              <a16:creationId xmlns:a16="http://schemas.microsoft.com/office/drawing/2014/main" id="{0E002DA0-EE11-41CC-8A14-926222B47D6A}"/>
            </a:ext>
          </a:extLst>
        </xdr:cNvPr>
        <xdr:cNvSpPr txBox="1"/>
      </xdr:nvSpPr>
      <xdr:spPr>
        <a:xfrm>
          <a:off x="3549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80027</xdr:rowOff>
    </xdr:from>
    <xdr:ext cx="469744" cy="259045"/>
    <xdr:sp macro="" textlink="">
      <xdr:nvSpPr>
        <xdr:cNvPr id="311" name="n_2mainValue【福祉施設】&#10;有形固定資産減価償却率">
          <a:extLst>
            <a:ext uri="{FF2B5EF4-FFF2-40B4-BE49-F238E27FC236}">
              <a16:creationId xmlns:a16="http://schemas.microsoft.com/office/drawing/2014/main" id="{927A95C5-12CF-446B-A42D-8C4C1539739C}"/>
            </a:ext>
          </a:extLst>
        </xdr:cNvPr>
        <xdr:cNvSpPr txBox="1"/>
      </xdr:nvSpPr>
      <xdr:spPr>
        <a:xfrm>
          <a:off x="2673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80027</xdr:rowOff>
    </xdr:from>
    <xdr:ext cx="469744" cy="259045"/>
    <xdr:sp macro="" textlink="">
      <xdr:nvSpPr>
        <xdr:cNvPr id="312" name="n_3mainValue【福祉施設】&#10;有形固定資産減価償却率">
          <a:extLst>
            <a:ext uri="{FF2B5EF4-FFF2-40B4-BE49-F238E27FC236}">
              <a16:creationId xmlns:a16="http://schemas.microsoft.com/office/drawing/2014/main" id="{5B361221-2355-4CD4-A66D-BB690A886064}"/>
            </a:ext>
          </a:extLst>
        </xdr:cNvPr>
        <xdr:cNvSpPr txBox="1"/>
      </xdr:nvSpPr>
      <xdr:spPr>
        <a:xfrm>
          <a:off x="1784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80027</xdr:rowOff>
    </xdr:from>
    <xdr:ext cx="469744" cy="259045"/>
    <xdr:sp macro="" textlink="">
      <xdr:nvSpPr>
        <xdr:cNvPr id="313" name="n_4mainValue【福祉施設】&#10;有形固定資産減価償却率">
          <a:extLst>
            <a:ext uri="{FF2B5EF4-FFF2-40B4-BE49-F238E27FC236}">
              <a16:creationId xmlns:a16="http://schemas.microsoft.com/office/drawing/2014/main" id="{556ADB74-C494-4A18-9430-F7DD6A7AF0C8}"/>
            </a:ext>
          </a:extLst>
        </xdr:cNvPr>
        <xdr:cNvSpPr txBox="1"/>
      </xdr:nvSpPr>
      <xdr:spPr>
        <a:xfrm>
          <a:off x="895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a:extLst>
            <a:ext uri="{FF2B5EF4-FFF2-40B4-BE49-F238E27FC236}">
              <a16:creationId xmlns:a16="http://schemas.microsoft.com/office/drawing/2014/main" id="{4600DFAD-6C78-40E1-9804-B8084F16ECC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a:extLst>
            <a:ext uri="{FF2B5EF4-FFF2-40B4-BE49-F238E27FC236}">
              <a16:creationId xmlns:a16="http://schemas.microsoft.com/office/drawing/2014/main" id="{6C2A7959-7C33-436A-B337-458BEBDC61B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a:extLst>
            <a:ext uri="{FF2B5EF4-FFF2-40B4-BE49-F238E27FC236}">
              <a16:creationId xmlns:a16="http://schemas.microsoft.com/office/drawing/2014/main" id="{B7E23EC1-E01A-4D69-966A-57F53448BA4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a:extLst>
            <a:ext uri="{FF2B5EF4-FFF2-40B4-BE49-F238E27FC236}">
              <a16:creationId xmlns:a16="http://schemas.microsoft.com/office/drawing/2014/main" id="{E236A0B1-073A-4757-B3AD-F767A20C9DE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a:extLst>
            <a:ext uri="{FF2B5EF4-FFF2-40B4-BE49-F238E27FC236}">
              <a16:creationId xmlns:a16="http://schemas.microsoft.com/office/drawing/2014/main" id="{6A9BC420-7423-4FF8-B05E-2DD0338DC83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a:extLst>
            <a:ext uri="{FF2B5EF4-FFF2-40B4-BE49-F238E27FC236}">
              <a16:creationId xmlns:a16="http://schemas.microsoft.com/office/drawing/2014/main" id="{94FD9402-12D0-4CA9-BE21-91F8EEA5770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a:extLst>
            <a:ext uri="{FF2B5EF4-FFF2-40B4-BE49-F238E27FC236}">
              <a16:creationId xmlns:a16="http://schemas.microsoft.com/office/drawing/2014/main" id="{7692DA4A-3D3C-4A4E-BDAB-AC6392A74EC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a:extLst>
            <a:ext uri="{FF2B5EF4-FFF2-40B4-BE49-F238E27FC236}">
              <a16:creationId xmlns:a16="http://schemas.microsoft.com/office/drawing/2014/main" id="{9BF7DB59-0EE2-4EC6-A763-90F41E4C9D3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a:extLst>
            <a:ext uri="{FF2B5EF4-FFF2-40B4-BE49-F238E27FC236}">
              <a16:creationId xmlns:a16="http://schemas.microsoft.com/office/drawing/2014/main" id="{1F1C5264-69B0-45DD-A1A5-39405A3F8C5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a:extLst>
            <a:ext uri="{FF2B5EF4-FFF2-40B4-BE49-F238E27FC236}">
              <a16:creationId xmlns:a16="http://schemas.microsoft.com/office/drawing/2014/main" id="{82D2FDC4-0CC9-4516-AA8F-A372C88FF89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4" name="直線コネクタ 323">
          <a:extLst>
            <a:ext uri="{FF2B5EF4-FFF2-40B4-BE49-F238E27FC236}">
              <a16:creationId xmlns:a16="http://schemas.microsoft.com/office/drawing/2014/main" id="{D7EBED08-DD5F-49CD-82D7-AFEC698A6EB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5" name="テキスト ボックス 324">
          <a:extLst>
            <a:ext uri="{FF2B5EF4-FFF2-40B4-BE49-F238E27FC236}">
              <a16:creationId xmlns:a16="http://schemas.microsoft.com/office/drawing/2014/main" id="{62F4277F-60B5-4860-A876-1C9BA8BAC3A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6" name="直線コネクタ 325">
          <a:extLst>
            <a:ext uri="{FF2B5EF4-FFF2-40B4-BE49-F238E27FC236}">
              <a16:creationId xmlns:a16="http://schemas.microsoft.com/office/drawing/2014/main" id="{ACFDF6CC-5E21-4021-9FE6-BCA0C343E04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7" name="テキスト ボックス 326">
          <a:extLst>
            <a:ext uri="{FF2B5EF4-FFF2-40B4-BE49-F238E27FC236}">
              <a16:creationId xmlns:a16="http://schemas.microsoft.com/office/drawing/2014/main" id="{72853AAA-AA6E-4F26-B3B1-8151386038C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8" name="直線コネクタ 327">
          <a:extLst>
            <a:ext uri="{FF2B5EF4-FFF2-40B4-BE49-F238E27FC236}">
              <a16:creationId xmlns:a16="http://schemas.microsoft.com/office/drawing/2014/main" id="{CDF8D2B9-5F85-4FBE-9154-8DEFD8ACCC9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9" name="テキスト ボックス 328">
          <a:extLst>
            <a:ext uri="{FF2B5EF4-FFF2-40B4-BE49-F238E27FC236}">
              <a16:creationId xmlns:a16="http://schemas.microsoft.com/office/drawing/2014/main" id="{7F29C063-E82F-4A1A-B5D0-16DFA297D4F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0" name="直線コネクタ 329">
          <a:extLst>
            <a:ext uri="{FF2B5EF4-FFF2-40B4-BE49-F238E27FC236}">
              <a16:creationId xmlns:a16="http://schemas.microsoft.com/office/drawing/2014/main" id="{7B41772B-3DC3-4EBD-84D7-879F50CDD86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1" name="テキスト ボックス 330">
          <a:extLst>
            <a:ext uri="{FF2B5EF4-FFF2-40B4-BE49-F238E27FC236}">
              <a16:creationId xmlns:a16="http://schemas.microsoft.com/office/drawing/2014/main" id="{C3E5073A-CB5B-4584-B863-5E3F927BA37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2" name="直線コネクタ 331">
          <a:extLst>
            <a:ext uri="{FF2B5EF4-FFF2-40B4-BE49-F238E27FC236}">
              <a16:creationId xmlns:a16="http://schemas.microsoft.com/office/drawing/2014/main" id="{02B5FDEB-3C2B-472D-B42D-46C2AA672AB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3" name="テキスト ボックス 332">
          <a:extLst>
            <a:ext uri="{FF2B5EF4-FFF2-40B4-BE49-F238E27FC236}">
              <a16:creationId xmlns:a16="http://schemas.microsoft.com/office/drawing/2014/main" id="{FB800E81-02BA-47A8-99DF-5918A4C85C8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9715E53E-C803-4B51-882A-4888984E22B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AB634B48-59F5-4D6D-B1CD-1B8D4309421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9E3340BD-AA83-4E05-9F58-E85428FE9C0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90170</xdr:rowOff>
    </xdr:from>
    <xdr:to>
      <xdr:col>54</xdr:col>
      <xdr:colOff>189865</xdr:colOff>
      <xdr:row>86</xdr:row>
      <xdr:rowOff>86361</xdr:rowOff>
    </xdr:to>
    <xdr:cxnSp macro="">
      <xdr:nvCxnSpPr>
        <xdr:cNvPr id="337" name="直線コネクタ 336">
          <a:extLst>
            <a:ext uri="{FF2B5EF4-FFF2-40B4-BE49-F238E27FC236}">
              <a16:creationId xmlns:a16="http://schemas.microsoft.com/office/drawing/2014/main" id="{57A7736D-21DC-48DE-AFA0-84840BCDEFAF}"/>
            </a:ext>
          </a:extLst>
        </xdr:cNvPr>
        <xdr:cNvCxnSpPr/>
      </xdr:nvCxnSpPr>
      <xdr:spPr>
        <a:xfrm flipV="1">
          <a:off x="10476865" y="13463270"/>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90188</xdr:rowOff>
    </xdr:from>
    <xdr:ext cx="469744" cy="259045"/>
    <xdr:sp macro="" textlink="">
      <xdr:nvSpPr>
        <xdr:cNvPr id="338" name="【福祉施設】&#10;一人当たり面積最小値テキスト">
          <a:extLst>
            <a:ext uri="{FF2B5EF4-FFF2-40B4-BE49-F238E27FC236}">
              <a16:creationId xmlns:a16="http://schemas.microsoft.com/office/drawing/2014/main" id="{3A7B7EB0-35E6-4812-AA1D-EE5015C94EA4}"/>
            </a:ext>
          </a:extLst>
        </xdr:cNvPr>
        <xdr:cNvSpPr txBox="1"/>
      </xdr:nvSpPr>
      <xdr:spPr>
        <a:xfrm>
          <a:off x="10515600" y="1483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86361</xdr:rowOff>
    </xdr:from>
    <xdr:to>
      <xdr:col>55</xdr:col>
      <xdr:colOff>88900</xdr:colOff>
      <xdr:row>86</xdr:row>
      <xdr:rowOff>86361</xdr:rowOff>
    </xdr:to>
    <xdr:cxnSp macro="">
      <xdr:nvCxnSpPr>
        <xdr:cNvPr id="339" name="直線コネクタ 338">
          <a:extLst>
            <a:ext uri="{FF2B5EF4-FFF2-40B4-BE49-F238E27FC236}">
              <a16:creationId xmlns:a16="http://schemas.microsoft.com/office/drawing/2014/main" id="{5FE655C2-0913-4C6C-88C7-3CA8783F494E}"/>
            </a:ext>
          </a:extLst>
        </xdr:cNvPr>
        <xdr:cNvCxnSpPr/>
      </xdr:nvCxnSpPr>
      <xdr:spPr>
        <a:xfrm>
          <a:off x="10388600" y="1483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36847</xdr:rowOff>
    </xdr:from>
    <xdr:ext cx="469744" cy="259045"/>
    <xdr:sp macro="" textlink="">
      <xdr:nvSpPr>
        <xdr:cNvPr id="340" name="【福祉施設】&#10;一人当たり面積最大値テキスト">
          <a:extLst>
            <a:ext uri="{FF2B5EF4-FFF2-40B4-BE49-F238E27FC236}">
              <a16:creationId xmlns:a16="http://schemas.microsoft.com/office/drawing/2014/main" id="{781BEBE3-CE82-4C32-BFFC-78EDC2A16285}"/>
            </a:ext>
          </a:extLst>
        </xdr:cNvPr>
        <xdr:cNvSpPr txBox="1"/>
      </xdr:nvSpPr>
      <xdr:spPr>
        <a:xfrm>
          <a:off x="10515600"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90170</xdr:rowOff>
    </xdr:from>
    <xdr:to>
      <xdr:col>55</xdr:col>
      <xdr:colOff>88900</xdr:colOff>
      <xdr:row>78</xdr:row>
      <xdr:rowOff>90170</xdr:rowOff>
    </xdr:to>
    <xdr:cxnSp macro="">
      <xdr:nvCxnSpPr>
        <xdr:cNvPr id="341" name="直線コネクタ 340">
          <a:extLst>
            <a:ext uri="{FF2B5EF4-FFF2-40B4-BE49-F238E27FC236}">
              <a16:creationId xmlns:a16="http://schemas.microsoft.com/office/drawing/2014/main" id="{65F50240-66B6-4C2A-A092-8226D6ACACD8}"/>
            </a:ext>
          </a:extLst>
        </xdr:cNvPr>
        <xdr:cNvCxnSpPr/>
      </xdr:nvCxnSpPr>
      <xdr:spPr>
        <a:xfrm>
          <a:off x="10388600" y="1346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39388</xdr:rowOff>
    </xdr:from>
    <xdr:ext cx="469744" cy="259045"/>
    <xdr:sp macro="" textlink="">
      <xdr:nvSpPr>
        <xdr:cNvPr id="342" name="【福祉施設】&#10;一人当たり面積平均値テキスト">
          <a:extLst>
            <a:ext uri="{FF2B5EF4-FFF2-40B4-BE49-F238E27FC236}">
              <a16:creationId xmlns:a16="http://schemas.microsoft.com/office/drawing/2014/main" id="{935BF9F5-177A-4690-8D12-714E9D01F156}"/>
            </a:ext>
          </a:extLst>
        </xdr:cNvPr>
        <xdr:cNvSpPr txBox="1"/>
      </xdr:nvSpPr>
      <xdr:spPr>
        <a:xfrm>
          <a:off x="10515600" y="14269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16511</xdr:rowOff>
    </xdr:from>
    <xdr:to>
      <xdr:col>55</xdr:col>
      <xdr:colOff>50800</xdr:colOff>
      <xdr:row>84</xdr:row>
      <xdr:rowOff>118111</xdr:rowOff>
    </xdr:to>
    <xdr:sp macro="" textlink="">
      <xdr:nvSpPr>
        <xdr:cNvPr id="343" name="フローチャート: 判断 342">
          <a:extLst>
            <a:ext uri="{FF2B5EF4-FFF2-40B4-BE49-F238E27FC236}">
              <a16:creationId xmlns:a16="http://schemas.microsoft.com/office/drawing/2014/main" id="{E03EA623-902E-44A7-A88F-7BD52CE207F7}"/>
            </a:ext>
          </a:extLst>
        </xdr:cNvPr>
        <xdr:cNvSpPr/>
      </xdr:nvSpPr>
      <xdr:spPr>
        <a:xfrm>
          <a:off x="10426700" y="1441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41911</xdr:rowOff>
    </xdr:from>
    <xdr:to>
      <xdr:col>50</xdr:col>
      <xdr:colOff>165100</xdr:colOff>
      <xdr:row>84</xdr:row>
      <xdr:rowOff>143511</xdr:rowOff>
    </xdr:to>
    <xdr:sp macro="" textlink="">
      <xdr:nvSpPr>
        <xdr:cNvPr id="344" name="フローチャート: 判断 343">
          <a:extLst>
            <a:ext uri="{FF2B5EF4-FFF2-40B4-BE49-F238E27FC236}">
              <a16:creationId xmlns:a16="http://schemas.microsoft.com/office/drawing/2014/main" id="{74975A30-1C18-4E88-803E-09DD2A3D6262}"/>
            </a:ext>
          </a:extLst>
        </xdr:cNvPr>
        <xdr:cNvSpPr/>
      </xdr:nvSpPr>
      <xdr:spPr>
        <a:xfrm>
          <a:off x="9588500" y="1444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21589</xdr:rowOff>
    </xdr:from>
    <xdr:to>
      <xdr:col>46</xdr:col>
      <xdr:colOff>38100</xdr:colOff>
      <xdr:row>84</xdr:row>
      <xdr:rowOff>123189</xdr:rowOff>
    </xdr:to>
    <xdr:sp macro="" textlink="">
      <xdr:nvSpPr>
        <xdr:cNvPr id="345" name="フローチャート: 判断 344">
          <a:extLst>
            <a:ext uri="{FF2B5EF4-FFF2-40B4-BE49-F238E27FC236}">
              <a16:creationId xmlns:a16="http://schemas.microsoft.com/office/drawing/2014/main" id="{1D9796FD-30AB-40A3-B72B-9D9DECB1E95C}"/>
            </a:ext>
          </a:extLst>
        </xdr:cNvPr>
        <xdr:cNvSpPr/>
      </xdr:nvSpPr>
      <xdr:spPr>
        <a:xfrm>
          <a:off x="8699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24130</xdr:rowOff>
    </xdr:from>
    <xdr:to>
      <xdr:col>41</xdr:col>
      <xdr:colOff>101600</xdr:colOff>
      <xdr:row>84</xdr:row>
      <xdr:rowOff>125730</xdr:rowOff>
    </xdr:to>
    <xdr:sp macro="" textlink="">
      <xdr:nvSpPr>
        <xdr:cNvPr id="346" name="フローチャート: 判断 345">
          <a:extLst>
            <a:ext uri="{FF2B5EF4-FFF2-40B4-BE49-F238E27FC236}">
              <a16:creationId xmlns:a16="http://schemas.microsoft.com/office/drawing/2014/main" id="{72DA996B-F263-4358-9B58-6361A6590F68}"/>
            </a:ext>
          </a:extLst>
        </xdr:cNvPr>
        <xdr:cNvSpPr/>
      </xdr:nvSpPr>
      <xdr:spPr>
        <a:xfrm>
          <a:off x="78105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57150</xdr:rowOff>
    </xdr:from>
    <xdr:to>
      <xdr:col>36</xdr:col>
      <xdr:colOff>165100</xdr:colOff>
      <xdr:row>84</xdr:row>
      <xdr:rowOff>158750</xdr:rowOff>
    </xdr:to>
    <xdr:sp macro="" textlink="">
      <xdr:nvSpPr>
        <xdr:cNvPr id="347" name="フローチャート: 判断 346">
          <a:extLst>
            <a:ext uri="{FF2B5EF4-FFF2-40B4-BE49-F238E27FC236}">
              <a16:creationId xmlns:a16="http://schemas.microsoft.com/office/drawing/2014/main" id="{936A2CD9-6E1F-44F4-946B-805C7E78832E}"/>
            </a:ext>
          </a:extLst>
        </xdr:cNvPr>
        <xdr:cNvSpPr/>
      </xdr:nvSpPr>
      <xdr:spPr>
        <a:xfrm>
          <a:off x="6921500" y="1445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3762B20C-54EC-49C1-B6D2-82ABE3FF031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EFF2F253-5F32-495C-8072-68F0894A320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426CAA0-F9A9-4CA4-826A-73831BE1F46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C1004A58-B514-4573-B1C1-DF5632AFBEE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F52F8153-DFF5-467B-A511-34D3ADF451F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35561</xdr:rowOff>
    </xdr:from>
    <xdr:to>
      <xdr:col>55</xdr:col>
      <xdr:colOff>50800</xdr:colOff>
      <xdr:row>86</xdr:row>
      <xdr:rowOff>137161</xdr:rowOff>
    </xdr:to>
    <xdr:sp macro="" textlink="">
      <xdr:nvSpPr>
        <xdr:cNvPr id="353" name="楕円 352">
          <a:extLst>
            <a:ext uri="{FF2B5EF4-FFF2-40B4-BE49-F238E27FC236}">
              <a16:creationId xmlns:a16="http://schemas.microsoft.com/office/drawing/2014/main" id="{8A591265-8F18-40BE-88AA-7C0CF8606543}"/>
            </a:ext>
          </a:extLst>
        </xdr:cNvPr>
        <xdr:cNvSpPr/>
      </xdr:nvSpPr>
      <xdr:spPr>
        <a:xfrm>
          <a:off x="10426700" y="1478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121938</xdr:rowOff>
    </xdr:from>
    <xdr:ext cx="469744" cy="259045"/>
    <xdr:sp macro="" textlink="">
      <xdr:nvSpPr>
        <xdr:cNvPr id="354" name="【福祉施設】&#10;一人当たり面積該当値テキスト">
          <a:extLst>
            <a:ext uri="{FF2B5EF4-FFF2-40B4-BE49-F238E27FC236}">
              <a16:creationId xmlns:a16="http://schemas.microsoft.com/office/drawing/2014/main" id="{83E2EC78-90BD-4FF1-B7C1-D58A3C83EEB8}"/>
            </a:ext>
          </a:extLst>
        </xdr:cNvPr>
        <xdr:cNvSpPr txBox="1"/>
      </xdr:nvSpPr>
      <xdr:spPr>
        <a:xfrm>
          <a:off x="10515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36830</xdr:rowOff>
    </xdr:from>
    <xdr:to>
      <xdr:col>50</xdr:col>
      <xdr:colOff>165100</xdr:colOff>
      <xdr:row>86</xdr:row>
      <xdr:rowOff>138430</xdr:rowOff>
    </xdr:to>
    <xdr:sp macro="" textlink="">
      <xdr:nvSpPr>
        <xdr:cNvPr id="355" name="楕円 354">
          <a:extLst>
            <a:ext uri="{FF2B5EF4-FFF2-40B4-BE49-F238E27FC236}">
              <a16:creationId xmlns:a16="http://schemas.microsoft.com/office/drawing/2014/main" id="{FAA17D9B-784B-4F94-977E-768B4510E391}"/>
            </a:ext>
          </a:extLst>
        </xdr:cNvPr>
        <xdr:cNvSpPr/>
      </xdr:nvSpPr>
      <xdr:spPr>
        <a:xfrm>
          <a:off x="9588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86361</xdr:rowOff>
    </xdr:from>
    <xdr:to>
      <xdr:col>55</xdr:col>
      <xdr:colOff>0</xdr:colOff>
      <xdr:row>86</xdr:row>
      <xdr:rowOff>87630</xdr:rowOff>
    </xdr:to>
    <xdr:cxnSp macro="">
      <xdr:nvCxnSpPr>
        <xdr:cNvPr id="356" name="直線コネクタ 355">
          <a:extLst>
            <a:ext uri="{FF2B5EF4-FFF2-40B4-BE49-F238E27FC236}">
              <a16:creationId xmlns:a16="http://schemas.microsoft.com/office/drawing/2014/main" id="{CA5F5C57-41E5-48AE-9DD4-72F4F776FAAC}"/>
            </a:ext>
          </a:extLst>
        </xdr:cNvPr>
        <xdr:cNvCxnSpPr/>
      </xdr:nvCxnSpPr>
      <xdr:spPr>
        <a:xfrm flipV="1">
          <a:off x="9639300" y="1483106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36830</xdr:rowOff>
    </xdr:from>
    <xdr:to>
      <xdr:col>46</xdr:col>
      <xdr:colOff>38100</xdr:colOff>
      <xdr:row>86</xdr:row>
      <xdr:rowOff>138430</xdr:rowOff>
    </xdr:to>
    <xdr:sp macro="" textlink="">
      <xdr:nvSpPr>
        <xdr:cNvPr id="357" name="楕円 356">
          <a:extLst>
            <a:ext uri="{FF2B5EF4-FFF2-40B4-BE49-F238E27FC236}">
              <a16:creationId xmlns:a16="http://schemas.microsoft.com/office/drawing/2014/main" id="{0ACEB9D5-CAEF-4248-967D-373C5DD77C5A}"/>
            </a:ext>
          </a:extLst>
        </xdr:cNvPr>
        <xdr:cNvSpPr/>
      </xdr:nvSpPr>
      <xdr:spPr>
        <a:xfrm>
          <a:off x="8699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87630</xdr:rowOff>
    </xdr:from>
    <xdr:to>
      <xdr:col>50</xdr:col>
      <xdr:colOff>114300</xdr:colOff>
      <xdr:row>86</xdr:row>
      <xdr:rowOff>87630</xdr:rowOff>
    </xdr:to>
    <xdr:cxnSp macro="">
      <xdr:nvCxnSpPr>
        <xdr:cNvPr id="358" name="直線コネクタ 357">
          <a:extLst>
            <a:ext uri="{FF2B5EF4-FFF2-40B4-BE49-F238E27FC236}">
              <a16:creationId xmlns:a16="http://schemas.microsoft.com/office/drawing/2014/main" id="{D7343A75-139D-4DEB-B929-150B3CBCC018}"/>
            </a:ext>
          </a:extLst>
        </xdr:cNvPr>
        <xdr:cNvCxnSpPr/>
      </xdr:nvCxnSpPr>
      <xdr:spPr>
        <a:xfrm>
          <a:off x="8750300" y="14832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36830</xdr:rowOff>
    </xdr:from>
    <xdr:to>
      <xdr:col>41</xdr:col>
      <xdr:colOff>101600</xdr:colOff>
      <xdr:row>86</xdr:row>
      <xdr:rowOff>138430</xdr:rowOff>
    </xdr:to>
    <xdr:sp macro="" textlink="">
      <xdr:nvSpPr>
        <xdr:cNvPr id="359" name="楕円 358">
          <a:extLst>
            <a:ext uri="{FF2B5EF4-FFF2-40B4-BE49-F238E27FC236}">
              <a16:creationId xmlns:a16="http://schemas.microsoft.com/office/drawing/2014/main" id="{021C2739-3630-4335-BF17-D8E82F747ECF}"/>
            </a:ext>
          </a:extLst>
        </xdr:cNvPr>
        <xdr:cNvSpPr/>
      </xdr:nvSpPr>
      <xdr:spPr>
        <a:xfrm>
          <a:off x="7810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87630</xdr:rowOff>
    </xdr:from>
    <xdr:to>
      <xdr:col>45</xdr:col>
      <xdr:colOff>177800</xdr:colOff>
      <xdr:row>86</xdr:row>
      <xdr:rowOff>87630</xdr:rowOff>
    </xdr:to>
    <xdr:cxnSp macro="">
      <xdr:nvCxnSpPr>
        <xdr:cNvPr id="360" name="直線コネクタ 359">
          <a:extLst>
            <a:ext uri="{FF2B5EF4-FFF2-40B4-BE49-F238E27FC236}">
              <a16:creationId xmlns:a16="http://schemas.microsoft.com/office/drawing/2014/main" id="{81036E0F-871F-4165-AE2F-77A78197F29D}"/>
            </a:ext>
          </a:extLst>
        </xdr:cNvPr>
        <xdr:cNvCxnSpPr/>
      </xdr:nvCxnSpPr>
      <xdr:spPr>
        <a:xfrm>
          <a:off x="7861300" y="14832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38100</xdr:rowOff>
    </xdr:from>
    <xdr:to>
      <xdr:col>36</xdr:col>
      <xdr:colOff>165100</xdr:colOff>
      <xdr:row>86</xdr:row>
      <xdr:rowOff>139700</xdr:rowOff>
    </xdr:to>
    <xdr:sp macro="" textlink="">
      <xdr:nvSpPr>
        <xdr:cNvPr id="361" name="楕円 360">
          <a:extLst>
            <a:ext uri="{FF2B5EF4-FFF2-40B4-BE49-F238E27FC236}">
              <a16:creationId xmlns:a16="http://schemas.microsoft.com/office/drawing/2014/main" id="{E09B2EC4-59A9-4D42-89B1-E7431A7109E8}"/>
            </a:ext>
          </a:extLst>
        </xdr:cNvPr>
        <xdr:cNvSpPr/>
      </xdr:nvSpPr>
      <xdr:spPr>
        <a:xfrm>
          <a:off x="69215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87630</xdr:rowOff>
    </xdr:from>
    <xdr:to>
      <xdr:col>41</xdr:col>
      <xdr:colOff>50800</xdr:colOff>
      <xdr:row>86</xdr:row>
      <xdr:rowOff>88900</xdr:rowOff>
    </xdr:to>
    <xdr:cxnSp macro="">
      <xdr:nvCxnSpPr>
        <xdr:cNvPr id="362" name="直線コネクタ 361">
          <a:extLst>
            <a:ext uri="{FF2B5EF4-FFF2-40B4-BE49-F238E27FC236}">
              <a16:creationId xmlns:a16="http://schemas.microsoft.com/office/drawing/2014/main" id="{9816A492-55C8-40EF-B758-10B19493993E}"/>
            </a:ext>
          </a:extLst>
        </xdr:cNvPr>
        <xdr:cNvCxnSpPr/>
      </xdr:nvCxnSpPr>
      <xdr:spPr>
        <a:xfrm flipV="1">
          <a:off x="6972300" y="148323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160038</xdr:rowOff>
    </xdr:from>
    <xdr:ext cx="469744" cy="259045"/>
    <xdr:sp macro="" textlink="">
      <xdr:nvSpPr>
        <xdr:cNvPr id="363" name="n_1aveValue【福祉施設】&#10;一人当たり面積">
          <a:extLst>
            <a:ext uri="{FF2B5EF4-FFF2-40B4-BE49-F238E27FC236}">
              <a16:creationId xmlns:a16="http://schemas.microsoft.com/office/drawing/2014/main" id="{17AEE090-0FF5-4E04-A5B2-897DFA2AF5EF}"/>
            </a:ext>
          </a:extLst>
        </xdr:cNvPr>
        <xdr:cNvSpPr txBox="1"/>
      </xdr:nvSpPr>
      <xdr:spPr>
        <a:xfrm>
          <a:off x="9391727" y="1421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139716</xdr:rowOff>
    </xdr:from>
    <xdr:ext cx="469744" cy="259045"/>
    <xdr:sp macro="" textlink="">
      <xdr:nvSpPr>
        <xdr:cNvPr id="364" name="n_2aveValue【福祉施設】&#10;一人当たり面積">
          <a:extLst>
            <a:ext uri="{FF2B5EF4-FFF2-40B4-BE49-F238E27FC236}">
              <a16:creationId xmlns:a16="http://schemas.microsoft.com/office/drawing/2014/main" id="{C8CBA20D-F813-4A9D-B17D-9225D8CBD0A8}"/>
            </a:ext>
          </a:extLst>
        </xdr:cNvPr>
        <xdr:cNvSpPr txBox="1"/>
      </xdr:nvSpPr>
      <xdr:spPr>
        <a:xfrm>
          <a:off x="8515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142257</xdr:rowOff>
    </xdr:from>
    <xdr:ext cx="469744" cy="259045"/>
    <xdr:sp macro="" textlink="">
      <xdr:nvSpPr>
        <xdr:cNvPr id="365" name="n_3aveValue【福祉施設】&#10;一人当たり面積">
          <a:extLst>
            <a:ext uri="{FF2B5EF4-FFF2-40B4-BE49-F238E27FC236}">
              <a16:creationId xmlns:a16="http://schemas.microsoft.com/office/drawing/2014/main" id="{CF42908B-7795-4E47-8E19-08BAC3A8A17E}"/>
            </a:ext>
          </a:extLst>
        </xdr:cNvPr>
        <xdr:cNvSpPr txBox="1"/>
      </xdr:nvSpPr>
      <xdr:spPr>
        <a:xfrm>
          <a:off x="7626427" y="1420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3827</xdr:rowOff>
    </xdr:from>
    <xdr:ext cx="469744" cy="259045"/>
    <xdr:sp macro="" textlink="">
      <xdr:nvSpPr>
        <xdr:cNvPr id="366" name="n_4aveValue【福祉施設】&#10;一人当たり面積">
          <a:extLst>
            <a:ext uri="{FF2B5EF4-FFF2-40B4-BE49-F238E27FC236}">
              <a16:creationId xmlns:a16="http://schemas.microsoft.com/office/drawing/2014/main" id="{DB3C7427-6904-4A5C-A911-EB7EBCE44765}"/>
            </a:ext>
          </a:extLst>
        </xdr:cNvPr>
        <xdr:cNvSpPr txBox="1"/>
      </xdr:nvSpPr>
      <xdr:spPr>
        <a:xfrm>
          <a:off x="67374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129557</xdr:rowOff>
    </xdr:from>
    <xdr:ext cx="469744" cy="259045"/>
    <xdr:sp macro="" textlink="">
      <xdr:nvSpPr>
        <xdr:cNvPr id="367" name="n_1mainValue【福祉施設】&#10;一人当たり面積">
          <a:extLst>
            <a:ext uri="{FF2B5EF4-FFF2-40B4-BE49-F238E27FC236}">
              <a16:creationId xmlns:a16="http://schemas.microsoft.com/office/drawing/2014/main" id="{164CD6D3-FAD8-44FF-B956-03F92860DAD6}"/>
            </a:ext>
          </a:extLst>
        </xdr:cNvPr>
        <xdr:cNvSpPr txBox="1"/>
      </xdr:nvSpPr>
      <xdr:spPr>
        <a:xfrm>
          <a:off x="93917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129557</xdr:rowOff>
    </xdr:from>
    <xdr:ext cx="469744" cy="259045"/>
    <xdr:sp macro="" textlink="">
      <xdr:nvSpPr>
        <xdr:cNvPr id="368" name="n_2mainValue【福祉施設】&#10;一人当たり面積">
          <a:extLst>
            <a:ext uri="{FF2B5EF4-FFF2-40B4-BE49-F238E27FC236}">
              <a16:creationId xmlns:a16="http://schemas.microsoft.com/office/drawing/2014/main" id="{D2A58845-1ED7-47E3-92B4-BE78CE417A5C}"/>
            </a:ext>
          </a:extLst>
        </xdr:cNvPr>
        <xdr:cNvSpPr txBox="1"/>
      </xdr:nvSpPr>
      <xdr:spPr>
        <a:xfrm>
          <a:off x="85154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129557</xdr:rowOff>
    </xdr:from>
    <xdr:ext cx="469744" cy="259045"/>
    <xdr:sp macro="" textlink="">
      <xdr:nvSpPr>
        <xdr:cNvPr id="369" name="n_3mainValue【福祉施設】&#10;一人当たり面積">
          <a:extLst>
            <a:ext uri="{FF2B5EF4-FFF2-40B4-BE49-F238E27FC236}">
              <a16:creationId xmlns:a16="http://schemas.microsoft.com/office/drawing/2014/main" id="{5DC3D182-084A-45B2-8B60-7E6034F4CB71}"/>
            </a:ext>
          </a:extLst>
        </xdr:cNvPr>
        <xdr:cNvSpPr txBox="1"/>
      </xdr:nvSpPr>
      <xdr:spPr>
        <a:xfrm>
          <a:off x="76264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130827</xdr:rowOff>
    </xdr:from>
    <xdr:ext cx="469744" cy="259045"/>
    <xdr:sp macro="" textlink="">
      <xdr:nvSpPr>
        <xdr:cNvPr id="370" name="n_4mainValue【福祉施設】&#10;一人当たり面積">
          <a:extLst>
            <a:ext uri="{FF2B5EF4-FFF2-40B4-BE49-F238E27FC236}">
              <a16:creationId xmlns:a16="http://schemas.microsoft.com/office/drawing/2014/main" id="{2670C253-2B10-4B6C-B9F4-3DEE3BE2EC3D}"/>
            </a:ext>
          </a:extLst>
        </xdr:cNvPr>
        <xdr:cNvSpPr txBox="1"/>
      </xdr:nvSpPr>
      <xdr:spPr>
        <a:xfrm>
          <a:off x="6737427" y="1487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DA698109-FF3B-47DD-BFB0-B717B8E3EBA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6FE02BCB-C2F6-467D-8E64-1C360698C8B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63669ED0-56A7-4395-8153-876A4DE8C77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6D95F45E-5DE6-4715-A9F7-0172DEE10A5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F142929F-186B-4990-AB9C-A091EF65F8E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F0428DD7-BA37-4610-86CA-7C9D63D039D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258C4F7A-A877-4304-ABC9-8FC8263ABE2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D4D6838A-1126-42A4-9DAB-2E4A01A6A87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0DF76CA3-BE4E-46F9-8A30-9524C5F733C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B66E889B-D0B8-455C-9908-EADAA96E6E3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5E655B46-E906-4572-BD2E-1BEFB5FD5FD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2" name="直線コネクタ 381">
          <a:extLst>
            <a:ext uri="{FF2B5EF4-FFF2-40B4-BE49-F238E27FC236}">
              <a16:creationId xmlns:a16="http://schemas.microsoft.com/office/drawing/2014/main" id="{5C204131-7705-4379-AAB0-ABBE48F77E63}"/>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3" name="テキスト ボックス 382">
          <a:extLst>
            <a:ext uri="{FF2B5EF4-FFF2-40B4-BE49-F238E27FC236}">
              <a16:creationId xmlns:a16="http://schemas.microsoft.com/office/drawing/2014/main" id="{129792E4-857A-453F-9B83-5BE6D0968A71}"/>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4" name="直線コネクタ 383">
          <a:extLst>
            <a:ext uri="{FF2B5EF4-FFF2-40B4-BE49-F238E27FC236}">
              <a16:creationId xmlns:a16="http://schemas.microsoft.com/office/drawing/2014/main" id="{97DDA83B-62B2-484F-BBC6-2139C9D377CF}"/>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5" name="テキスト ボックス 384">
          <a:extLst>
            <a:ext uri="{FF2B5EF4-FFF2-40B4-BE49-F238E27FC236}">
              <a16:creationId xmlns:a16="http://schemas.microsoft.com/office/drawing/2014/main" id="{65FD381A-DF68-4DE2-967F-564CBDC5D1EF}"/>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6" name="直線コネクタ 385">
          <a:extLst>
            <a:ext uri="{FF2B5EF4-FFF2-40B4-BE49-F238E27FC236}">
              <a16:creationId xmlns:a16="http://schemas.microsoft.com/office/drawing/2014/main" id="{6F31D1C4-8933-428D-8D39-830F32BEE1F4}"/>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7" name="テキスト ボックス 386">
          <a:extLst>
            <a:ext uri="{FF2B5EF4-FFF2-40B4-BE49-F238E27FC236}">
              <a16:creationId xmlns:a16="http://schemas.microsoft.com/office/drawing/2014/main" id="{D2243936-8015-458D-8FB4-DB44695280F2}"/>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8" name="直線コネクタ 387">
          <a:extLst>
            <a:ext uri="{FF2B5EF4-FFF2-40B4-BE49-F238E27FC236}">
              <a16:creationId xmlns:a16="http://schemas.microsoft.com/office/drawing/2014/main" id="{DE49461B-884E-49AE-86DB-CA9F434C1785}"/>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9" name="テキスト ボックス 388">
          <a:extLst>
            <a:ext uri="{FF2B5EF4-FFF2-40B4-BE49-F238E27FC236}">
              <a16:creationId xmlns:a16="http://schemas.microsoft.com/office/drawing/2014/main" id="{93FBA7D5-CAAC-4A2C-BC7D-F7FCEB2A35DD}"/>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0" name="直線コネクタ 389">
          <a:extLst>
            <a:ext uri="{FF2B5EF4-FFF2-40B4-BE49-F238E27FC236}">
              <a16:creationId xmlns:a16="http://schemas.microsoft.com/office/drawing/2014/main" id="{D21434FC-80CF-4EE4-852E-F22E20AA06A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1" name="テキスト ボックス 390">
          <a:extLst>
            <a:ext uri="{FF2B5EF4-FFF2-40B4-BE49-F238E27FC236}">
              <a16:creationId xmlns:a16="http://schemas.microsoft.com/office/drawing/2014/main" id="{1F08D2BD-F779-4AC4-91A4-9973A3034F95}"/>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2" name="【市民会館】&#10;有形固定資産減価償却率グラフ枠">
          <a:extLst>
            <a:ext uri="{FF2B5EF4-FFF2-40B4-BE49-F238E27FC236}">
              <a16:creationId xmlns:a16="http://schemas.microsoft.com/office/drawing/2014/main" id="{B934ECFA-DE08-4F62-8061-0EE036C6FC7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149352</xdr:rowOff>
    </xdr:from>
    <xdr:to>
      <xdr:col>24</xdr:col>
      <xdr:colOff>62865</xdr:colOff>
      <xdr:row>108</xdr:row>
      <xdr:rowOff>76200</xdr:rowOff>
    </xdr:to>
    <xdr:cxnSp macro="">
      <xdr:nvCxnSpPr>
        <xdr:cNvPr id="393" name="直線コネクタ 392">
          <a:extLst>
            <a:ext uri="{FF2B5EF4-FFF2-40B4-BE49-F238E27FC236}">
              <a16:creationId xmlns:a16="http://schemas.microsoft.com/office/drawing/2014/main" id="{FD488F23-2FFA-441D-8443-71C2B459C669}"/>
            </a:ext>
          </a:extLst>
        </xdr:cNvPr>
        <xdr:cNvCxnSpPr/>
      </xdr:nvCxnSpPr>
      <xdr:spPr>
        <a:xfrm flipV="1">
          <a:off x="4634865" y="1729435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94" name="【市民会館】&#10;有形固定資産減価償却率最小値テキスト">
          <a:extLst>
            <a:ext uri="{FF2B5EF4-FFF2-40B4-BE49-F238E27FC236}">
              <a16:creationId xmlns:a16="http://schemas.microsoft.com/office/drawing/2014/main" id="{63FB7A00-EF31-498A-8E6B-45FD8FD2A10E}"/>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95" name="直線コネクタ 394">
          <a:extLst>
            <a:ext uri="{FF2B5EF4-FFF2-40B4-BE49-F238E27FC236}">
              <a16:creationId xmlns:a16="http://schemas.microsoft.com/office/drawing/2014/main" id="{68CEDE56-DF16-4413-AF71-C9D7503384F8}"/>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96029</xdr:rowOff>
    </xdr:from>
    <xdr:ext cx="405111" cy="259045"/>
    <xdr:sp macro="" textlink="">
      <xdr:nvSpPr>
        <xdr:cNvPr id="396" name="【市民会館】&#10;有形固定資産減価償却率最大値テキスト">
          <a:extLst>
            <a:ext uri="{FF2B5EF4-FFF2-40B4-BE49-F238E27FC236}">
              <a16:creationId xmlns:a16="http://schemas.microsoft.com/office/drawing/2014/main" id="{4698BEEB-F20B-422A-B0F5-5AA6B3FD8148}"/>
            </a:ext>
          </a:extLst>
        </xdr:cNvPr>
        <xdr:cNvSpPr txBox="1"/>
      </xdr:nvSpPr>
      <xdr:spPr>
        <a:xfrm>
          <a:off x="4673600" y="1706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149352</xdr:rowOff>
    </xdr:from>
    <xdr:to>
      <xdr:col>24</xdr:col>
      <xdr:colOff>152400</xdr:colOff>
      <xdr:row>100</xdr:row>
      <xdr:rowOff>149352</xdr:rowOff>
    </xdr:to>
    <xdr:cxnSp macro="">
      <xdr:nvCxnSpPr>
        <xdr:cNvPr id="397" name="直線コネクタ 396">
          <a:extLst>
            <a:ext uri="{FF2B5EF4-FFF2-40B4-BE49-F238E27FC236}">
              <a16:creationId xmlns:a16="http://schemas.microsoft.com/office/drawing/2014/main" id="{18FC3324-7C04-44DB-9AB7-EFCCB42E7B93}"/>
            </a:ext>
          </a:extLst>
        </xdr:cNvPr>
        <xdr:cNvCxnSpPr/>
      </xdr:nvCxnSpPr>
      <xdr:spPr>
        <a:xfrm>
          <a:off x="4546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81551</xdr:rowOff>
    </xdr:from>
    <xdr:ext cx="405111" cy="259045"/>
    <xdr:sp macro="" textlink="">
      <xdr:nvSpPr>
        <xdr:cNvPr id="398" name="【市民会館】&#10;有形固定資産減価償却率平均値テキスト">
          <a:extLst>
            <a:ext uri="{FF2B5EF4-FFF2-40B4-BE49-F238E27FC236}">
              <a16:creationId xmlns:a16="http://schemas.microsoft.com/office/drawing/2014/main" id="{75FD20AF-6C46-48DC-864F-8A5A53753D8F}"/>
            </a:ext>
          </a:extLst>
        </xdr:cNvPr>
        <xdr:cNvSpPr txBox="1"/>
      </xdr:nvSpPr>
      <xdr:spPr>
        <a:xfrm>
          <a:off x="4673600" y="17740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103124</xdr:rowOff>
    </xdr:from>
    <xdr:to>
      <xdr:col>24</xdr:col>
      <xdr:colOff>114300</xdr:colOff>
      <xdr:row>104</xdr:row>
      <xdr:rowOff>33274</xdr:rowOff>
    </xdr:to>
    <xdr:sp macro="" textlink="">
      <xdr:nvSpPr>
        <xdr:cNvPr id="399" name="フローチャート: 判断 398">
          <a:extLst>
            <a:ext uri="{FF2B5EF4-FFF2-40B4-BE49-F238E27FC236}">
              <a16:creationId xmlns:a16="http://schemas.microsoft.com/office/drawing/2014/main" id="{2E7E187A-1A82-4932-9BE7-C9AD977E6175}"/>
            </a:ext>
          </a:extLst>
        </xdr:cNvPr>
        <xdr:cNvSpPr/>
      </xdr:nvSpPr>
      <xdr:spPr>
        <a:xfrm>
          <a:off x="4584700" y="1776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71120</xdr:rowOff>
    </xdr:from>
    <xdr:to>
      <xdr:col>20</xdr:col>
      <xdr:colOff>38100</xdr:colOff>
      <xdr:row>104</xdr:row>
      <xdr:rowOff>1270</xdr:rowOff>
    </xdr:to>
    <xdr:sp macro="" textlink="">
      <xdr:nvSpPr>
        <xdr:cNvPr id="400" name="フローチャート: 判断 399">
          <a:extLst>
            <a:ext uri="{FF2B5EF4-FFF2-40B4-BE49-F238E27FC236}">
              <a16:creationId xmlns:a16="http://schemas.microsoft.com/office/drawing/2014/main" id="{B68FFEAC-E565-413A-B7E6-5F1AC13D2BFF}"/>
            </a:ext>
          </a:extLst>
        </xdr:cNvPr>
        <xdr:cNvSpPr/>
      </xdr:nvSpPr>
      <xdr:spPr>
        <a:xfrm>
          <a:off x="3746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36830</xdr:rowOff>
    </xdr:from>
    <xdr:to>
      <xdr:col>15</xdr:col>
      <xdr:colOff>101600</xdr:colOff>
      <xdr:row>103</xdr:row>
      <xdr:rowOff>138430</xdr:rowOff>
    </xdr:to>
    <xdr:sp macro="" textlink="">
      <xdr:nvSpPr>
        <xdr:cNvPr id="401" name="フローチャート: 判断 400">
          <a:extLst>
            <a:ext uri="{FF2B5EF4-FFF2-40B4-BE49-F238E27FC236}">
              <a16:creationId xmlns:a16="http://schemas.microsoft.com/office/drawing/2014/main" id="{7C7263AC-3E3A-4035-AD18-BC22C0959D19}"/>
            </a:ext>
          </a:extLst>
        </xdr:cNvPr>
        <xdr:cNvSpPr/>
      </xdr:nvSpPr>
      <xdr:spPr>
        <a:xfrm>
          <a:off x="2857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144272</xdr:rowOff>
    </xdr:from>
    <xdr:to>
      <xdr:col>10</xdr:col>
      <xdr:colOff>165100</xdr:colOff>
      <xdr:row>103</xdr:row>
      <xdr:rowOff>74422</xdr:rowOff>
    </xdr:to>
    <xdr:sp macro="" textlink="">
      <xdr:nvSpPr>
        <xdr:cNvPr id="402" name="フローチャート: 判断 401">
          <a:extLst>
            <a:ext uri="{FF2B5EF4-FFF2-40B4-BE49-F238E27FC236}">
              <a16:creationId xmlns:a16="http://schemas.microsoft.com/office/drawing/2014/main" id="{84029B59-1067-4E13-AD37-36CA656F8885}"/>
            </a:ext>
          </a:extLst>
        </xdr:cNvPr>
        <xdr:cNvSpPr/>
      </xdr:nvSpPr>
      <xdr:spPr>
        <a:xfrm>
          <a:off x="1968500" y="1763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153415</xdr:rowOff>
    </xdr:from>
    <xdr:to>
      <xdr:col>6</xdr:col>
      <xdr:colOff>38100</xdr:colOff>
      <xdr:row>103</xdr:row>
      <xdr:rowOff>83565</xdr:rowOff>
    </xdr:to>
    <xdr:sp macro="" textlink="">
      <xdr:nvSpPr>
        <xdr:cNvPr id="403" name="フローチャート: 判断 402">
          <a:extLst>
            <a:ext uri="{FF2B5EF4-FFF2-40B4-BE49-F238E27FC236}">
              <a16:creationId xmlns:a16="http://schemas.microsoft.com/office/drawing/2014/main" id="{34F4A52A-4BD5-48B6-931D-2A66A6548DBF}"/>
            </a:ext>
          </a:extLst>
        </xdr:cNvPr>
        <xdr:cNvSpPr/>
      </xdr:nvSpPr>
      <xdr:spPr>
        <a:xfrm>
          <a:off x="1079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785E052C-63AA-4988-8741-BC33A7820FE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1E834BC5-2095-4E70-9F96-ADBE1BC4FD0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3915C624-3240-4760-9088-C42FECC0B9D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DFBF0457-DE25-427F-BF5B-3A92B9737A7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B7F626E1-CD8B-43E2-93A3-3110DC5918E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34544</xdr:rowOff>
    </xdr:from>
    <xdr:to>
      <xdr:col>24</xdr:col>
      <xdr:colOff>114300</xdr:colOff>
      <xdr:row>103</xdr:row>
      <xdr:rowOff>136144</xdr:rowOff>
    </xdr:to>
    <xdr:sp macro="" textlink="">
      <xdr:nvSpPr>
        <xdr:cNvPr id="409" name="楕円 408">
          <a:extLst>
            <a:ext uri="{FF2B5EF4-FFF2-40B4-BE49-F238E27FC236}">
              <a16:creationId xmlns:a16="http://schemas.microsoft.com/office/drawing/2014/main" id="{F1FE2871-DD3F-41C7-85B9-06C16A8B3F66}"/>
            </a:ext>
          </a:extLst>
        </xdr:cNvPr>
        <xdr:cNvSpPr/>
      </xdr:nvSpPr>
      <xdr:spPr>
        <a:xfrm>
          <a:off x="4584700" y="1769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57421</xdr:rowOff>
    </xdr:from>
    <xdr:ext cx="405111" cy="259045"/>
    <xdr:sp macro="" textlink="">
      <xdr:nvSpPr>
        <xdr:cNvPr id="410" name="【市民会館】&#10;有形固定資産減価償却率該当値テキスト">
          <a:extLst>
            <a:ext uri="{FF2B5EF4-FFF2-40B4-BE49-F238E27FC236}">
              <a16:creationId xmlns:a16="http://schemas.microsoft.com/office/drawing/2014/main" id="{36C846FC-38F2-4071-A9A9-C4C72FF419C4}"/>
            </a:ext>
          </a:extLst>
        </xdr:cNvPr>
        <xdr:cNvSpPr txBox="1"/>
      </xdr:nvSpPr>
      <xdr:spPr>
        <a:xfrm>
          <a:off x="4673600" y="175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107696</xdr:rowOff>
    </xdr:from>
    <xdr:to>
      <xdr:col>20</xdr:col>
      <xdr:colOff>38100</xdr:colOff>
      <xdr:row>103</xdr:row>
      <xdr:rowOff>37846</xdr:rowOff>
    </xdr:to>
    <xdr:sp macro="" textlink="">
      <xdr:nvSpPr>
        <xdr:cNvPr id="411" name="楕円 410">
          <a:extLst>
            <a:ext uri="{FF2B5EF4-FFF2-40B4-BE49-F238E27FC236}">
              <a16:creationId xmlns:a16="http://schemas.microsoft.com/office/drawing/2014/main" id="{86811E7C-105B-4660-825A-0F92B743F1F0}"/>
            </a:ext>
          </a:extLst>
        </xdr:cNvPr>
        <xdr:cNvSpPr/>
      </xdr:nvSpPr>
      <xdr:spPr>
        <a:xfrm>
          <a:off x="3746500" y="1759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158496</xdr:rowOff>
    </xdr:from>
    <xdr:to>
      <xdr:col>24</xdr:col>
      <xdr:colOff>63500</xdr:colOff>
      <xdr:row>103</xdr:row>
      <xdr:rowOff>85344</xdr:rowOff>
    </xdr:to>
    <xdr:cxnSp macro="">
      <xdr:nvCxnSpPr>
        <xdr:cNvPr id="412" name="直線コネクタ 411">
          <a:extLst>
            <a:ext uri="{FF2B5EF4-FFF2-40B4-BE49-F238E27FC236}">
              <a16:creationId xmlns:a16="http://schemas.microsoft.com/office/drawing/2014/main" id="{19DACC5B-1391-4FB4-A13B-55E58658CE4B}"/>
            </a:ext>
          </a:extLst>
        </xdr:cNvPr>
        <xdr:cNvCxnSpPr/>
      </xdr:nvCxnSpPr>
      <xdr:spPr>
        <a:xfrm>
          <a:off x="3797300" y="17646396"/>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9398</xdr:rowOff>
    </xdr:from>
    <xdr:to>
      <xdr:col>15</xdr:col>
      <xdr:colOff>101600</xdr:colOff>
      <xdr:row>102</xdr:row>
      <xdr:rowOff>110998</xdr:rowOff>
    </xdr:to>
    <xdr:sp macro="" textlink="">
      <xdr:nvSpPr>
        <xdr:cNvPr id="413" name="楕円 412">
          <a:extLst>
            <a:ext uri="{FF2B5EF4-FFF2-40B4-BE49-F238E27FC236}">
              <a16:creationId xmlns:a16="http://schemas.microsoft.com/office/drawing/2014/main" id="{59EE86A0-3A32-497F-9770-E163596776D6}"/>
            </a:ext>
          </a:extLst>
        </xdr:cNvPr>
        <xdr:cNvSpPr/>
      </xdr:nvSpPr>
      <xdr:spPr>
        <a:xfrm>
          <a:off x="2857500" y="1749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60198</xdr:rowOff>
    </xdr:from>
    <xdr:to>
      <xdr:col>19</xdr:col>
      <xdr:colOff>177800</xdr:colOff>
      <xdr:row>102</xdr:row>
      <xdr:rowOff>158496</xdr:rowOff>
    </xdr:to>
    <xdr:cxnSp macro="">
      <xdr:nvCxnSpPr>
        <xdr:cNvPr id="414" name="直線コネクタ 413">
          <a:extLst>
            <a:ext uri="{FF2B5EF4-FFF2-40B4-BE49-F238E27FC236}">
              <a16:creationId xmlns:a16="http://schemas.microsoft.com/office/drawing/2014/main" id="{2C7F9FB7-B46D-41D4-AF18-55742D84E928}"/>
            </a:ext>
          </a:extLst>
        </xdr:cNvPr>
        <xdr:cNvCxnSpPr/>
      </xdr:nvCxnSpPr>
      <xdr:spPr>
        <a:xfrm>
          <a:off x="2908300" y="17548098"/>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128270</xdr:rowOff>
    </xdr:from>
    <xdr:to>
      <xdr:col>10</xdr:col>
      <xdr:colOff>165100</xdr:colOff>
      <xdr:row>101</xdr:row>
      <xdr:rowOff>58420</xdr:rowOff>
    </xdr:to>
    <xdr:sp macro="" textlink="">
      <xdr:nvSpPr>
        <xdr:cNvPr id="415" name="楕円 414">
          <a:extLst>
            <a:ext uri="{FF2B5EF4-FFF2-40B4-BE49-F238E27FC236}">
              <a16:creationId xmlns:a16="http://schemas.microsoft.com/office/drawing/2014/main" id="{4DF9C0C1-8AA2-4368-9884-B1A078FFB89B}"/>
            </a:ext>
          </a:extLst>
        </xdr:cNvPr>
        <xdr:cNvSpPr/>
      </xdr:nvSpPr>
      <xdr:spPr>
        <a:xfrm>
          <a:off x="19685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7620</xdr:rowOff>
    </xdr:from>
    <xdr:to>
      <xdr:col>15</xdr:col>
      <xdr:colOff>50800</xdr:colOff>
      <xdr:row>102</xdr:row>
      <xdr:rowOff>60198</xdr:rowOff>
    </xdr:to>
    <xdr:cxnSp macro="">
      <xdr:nvCxnSpPr>
        <xdr:cNvPr id="416" name="直線コネクタ 415">
          <a:extLst>
            <a:ext uri="{FF2B5EF4-FFF2-40B4-BE49-F238E27FC236}">
              <a16:creationId xmlns:a16="http://schemas.microsoft.com/office/drawing/2014/main" id="{6280B821-0656-4867-9A91-A1483D672E91}"/>
            </a:ext>
          </a:extLst>
        </xdr:cNvPr>
        <xdr:cNvCxnSpPr/>
      </xdr:nvCxnSpPr>
      <xdr:spPr>
        <a:xfrm>
          <a:off x="2019300" y="17324070"/>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55118</xdr:rowOff>
    </xdr:from>
    <xdr:to>
      <xdr:col>6</xdr:col>
      <xdr:colOff>38100</xdr:colOff>
      <xdr:row>100</xdr:row>
      <xdr:rowOff>156718</xdr:rowOff>
    </xdr:to>
    <xdr:sp macro="" textlink="">
      <xdr:nvSpPr>
        <xdr:cNvPr id="417" name="楕円 416">
          <a:extLst>
            <a:ext uri="{FF2B5EF4-FFF2-40B4-BE49-F238E27FC236}">
              <a16:creationId xmlns:a16="http://schemas.microsoft.com/office/drawing/2014/main" id="{27B954F0-095A-410A-A941-97F90680E7A1}"/>
            </a:ext>
          </a:extLst>
        </xdr:cNvPr>
        <xdr:cNvSpPr/>
      </xdr:nvSpPr>
      <xdr:spPr>
        <a:xfrm>
          <a:off x="1079500" y="172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105918</xdr:rowOff>
    </xdr:from>
    <xdr:to>
      <xdr:col>10</xdr:col>
      <xdr:colOff>114300</xdr:colOff>
      <xdr:row>101</xdr:row>
      <xdr:rowOff>7620</xdr:rowOff>
    </xdr:to>
    <xdr:cxnSp macro="">
      <xdr:nvCxnSpPr>
        <xdr:cNvPr id="418" name="直線コネクタ 417">
          <a:extLst>
            <a:ext uri="{FF2B5EF4-FFF2-40B4-BE49-F238E27FC236}">
              <a16:creationId xmlns:a16="http://schemas.microsoft.com/office/drawing/2014/main" id="{1309CFC0-3F65-4324-9D2C-A774FA21D881}"/>
            </a:ext>
          </a:extLst>
        </xdr:cNvPr>
        <xdr:cNvCxnSpPr/>
      </xdr:nvCxnSpPr>
      <xdr:spPr>
        <a:xfrm>
          <a:off x="1130300" y="1725091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163847</xdr:rowOff>
    </xdr:from>
    <xdr:ext cx="405111" cy="259045"/>
    <xdr:sp macro="" textlink="">
      <xdr:nvSpPr>
        <xdr:cNvPr id="419" name="n_1aveValue【市民会館】&#10;有形固定資産減価償却率">
          <a:extLst>
            <a:ext uri="{FF2B5EF4-FFF2-40B4-BE49-F238E27FC236}">
              <a16:creationId xmlns:a16="http://schemas.microsoft.com/office/drawing/2014/main" id="{5CFAC93C-81ED-461A-B0EE-D35065F1DFB6}"/>
            </a:ext>
          </a:extLst>
        </xdr:cNvPr>
        <xdr:cNvSpPr txBox="1"/>
      </xdr:nvSpPr>
      <xdr:spPr>
        <a:xfrm>
          <a:off x="35820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129557</xdr:rowOff>
    </xdr:from>
    <xdr:ext cx="405111" cy="259045"/>
    <xdr:sp macro="" textlink="">
      <xdr:nvSpPr>
        <xdr:cNvPr id="420" name="n_2aveValue【市民会館】&#10;有形固定資産減価償却率">
          <a:extLst>
            <a:ext uri="{FF2B5EF4-FFF2-40B4-BE49-F238E27FC236}">
              <a16:creationId xmlns:a16="http://schemas.microsoft.com/office/drawing/2014/main" id="{7D0012DA-D94F-48CF-B4AC-E056AF39BCD7}"/>
            </a:ext>
          </a:extLst>
        </xdr:cNvPr>
        <xdr:cNvSpPr txBox="1"/>
      </xdr:nvSpPr>
      <xdr:spPr>
        <a:xfrm>
          <a:off x="2705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65549</xdr:rowOff>
    </xdr:from>
    <xdr:ext cx="405111" cy="259045"/>
    <xdr:sp macro="" textlink="">
      <xdr:nvSpPr>
        <xdr:cNvPr id="421" name="n_3aveValue【市民会館】&#10;有形固定資産減価償却率">
          <a:extLst>
            <a:ext uri="{FF2B5EF4-FFF2-40B4-BE49-F238E27FC236}">
              <a16:creationId xmlns:a16="http://schemas.microsoft.com/office/drawing/2014/main" id="{ECB0F8DD-1A1C-4798-B5C7-E16EC37C57AB}"/>
            </a:ext>
          </a:extLst>
        </xdr:cNvPr>
        <xdr:cNvSpPr txBox="1"/>
      </xdr:nvSpPr>
      <xdr:spPr>
        <a:xfrm>
          <a:off x="1816744" y="1772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74692</xdr:rowOff>
    </xdr:from>
    <xdr:ext cx="405111" cy="259045"/>
    <xdr:sp macro="" textlink="">
      <xdr:nvSpPr>
        <xdr:cNvPr id="422" name="n_4aveValue【市民会館】&#10;有形固定資産減価償却率">
          <a:extLst>
            <a:ext uri="{FF2B5EF4-FFF2-40B4-BE49-F238E27FC236}">
              <a16:creationId xmlns:a16="http://schemas.microsoft.com/office/drawing/2014/main" id="{4E46841B-CEA3-45B8-9CF8-5BDF00BA283E}"/>
            </a:ext>
          </a:extLst>
        </xdr:cNvPr>
        <xdr:cNvSpPr txBox="1"/>
      </xdr:nvSpPr>
      <xdr:spPr>
        <a:xfrm>
          <a:off x="927744" y="1773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54373</xdr:rowOff>
    </xdr:from>
    <xdr:ext cx="405111" cy="259045"/>
    <xdr:sp macro="" textlink="">
      <xdr:nvSpPr>
        <xdr:cNvPr id="423" name="n_1mainValue【市民会館】&#10;有形固定資産減価償却率">
          <a:extLst>
            <a:ext uri="{FF2B5EF4-FFF2-40B4-BE49-F238E27FC236}">
              <a16:creationId xmlns:a16="http://schemas.microsoft.com/office/drawing/2014/main" id="{30C27523-0CE5-4494-911F-9F48A52DBE54}"/>
            </a:ext>
          </a:extLst>
        </xdr:cNvPr>
        <xdr:cNvSpPr txBox="1"/>
      </xdr:nvSpPr>
      <xdr:spPr>
        <a:xfrm>
          <a:off x="3582044" y="1737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127525</xdr:rowOff>
    </xdr:from>
    <xdr:ext cx="405111" cy="259045"/>
    <xdr:sp macro="" textlink="">
      <xdr:nvSpPr>
        <xdr:cNvPr id="424" name="n_2mainValue【市民会館】&#10;有形固定資産減価償却率">
          <a:extLst>
            <a:ext uri="{FF2B5EF4-FFF2-40B4-BE49-F238E27FC236}">
              <a16:creationId xmlns:a16="http://schemas.microsoft.com/office/drawing/2014/main" id="{99148392-990F-42EB-9202-571C3D4456D2}"/>
            </a:ext>
          </a:extLst>
        </xdr:cNvPr>
        <xdr:cNvSpPr txBox="1"/>
      </xdr:nvSpPr>
      <xdr:spPr>
        <a:xfrm>
          <a:off x="2705744" y="1727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74947</xdr:rowOff>
    </xdr:from>
    <xdr:ext cx="405111" cy="259045"/>
    <xdr:sp macro="" textlink="">
      <xdr:nvSpPr>
        <xdr:cNvPr id="425" name="n_3mainValue【市民会館】&#10;有形固定資産減価償却率">
          <a:extLst>
            <a:ext uri="{FF2B5EF4-FFF2-40B4-BE49-F238E27FC236}">
              <a16:creationId xmlns:a16="http://schemas.microsoft.com/office/drawing/2014/main" id="{6DEAE940-1877-4C7B-BC10-BEB319783577}"/>
            </a:ext>
          </a:extLst>
        </xdr:cNvPr>
        <xdr:cNvSpPr txBox="1"/>
      </xdr:nvSpPr>
      <xdr:spPr>
        <a:xfrm>
          <a:off x="18167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1795</xdr:rowOff>
    </xdr:from>
    <xdr:ext cx="405111" cy="259045"/>
    <xdr:sp macro="" textlink="">
      <xdr:nvSpPr>
        <xdr:cNvPr id="426" name="n_4mainValue【市民会館】&#10;有形固定資産減価償却率">
          <a:extLst>
            <a:ext uri="{FF2B5EF4-FFF2-40B4-BE49-F238E27FC236}">
              <a16:creationId xmlns:a16="http://schemas.microsoft.com/office/drawing/2014/main" id="{622CD693-741F-4E84-8251-201C869089DF}"/>
            </a:ext>
          </a:extLst>
        </xdr:cNvPr>
        <xdr:cNvSpPr txBox="1"/>
      </xdr:nvSpPr>
      <xdr:spPr>
        <a:xfrm>
          <a:off x="927744" y="1697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7" name="正方形/長方形 426">
          <a:extLst>
            <a:ext uri="{FF2B5EF4-FFF2-40B4-BE49-F238E27FC236}">
              <a16:creationId xmlns:a16="http://schemas.microsoft.com/office/drawing/2014/main" id="{AACCCBAB-BE63-43A8-AF18-26FEF04DB5A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8" name="正方形/長方形 427">
          <a:extLst>
            <a:ext uri="{FF2B5EF4-FFF2-40B4-BE49-F238E27FC236}">
              <a16:creationId xmlns:a16="http://schemas.microsoft.com/office/drawing/2014/main" id="{B4929DA6-DAD0-4041-BD50-8EE8D27682E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9" name="正方形/長方形 428">
          <a:extLst>
            <a:ext uri="{FF2B5EF4-FFF2-40B4-BE49-F238E27FC236}">
              <a16:creationId xmlns:a16="http://schemas.microsoft.com/office/drawing/2014/main" id="{AC8619B0-8519-4239-966D-8BED0C93909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0" name="正方形/長方形 429">
          <a:extLst>
            <a:ext uri="{FF2B5EF4-FFF2-40B4-BE49-F238E27FC236}">
              <a16:creationId xmlns:a16="http://schemas.microsoft.com/office/drawing/2014/main" id="{95127575-5373-4BFD-A6B8-6D160663EB0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1" name="正方形/長方形 430">
          <a:extLst>
            <a:ext uri="{FF2B5EF4-FFF2-40B4-BE49-F238E27FC236}">
              <a16:creationId xmlns:a16="http://schemas.microsoft.com/office/drawing/2014/main" id="{EE2AE923-E80B-4F7B-93DA-06049FC31DD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2" name="正方形/長方形 431">
          <a:extLst>
            <a:ext uri="{FF2B5EF4-FFF2-40B4-BE49-F238E27FC236}">
              <a16:creationId xmlns:a16="http://schemas.microsoft.com/office/drawing/2014/main" id="{DBA503BE-E574-4AA3-AF60-91188F13A68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3" name="正方形/長方形 432">
          <a:extLst>
            <a:ext uri="{FF2B5EF4-FFF2-40B4-BE49-F238E27FC236}">
              <a16:creationId xmlns:a16="http://schemas.microsoft.com/office/drawing/2014/main" id="{373785DA-ABCB-432A-B7CF-E6262E8497A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4" name="正方形/長方形 433">
          <a:extLst>
            <a:ext uri="{FF2B5EF4-FFF2-40B4-BE49-F238E27FC236}">
              <a16:creationId xmlns:a16="http://schemas.microsoft.com/office/drawing/2014/main" id="{47574159-88A2-431C-9EAC-11ACCD960EC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5" name="テキスト ボックス 434">
          <a:extLst>
            <a:ext uri="{FF2B5EF4-FFF2-40B4-BE49-F238E27FC236}">
              <a16:creationId xmlns:a16="http://schemas.microsoft.com/office/drawing/2014/main" id="{C00B947D-CB88-4722-84D3-1F796DD4566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6" name="直線コネクタ 435">
          <a:extLst>
            <a:ext uri="{FF2B5EF4-FFF2-40B4-BE49-F238E27FC236}">
              <a16:creationId xmlns:a16="http://schemas.microsoft.com/office/drawing/2014/main" id="{A970A78F-B8D1-4CFD-A7C1-06506E40C78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7" name="直線コネクタ 436">
          <a:extLst>
            <a:ext uri="{FF2B5EF4-FFF2-40B4-BE49-F238E27FC236}">
              <a16:creationId xmlns:a16="http://schemas.microsoft.com/office/drawing/2014/main" id="{177C7497-6D1B-4BCF-B98B-230EEDEE4D69}"/>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8" name="テキスト ボックス 437">
          <a:extLst>
            <a:ext uri="{FF2B5EF4-FFF2-40B4-BE49-F238E27FC236}">
              <a16:creationId xmlns:a16="http://schemas.microsoft.com/office/drawing/2014/main" id="{A0748046-7BF1-4143-87C8-580DEF0AE63F}"/>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9" name="直線コネクタ 438">
          <a:extLst>
            <a:ext uri="{FF2B5EF4-FFF2-40B4-BE49-F238E27FC236}">
              <a16:creationId xmlns:a16="http://schemas.microsoft.com/office/drawing/2014/main" id="{9AD2AD87-598F-46B5-8689-16A4E026D701}"/>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0" name="テキスト ボックス 439">
          <a:extLst>
            <a:ext uri="{FF2B5EF4-FFF2-40B4-BE49-F238E27FC236}">
              <a16:creationId xmlns:a16="http://schemas.microsoft.com/office/drawing/2014/main" id="{40008202-F489-4DC5-ABF5-9A80050E8FB2}"/>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1" name="直線コネクタ 440">
          <a:extLst>
            <a:ext uri="{FF2B5EF4-FFF2-40B4-BE49-F238E27FC236}">
              <a16:creationId xmlns:a16="http://schemas.microsoft.com/office/drawing/2014/main" id="{41680E4C-5974-4F4D-BBD9-FCA13A73A283}"/>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2" name="テキスト ボックス 441">
          <a:extLst>
            <a:ext uri="{FF2B5EF4-FFF2-40B4-BE49-F238E27FC236}">
              <a16:creationId xmlns:a16="http://schemas.microsoft.com/office/drawing/2014/main" id="{7A2BFE70-E7A3-470E-AFAB-549F2EADC609}"/>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3" name="直線コネクタ 442">
          <a:extLst>
            <a:ext uri="{FF2B5EF4-FFF2-40B4-BE49-F238E27FC236}">
              <a16:creationId xmlns:a16="http://schemas.microsoft.com/office/drawing/2014/main" id="{628FA2AC-1741-4391-B4CA-44725F90D8A5}"/>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4" name="テキスト ボックス 443">
          <a:extLst>
            <a:ext uri="{FF2B5EF4-FFF2-40B4-BE49-F238E27FC236}">
              <a16:creationId xmlns:a16="http://schemas.microsoft.com/office/drawing/2014/main" id="{B4DDCD83-AA6D-461E-B17B-9BE3E75E99C1}"/>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5" name="直線コネクタ 444">
          <a:extLst>
            <a:ext uri="{FF2B5EF4-FFF2-40B4-BE49-F238E27FC236}">
              <a16:creationId xmlns:a16="http://schemas.microsoft.com/office/drawing/2014/main" id="{144D95DA-839D-4C27-A34B-F82A738368DD}"/>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6" name="テキスト ボックス 445">
          <a:extLst>
            <a:ext uri="{FF2B5EF4-FFF2-40B4-BE49-F238E27FC236}">
              <a16:creationId xmlns:a16="http://schemas.microsoft.com/office/drawing/2014/main" id="{E5B164D0-AC81-4D89-B256-827663509C34}"/>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7" name="直線コネクタ 446">
          <a:extLst>
            <a:ext uri="{FF2B5EF4-FFF2-40B4-BE49-F238E27FC236}">
              <a16:creationId xmlns:a16="http://schemas.microsoft.com/office/drawing/2014/main" id="{D23C5892-AB87-4036-92B7-85EA2A0DBC0E}"/>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8" name="テキスト ボックス 447">
          <a:extLst>
            <a:ext uri="{FF2B5EF4-FFF2-40B4-BE49-F238E27FC236}">
              <a16:creationId xmlns:a16="http://schemas.microsoft.com/office/drawing/2014/main" id="{C7D14069-4198-4F2E-965D-CEDD2D0EE1B6}"/>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D1C5E58A-B063-4ED1-B163-CB16A235FDF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D5502B1D-526C-48D8-BC1B-F74AB403327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50C45C5F-50A9-4977-AFBF-347FF518DBF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85998</xdr:rowOff>
    </xdr:from>
    <xdr:to>
      <xdr:col>54</xdr:col>
      <xdr:colOff>189865</xdr:colOff>
      <xdr:row>108</xdr:row>
      <xdr:rowOff>10886</xdr:rowOff>
    </xdr:to>
    <xdr:cxnSp macro="">
      <xdr:nvCxnSpPr>
        <xdr:cNvPr id="452" name="直線コネクタ 451">
          <a:extLst>
            <a:ext uri="{FF2B5EF4-FFF2-40B4-BE49-F238E27FC236}">
              <a16:creationId xmlns:a16="http://schemas.microsoft.com/office/drawing/2014/main" id="{3FAC7995-C307-423F-8E09-048631DD8B88}"/>
            </a:ext>
          </a:extLst>
        </xdr:cNvPr>
        <xdr:cNvCxnSpPr/>
      </xdr:nvCxnSpPr>
      <xdr:spPr>
        <a:xfrm flipV="1">
          <a:off x="10476865" y="17230998"/>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14713</xdr:rowOff>
    </xdr:from>
    <xdr:ext cx="469744" cy="259045"/>
    <xdr:sp macro="" textlink="">
      <xdr:nvSpPr>
        <xdr:cNvPr id="453" name="【市民会館】&#10;一人当たり面積最小値テキスト">
          <a:extLst>
            <a:ext uri="{FF2B5EF4-FFF2-40B4-BE49-F238E27FC236}">
              <a16:creationId xmlns:a16="http://schemas.microsoft.com/office/drawing/2014/main" id="{E1F091FA-CE02-40FD-B047-18202663360D}"/>
            </a:ext>
          </a:extLst>
        </xdr:cNvPr>
        <xdr:cNvSpPr txBox="1"/>
      </xdr:nvSpPr>
      <xdr:spPr>
        <a:xfrm>
          <a:off x="105156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10886</xdr:rowOff>
    </xdr:from>
    <xdr:to>
      <xdr:col>55</xdr:col>
      <xdr:colOff>88900</xdr:colOff>
      <xdr:row>108</xdr:row>
      <xdr:rowOff>10886</xdr:rowOff>
    </xdr:to>
    <xdr:cxnSp macro="">
      <xdr:nvCxnSpPr>
        <xdr:cNvPr id="454" name="直線コネクタ 453">
          <a:extLst>
            <a:ext uri="{FF2B5EF4-FFF2-40B4-BE49-F238E27FC236}">
              <a16:creationId xmlns:a16="http://schemas.microsoft.com/office/drawing/2014/main" id="{623B4B8F-74CB-40B7-AEEF-E0EE59DA5AE1}"/>
            </a:ext>
          </a:extLst>
        </xdr:cNvPr>
        <xdr:cNvCxnSpPr/>
      </xdr:nvCxnSpPr>
      <xdr:spPr>
        <a:xfrm>
          <a:off x="10388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32675</xdr:rowOff>
    </xdr:from>
    <xdr:ext cx="469744" cy="259045"/>
    <xdr:sp macro="" textlink="">
      <xdr:nvSpPr>
        <xdr:cNvPr id="455" name="【市民会館】&#10;一人当たり面積最大値テキスト">
          <a:extLst>
            <a:ext uri="{FF2B5EF4-FFF2-40B4-BE49-F238E27FC236}">
              <a16:creationId xmlns:a16="http://schemas.microsoft.com/office/drawing/2014/main" id="{8C9CD92B-2C6D-45EA-B97B-54CC2651959B}"/>
            </a:ext>
          </a:extLst>
        </xdr:cNvPr>
        <xdr:cNvSpPr txBox="1"/>
      </xdr:nvSpPr>
      <xdr:spPr>
        <a:xfrm>
          <a:off x="10515600" y="1700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85998</xdr:rowOff>
    </xdr:from>
    <xdr:to>
      <xdr:col>55</xdr:col>
      <xdr:colOff>88900</xdr:colOff>
      <xdr:row>100</xdr:row>
      <xdr:rowOff>85998</xdr:rowOff>
    </xdr:to>
    <xdr:cxnSp macro="">
      <xdr:nvCxnSpPr>
        <xdr:cNvPr id="456" name="直線コネクタ 455">
          <a:extLst>
            <a:ext uri="{FF2B5EF4-FFF2-40B4-BE49-F238E27FC236}">
              <a16:creationId xmlns:a16="http://schemas.microsoft.com/office/drawing/2014/main" id="{ABC26ACC-28F4-44C5-BA3B-88F9492F83AC}"/>
            </a:ext>
          </a:extLst>
        </xdr:cNvPr>
        <xdr:cNvCxnSpPr/>
      </xdr:nvCxnSpPr>
      <xdr:spPr>
        <a:xfrm>
          <a:off x="10388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168746</xdr:rowOff>
    </xdr:from>
    <xdr:ext cx="469744" cy="259045"/>
    <xdr:sp macro="" textlink="">
      <xdr:nvSpPr>
        <xdr:cNvPr id="457" name="【市民会館】&#10;一人当たり面積平均値テキスト">
          <a:extLst>
            <a:ext uri="{FF2B5EF4-FFF2-40B4-BE49-F238E27FC236}">
              <a16:creationId xmlns:a16="http://schemas.microsoft.com/office/drawing/2014/main" id="{DBA6DFA1-9601-4E7E-BB54-C4405B12C284}"/>
            </a:ext>
          </a:extLst>
        </xdr:cNvPr>
        <xdr:cNvSpPr txBox="1"/>
      </xdr:nvSpPr>
      <xdr:spPr>
        <a:xfrm>
          <a:off x="10515600" y="17828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18869</xdr:rowOff>
    </xdr:from>
    <xdr:to>
      <xdr:col>55</xdr:col>
      <xdr:colOff>50800</xdr:colOff>
      <xdr:row>104</xdr:row>
      <xdr:rowOff>120469</xdr:rowOff>
    </xdr:to>
    <xdr:sp macro="" textlink="">
      <xdr:nvSpPr>
        <xdr:cNvPr id="458" name="フローチャート: 判断 457">
          <a:extLst>
            <a:ext uri="{FF2B5EF4-FFF2-40B4-BE49-F238E27FC236}">
              <a16:creationId xmlns:a16="http://schemas.microsoft.com/office/drawing/2014/main" id="{95E5741F-F0FF-47C0-AF38-EA3F77119896}"/>
            </a:ext>
          </a:extLst>
        </xdr:cNvPr>
        <xdr:cNvSpPr/>
      </xdr:nvSpPr>
      <xdr:spPr>
        <a:xfrm>
          <a:off x="10426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22134</xdr:rowOff>
    </xdr:from>
    <xdr:to>
      <xdr:col>50</xdr:col>
      <xdr:colOff>165100</xdr:colOff>
      <xdr:row>104</xdr:row>
      <xdr:rowOff>123734</xdr:rowOff>
    </xdr:to>
    <xdr:sp macro="" textlink="">
      <xdr:nvSpPr>
        <xdr:cNvPr id="459" name="フローチャート: 判断 458">
          <a:extLst>
            <a:ext uri="{FF2B5EF4-FFF2-40B4-BE49-F238E27FC236}">
              <a16:creationId xmlns:a16="http://schemas.microsoft.com/office/drawing/2014/main" id="{56859EE6-1A6F-4AC0-8900-F40464237595}"/>
            </a:ext>
          </a:extLst>
        </xdr:cNvPr>
        <xdr:cNvSpPr/>
      </xdr:nvSpPr>
      <xdr:spPr>
        <a:xfrm>
          <a:off x="958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51526</xdr:rowOff>
    </xdr:from>
    <xdr:to>
      <xdr:col>46</xdr:col>
      <xdr:colOff>38100</xdr:colOff>
      <xdr:row>104</xdr:row>
      <xdr:rowOff>153126</xdr:rowOff>
    </xdr:to>
    <xdr:sp macro="" textlink="">
      <xdr:nvSpPr>
        <xdr:cNvPr id="460" name="フローチャート: 判断 459">
          <a:extLst>
            <a:ext uri="{FF2B5EF4-FFF2-40B4-BE49-F238E27FC236}">
              <a16:creationId xmlns:a16="http://schemas.microsoft.com/office/drawing/2014/main" id="{42CD25C3-1432-4BD5-8AC4-25062CE44A03}"/>
            </a:ext>
          </a:extLst>
        </xdr:cNvPr>
        <xdr:cNvSpPr/>
      </xdr:nvSpPr>
      <xdr:spPr>
        <a:xfrm>
          <a:off x="869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90714</xdr:rowOff>
    </xdr:from>
    <xdr:to>
      <xdr:col>41</xdr:col>
      <xdr:colOff>101600</xdr:colOff>
      <xdr:row>105</xdr:row>
      <xdr:rowOff>20864</xdr:rowOff>
    </xdr:to>
    <xdr:sp macro="" textlink="">
      <xdr:nvSpPr>
        <xdr:cNvPr id="461" name="フローチャート: 判断 460">
          <a:extLst>
            <a:ext uri="{FF2B5EF4-FFF2-40B4-BE49-F238E27FC236}">
              <a16:creationId xmlns:a16="http://schemas.microsoft.com/office/drawing/2014/main" id="{769C7FEC-965B-4CEE-807F-D4B3A1BD0581}"/>
            </a:ext>
          </a:extLst>
        </xdr:cNvPr>
        <xdr:cNvSpPr/>
      </xdr:nvSpPr>
      <xdr:spPr>
        <a:xfrm>
          <a:off x="781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31931</xdr:rowOff>
    </xdr:from>
    <xdr:to>
      <xdr:col>36</xdr:col>
      <xdr:colOff>165100</xdr:colOff>
      <xdr:row>104</xdr:row>
      <xdr:rowOff>133531</xdr:rowOff>
    </xdr:to>
    <xdr:sp macro="" textlink="">
      <xdr:nvSpPr>
        <xdr:cNvPr id="462" name="フローチャート: 判断 461">
          <a:extLst>
            <a:ext uri="{FF2B5EF4-FFF2-40B4-BE49-F238E27FC236}">
              <a16:creationId xmlns:a16="http://schemas.microsoft.com/office/drawing/2014/main" id="{5F1D3DA3-24EE-473F-A0D4-E29621CFED8A}"/>
            </a:ext>
          </a:extLst>
        </xdr:cNvPr>
        <xdr:cNvSpPr/>
      </xdr:nvSpPr>
      <xdr:spPr>
        <a:xfrm>
          <a:off x="6921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D1C01F82-3D10-47B0-BAFC-B7D1DB6092F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63EBAC-CDD8-4C78-A02C-4BB6FD6BD73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5C6C03F1-B801-48C2-AD53-1342EF6AF6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11AA43D-5B41-4B0A-94F9-4965DC6FB19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97B6B41-AE3D-4B9F-87C8-8C88D26FDA3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22134</xdr:rowOff>
    </xdr:from>
    <xdr:to>
      <xdr:col>55</xdr:col>
      <xdr:colOff>50800</xdr:colOff>
      <xdr:row>102</xdr:row>
      <xdr:rowOff>123734</xdr:rowOff>
    </xdr:to>
    <xdr:sp macro="" textlink="">
      <xdr:nvSpPr>
        <xdr:cNvPr id="468" name="楕円 467">
          <a:extLst>
            <a:ext uri="{FF2B5EF4-FFF2-40B4-BE49-F238E27FC236}">
              <a16:creationId xmlns:a16="http://schemas.microsoft.com/office/drawing/2014/main" id="{D4EE8AAF-C3FA-47C8-B1E6-DCD801A2DDA7}"/>
            </a:ext>
          </a:extLst>
        </xdr:cNvPr>
        <xdr:cNvSpPr/>
      </xdr:nvSpPr>
      <xdr:spPr>
        <a:xfrm>
          <a:off x="10426700" y="175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45011</xdr:rowOff>
    </xdr:from>
    <xdr:ext cx="469744" cy="259045"/>
    <xdr:sp macro="" textlink="">
      <xdr:nvSpPr>
        <xdr:cNvPr id="469" name="【市民会館】&#10;一人当たり面積該当値テキスト">
          <a:extLst>
            <a:ext uri="{FF2B5EF4-FFF2-40B4-BE49-F238E27FC236}">
              <a16:creationId xmlns:a16="http://schemas.microsoft.com/office/drawing/2014/main" id="{771F5AFE-587C-4208-AE36-9D6F7FE4EFC5}"/>
            </a:ext>
          </a:extLst>
        </xdr:cNvPr>
        <xdr:cNvSpPr txBox="1"/>
      </xdr:nvSpPr>
      <xdr:spPr>
        <a:xfrm>
          <a:off x="10515600" y="1736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30299</xdr:rowOff>
    </xdr:from>
    <xdr:to>
      <xdr:col>50</xdr:col>
      <xdr:colOff>165100</xdr:colOff>
      <xdr:row>103</xdr:row>
      <xdr:rowOff>131899</xdr:rowOff>
    </xdr:to>
    <xdr:sp macro="" textlink="">
      <xdr:nvSpPr>
        <xdr:cNvPr id="470" name="楕円 469">
          <a:extLst>
            <a:ext uri="{FF2B5EF4-FFF2-40B4-BE49-F238E27FC236}">
              <a16:creationId xmlns:a16="http://schemas.microsoft.com/office/drawing/2014/main" id="{BB4DF113-F974-42A7-8803-6A12147E0C72}"/>
            </a:ext>
          </a:extLst>
        </xdr:cNvPr>
        <xdr:cNvSpPr/>
      </xdr:nvSpPr>
      <xdr:spPr>
        <a:xfrm>
          <a:off x="95885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72934</xdr:rowOff>
    </xdr:from>
    <xdr:to>
      <xdr:col>55</xdr:col>
      <xdr:colOff>0</xdr:colOff>
      <xdr:row>103</xdr:row>
      <xdr:rowOff>81099</xdr:rowOff>
    </xdr:to>
    <xdr:cxnSp macro="">
      <xdr:nvCxnSpPr>
        <xdr:cNvPr id="471" name="直線コネクタ 470">
          <a:extLst>
            <a:ext uri="{FF2B5EF4-FFF2-40B4-BE49-F238E27FC236}">
              <a16:creationId xmlns:a16="http://schemas.microsoft.com/office/drawing/2014/main" id="{F52851AC-1079-4776-8AEF-A0E7320B4E25}"/>
            </a:ext>
          </a:extLst>
        </xdr:cNvPr>
        <xdr:cNvCxnSpPr/>
      </xdr:nvCxnSpPr>
      <xdr:spPr>
        <a:xfrm flipV="1">
          <a:off x="9639300" y="17560834"/>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144599</xdr:rowOff>
    </xdr:from>
    <xdr:to>
      <xdr:col>46</xdr:col>
      <xdr:colOff>38100</xdr:colOff>
      <xdr:row>104</xdr:row>
      <xdr:rowOff>74749</xdr:rowOff>
    </xdr:to>
    <xdr:sp macro="" textlink="">
      <xdr:nvSpPr>
        <xdr:cNvPr id="472" name="楕円 471">
          <a:extLst>
            <a:ext uri="{FF2B5EF4-FFF2-40B4-BE49-F238E27FC236}">
              <a16:creationId xmlns:a16="http://schemas.microsoft.com/office/drawing/2014/main" id="{6B193BF0-8221-40C5-B3B9-704CFBDBD2DD}"/>
            </a:ext>
          </a:extLst>
        </xdr:cNvPr>
        <xdr:cNvSpPr/>
      </xdr:nvSpPr>
      <xdr:spPr>
        <a:xfrm>
          <a:off x="8699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81099</xdr:rowOff>
    </xdr:from>
    <xdr:to>
      <xdr:col>50</xdr:col>
      <xdr:colOff>114300</xdr:colOff>
      <xdr:row>104</xdr:row>
      <xdr:rowOff>23949</xdr:rowOff>
    </xdr:to>
    <xdr:cxnSp macro="">
      <xdr:nvCxnSpPr>
        <xdr:cNvPr id="473" name="直線コネクタ 472">
          <a:extLst>
            <a:ext uri="{FF2B5EF4-FFF2-40B4-BE49-F238E27FC236}">
              <a16:creationId xmlns:a16="http://schemas.microsoft.com/office/drawing/2014/main" id="{E20BCC26-9695-40CF-B517-B2AE9038937E}"/>
            </a:ext>
          </a:extLst>
        </xdr:cNvPr>
        <xdr:cNvCxnSpPr/>
      </xdr:nvCxnSpPr>
      <xdr:spPr>
        <a:xfrm flipV="1">
          <a:off x="8750300" y="1774044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157662</xdr:rowOff>
    </xdr:from>
    <xdr:to>
      <xdr:col>41</xdr:col>
      <xdr:colOff>101600</xdr:colOff>
      <xdr:row>104</xdr:row>
      <xdr:rowOff>87812</xdr:rowOff>
    </xdr:to>
    <xdr:sp macro="" textlink="">
      <xdr:nvSpPr>
        <xdr:cNvPr id="474" name="楕円 473">
          <a:extLst>
            <a:ext uri="{FF2B5EF4-FFF2-40B4-BE49-F238E27FC236}">
              <a16:creationId xmlns:a16="http://schemas.microsoft.com/office/drawing/2014/main" id="{EF3F9CDC-BFE7-410F-9A38-29400C6520D4}"/>
            </a:ext>
          </a:extLst>
        </xdr:cNvPr>
        <xdr:cNvSpPr/>
      </xdr:nvSpPr>
      <xdr:spPr>
        <a:xfrm>
          <a:off x="7810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23949</xdr:rowOff>
    </xdr:from>
    <xdr:to>
      <xdr:col>45</xdr:col>
      <xdr:colOff>177800</xdr:colOff>
      <xdr:row>104</xdr:row>
      <xdr:rowOff>37012</xdr:rowOff>
    </xdr:to>
    <xdr:cxnSp macro="">
      <xdr:nvCxnSpPr>
        <xdr:cNvPr id="475" name="直線コネクタ 474">
          <a:extLst>
            <a:ext uri="{FF2B5EF4-FFF2-40B4-BE49-F238E27FC236}">
              <a16:creationId xmlns:a16="http://schemas.microsoft.com/office/drawing/2014/main" id="{C8FE27E6-77AA-49A9-85DD-FE817E7EEF67}"/>
            </a:ext>
          </a:extLst>
        </xdr:cNvPr>
        <xdr:cNvCxnSpPr/>
      </xdr:nvCxnSpPr>
      <xdr:spPr>
        <a:xfrm flipV="1">
          <a:off x="7861300" y="178547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170724</xdr:rowOff>
    </xdr:from>
    <xdr:to>
      <xdr:col>36</xdr:col>
      <xdr:colOff>165100</xdr:colOff>
      <xdr:row>104</xdr:row>
      <xdr:rowOff>100874</xdr:rowOff>
    </xdr:to>
    <xdr:sp macro="" textlink="">
      <xdr:nvSpPr>
        <xdr:cNvPr id="476" name="楕円 475">
          <a:extLst>
            <a:ext uri="{FF2B5EF4-FFF2-40B4-BE49-F238E27FC236}">
              <a16:creationId xmlns:a16="http://schemas.microsoft.com/office/drawing/2014/main" id="{E10A9F2C-0F3C-41D7-B4BE-5A629A6517BF}"/>
            </a:ext>
          </a:extLst>
        </xdr:cNvPr>
        <xdr:cNvSpPr/>
      </xdr:nvSpPr>
      <xdr:spPr>
        <a:xfrm>
          <a:off x="6921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37012</xdr:rowOff>
    </xdr:from>
    <xdr:to>
      <xdr:col>41</xdr:col>
      <xdr:colOff>50800</xdr:colOff>
      <xdr:row>104</xdr:row>
      <xdr:rowOff>50074</xdr:rowOff>
    </xdr:to>
    <xdr:cxnSp macro="">
      <xdr:nvCxnSpPr>
        <xdr:cNvPr id="477" name="直線コネクタ 476">
          <a:extLst>
            <a:ext uri="{FF2B5EF4-FFF2-40B4-BE49-F238E27FC236}">
              <a16:creationId xmlns:a16="http://schemas.microsoft.com/office/drawing/2014/main" id="{AC9E6897-4657-4CAA-97A6-43A9F96EE486}"/>
            </a:ext>
          </a:extLst>
        </xdr:cNvPr>
        <xdr:cNvCxnSpPr/>
      </xdr:nvCxnSpPr>
      <xdr:spPr>
        <a:xfrm flipV="1">
          <a:off x="6972300" y="178678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114861</xdr:rowOff>
    </xdr:from>
    <xdr:ext cx="469744" cy="259045"/>
    <xdr:sp macro="" textlink="">
      <xdr:nvSpPr>
        <xdr:cNvPr id="478" name="n_1aveValue【市民会館】&#10;一人当たり面積">
          <a:extLst>
            <a:ext uri="{FF2B5EF4-FFF2-40B4-BE49-F238E27FC236}">
              <a16:creationId xmlns:a16="http://schemas.microsoft.com/office/drawing/2014/main" id="{884DA6A0-8D42-45DD-A130-A799A3B681B6}"/>
            </a:ext>
          </a:extLst>
        </xdr:cNvPr>
        <xdr:cNvSpPr txBox="1"/>
      </xdr:nvSpPr>
      <xdr:spPr>
        <a:xfrm>
          <a:off x="9391727" y="1794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144253</xdr:rowOff>
    </xdr:from>
    <xdr:ext cx="469744" cy="259045"/>
    <xdr:sp macro="" textlink="">
      <xdr:nvSpPr>
        <xdr:cNvPr id="479" name="n_2aveValue【市民会館】&#10;一人当たり面積">
          <a:extLst>
            <a:ext uri="{FF2B5EF4-FFF2-40B4-BE49-F238E27FC236}">
              <a16:creationId xmlns:a16="http://schemas.microsoft.com/office/drawing/2014/main" id="{ACE22134-D084-4BFE-8AC1-39A885472D5B}"/>
            </a:ext>
          </a:extLst>
        </xdr:cNvPr>
        <xdr:cNvSpPr txBox="1"/>
      </xdr:nvSpPr>
      <xdr:spPr>
        <a:xfrm>
          <a:off x="8515427" y="1797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11991</xdr:rowOff>
    </xdr:from>
    <xdr:ext cx="469744" cy="259045"/>
    <xdr:sp macro="" textlink="">
      <xdr:nvSpPr>
        <xdr:cNvPr id="480" name="n_3aveValue【市民会館】&#10;一人当たり面積">
          <a:extLst>
            <a:ext uri="{FF2B5EF4-FFF2-40B4-BE49-F238E27FC236}">
              <a16:creationId xmlns:a16="http://schemas.microsoft.com/office/drawing/2014/main" id="{A5F01263-70BF-4BC7-9F67-41E81B5E997D}"/>
            </a:ext>
          </a:extLst>
        </xdr:cNvPr>
        <xdr:cNvSpPr txBox="1"/>
      </xdr:nvSpPr>
      <xdr:spPr>
        <a:xfrm>
          <a:off x="7626427" y="1801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124658</xdr:rowOff>
    </xdr:from>
    <xdr:ext cx="469744" cy="259045"/>
    <xdr:sp macro="" textlink="">
      <xdr:nvSpPr>
        <xdr:cNvPr id="481" name="n_4aveValue【市民会館】&#10;一人当たり面積">
          <a:extLst>
            <a:ext uri="{FF2B5EF4-FFF2-40B4-BE49-F238E27FC236}">
              <a16:creationId xmlns:a16="http://schemas.microsoft.com/office/drawing/2014/main" id="{624A637C-5337-40CD-BB76-8E0362FA6C08}"/>
            </a:ext>
          </a:extLst>
        </xdr:cNvPr>
        <xdr:cNvSpPr txBox="1"/>
      </xdr:nvSpPr>
      <xdr:spPr>
        <a:xfrm>
          <a:off x="6737427" y="1795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148426</xdr:rowOff>
    </xdr:from>
    <xdr:ext cx="469744" cy="259045"/>
    <xdr:sp macro="" textlink="">
      <xdr:nvSpPr>
        <xdr:cNvPr id="482" name="n_1mainValue【市民会館】&#10;一人当たり面積">
          <a:extLst>
            <a:ext uri="{FF2B5EF4-FFF2-40B4-BE49-F238E27FC236}">
              <a16:creationId xmlns:a16="http://schemas.microsoft.com/office/drawing/2014/main" id="{9DE8E425-39A4-40EB-871E-525AB9D5C086}"/>
            </a:ext>
          </a:extLst>
        </xdr:cNvPr>
        <xdr:cNvSpPr txBox="1"/>
      </xdr:nvSpPr>
      <xdr:spPr>
        <a:xfrm>
          <a:off x="9391727" y="1746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91276</xdr:rowOff>
    </xdr:from>
    <xdr:ext cx="469744" cy="259045"/>
    <xdr:sp macro="" textlink="">
      <xdr:nvSpPr>
        <xdr:cNvPr id="483" name="n_2mainValue【市民会館】&#10;一人当たり面積">
          <a:extLst>
            <a:ext uri="{FF2B5EF4-FFF2-40B4-BE49-F238E27FC236}">
              <a16:creationId xmlns:a16="http://schemas.microsoft.com/office/drawing/2014/main" id="{BC052400-7CA1-466E-BBCC-538ACFC1810A}"/>
            </a:ext>
          </a:extLst>
        </xdr:cNvPr>
        <xdr:cNvSpPr txBox="1"/>
      </xdr:nvSpPr>
      <xdr:spPr>
        <a:xfrm>
          <a:off x="8515427" y="1757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104339</xdr:rowOff>
    </xdr:from>
    <xdr:ext cx="469744" cy="259045"/>
    <xdr:sp macro="" textlink="">
      <xdr:nvSpPr>
        <xdr:cNvPr id="484" name="n_3mainValue【市民会館】&#10;一人当たり面積">
          <a:extLst>
            <a:ext uri="{FF2B5EF4-FFF2-40B4-BE49-F238E27FC236}">
              <a16:creationId xmlns:a16="http://schemas.microsoft.com/office/drawing/2014/main" id="{706060E7-4D35-4EC1-A9E5-6AB66A023AF8}"/>
            </a:ext>
          </a:extLst>
        </xdr:cNvPr>
        <xdr:cNvSpPr txBox="1"/>
      </xdr:nvSpPr>
      <xdr:spPr>
        <a:xfrm>
          <a:off x="7626427" y="1759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117401</xdr:rowOff>
    </xdr:from>
    <xdr:ext cx="469744" cy="259045"/>
    <xdr:sp macro="" textlink="">
      <xdr:nvSpPr>
        <xdr:cNvPr id="485" name="n_4mainValue【市民会館】&#10;一人当たり面積">
          <a:extLst>
            <a:ext uri="{FF2B5EF4-FFF2-40B4-BE49-F238E27FC236}">
              <a16:creationId xmlns:a16="http://schemas.microsoft.com/office/drawing/2014/main" id="{A8C6A338-1F7F-4F15-92E4-F829CAED43B8}"/>
            </a:ext>
          </a:extLst>
        </xdr:cNvPr>
        <xdr:cNvSpPr txBox="1"/>
      </xdr:nvSpPr>
      <xdr:spPr>
        <a:xfrm>
          <a:off x="6737427" y="1760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BD57D335-BBCD-4FE3-9D9D-5B537F4468F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8CB73359-8BD1-4715-84EA-7579F31F29F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579E6288-360B-42CB-BA2E-1C1059502C1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A30C13A1-A00A-4D98-A803-A92C348CA47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8C501AD1-43DC-465B-90FC-D74A96E8AE9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FCD4B06A-7AAA-4687-9229-C48FDC77BA2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7C7508FA-89D0-49E4-A716-4EF27341CFF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7BC7629F-10A8-4A4E-826E-C2987364A70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5C17E6AF-5FBA-4111-BE76-E8E60864E72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624BB912-AA3B-4D12-8388-CFD0B3E9199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817AB8EE-9143-4071-8A75-B85DA6FA611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7" name="直線コネクタ 496">
          <a:extLst>
            <a:ext uri="{FF2B5EF4-FFF2-40B4-BE49-F238E27FC236}">
              <a16:creationId xmlns:a16="http://schemas.microsoft.com/office/drawing/2014/main" id="{C62940D1-9678-4965-9FA5-15C7564EB99F}"/>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98" name="テキスト ボックス 497">
          <a:extLst>
            <a:ext uri="{FF2B5EF4-FFF2-40B4-BE49-F238E27FC236}">
              <a16:creationId xmlns:a16="http://schemas.microsoft.com/office/drawing/2014/main" id="{5A991369-A051-447C-8B28-F2BB9CC8940D}"/>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9" name="直線コネクタ 498">
          <a:extLst>
            <a:ext uri="{FF2B5EF4-FFF2-40B4-BE49-F238E27FC236}">
              <a16:creationId xmlns:a16="http://schemas.microsoft.com/office/drawing/2014/main" id="{FEDC22D4-8A77-4BB2-867A-0ECDB372541B}"/>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0" name="テキスト ボックス 499">
          <a:extLst>
            <a:ext uri="{FF2B5EF4-FFF2-40B4-BE49-F238E27FC236}">
              <a16:creationId xmlns:a16="http://schemas.microsoft.com/office/drawing/2014/main" id="{23F5040E-1930-4965-9ED0-1F527EDDE6DC}"/>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1" name="直線コネクタ 500">
          <a:extLst>
            <a:ext uri="{FF2B5EF4-FFF2-40B4-BE49-F238E27FC236}">
              <a16:creationId xmlns:a16="http://schemas.microsoft.com/office/drawing/2014/main" id="{6EA7004C-49B5-4EEF-BBDA-C4557384A227}"/>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2" name="テキスト ボックス 501">
          <a:extLst>
            <a:ext uri="{FF2B5EF4-FFF2-40B4-BE49-F238E27FC236}">
              <a16:creationId xmlns:a16="http://schemas.microsoft.com/office/drawing/2014/main" id="{FB8FEB66-81F2-4CEE-B10B-285B39C09807}"/>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3" name="直線コネクタ 502">
          <a:extLst>
            <a:ext uri="{FF2B5EF4-FFF2-40B4-BE49-F238E27FC236}">
              <a16:creationId xmlns:a16="http://schemas.microsoft.com/office/drawing/2014/main" id="{4D96AD3C-4675-4BBB-BF8A-DF185F2A34E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4" name="テキスト ボックス 503">
          <a:extLst>
            <a:ext uri="{FF2B5EF4-FFF2-40B4-BE49-F238E27FC236}">
              <a16:creationId xmlns:a16="http://schemas.microsoft.com/office/drawing/2014/main" id="{3E7F0DAF-55B4-453B-952D-9C472484D24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a:extLst>
            <a:ext uri="{FF2B5EF4-FFF2-40B4-BE49-F238E27FC236}">
              <a16:creationId xmlns:a16="http://schemas.microsoft.com/office/drawing/2014/main" id="{45C81EFA-8ED3-41F7-A45F-71427E346EE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6" name="テキスト ボックス 505">
          <a:extLst>
            <a:ext uri="{FF2B5EF4-FFF2-40B4-BE49-F238E27FC236}">
              <a16:creationId xmlns:a16="http://schemas.microsoft.com/office/drawing/2014/main" id="{26BA51D8-DE06-4C2C-804B-955F61D1515D}"/>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7" name="【一般廃棄物処理施設】&#10;有形固定資産減価償却率グラフ枠">
          <a:extLst>
            <a:ext uri="{FF2B5EF4-FFF2-40B4-BE49-F238E27FC236}">
              <a16:creationId xmlns:a16="http://schemas.microsoft.com/office/drawing/2014/main" id="{92727425-D2BF-45C5-BFD7-67863B878C9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12192</xdr:rowOff>
    </xdr:from>
    <xdr:to>
      <xdr:col>85</xdr:col>
      <xdr:colOff>126364</xdr:colOff>
      <xdr:row>40</xdr:row>
      <xdr:rowOff>73914</xdr:rowOff>
    </xdr:to>
    <xdr:cxnSp macro="">
      <xdr:nvCxnSpPr>
        <xdr:cNvPr id="508" name="直線コネクタ 507">
          <a:extLst>
            <a:ext uri="{FF2B5EF4-FFF2-40B4-BE49-F238E27FC236}">
              <a16:creationId xmlns:a16="http://schemas.microsoft.com/office/drawing/2014/main" id="{830BD200-4F42-4B02-B33D-3DE4216B15F4}"/>
            </a:ext>
          </a:extLst>
        </xdr:cNvPr>
        <xdr:cNvCxnSpPr/>
      </xdr:nvCxnSpPr>
      <xdr:spPr>
        <a:xfrm flipV="1">
          <a:off x="16318864" y="5670042"/>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77741</xdr:rowOff>
    </xdr:from>
    <xdr:ext cx="405111" cy="259045"/>
    <xdr:sp macro="" textlink="">
      <xdr:nvSpPr>
        <xdr:cNvPr id="509" name="【一般廃棄物処理施設】&#10;有形固定資産減価償却率最小値テキスト">
          <a:extLst>
            <a:ext uri="{FF2B5EF4-FFF2-40B4-BE49-F238E27FC236}">
              <a16:creationId xmlns:a16="http://schemas.microsoft.com/office/drawing/2014/main" id="{5DCAC090-2DBA-4D35-AE72-E0B88B262F3A}"/>
            </a:ext>
          </a:extLst>
        </xdr:cNvPr>
        <xdr:cNvSpPr txBox="1"/>
      </xdr:nvSpPr>
      <xdr:spPr>
        <a:xfrm>
          <a:off x="16357600" y="693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73914</xdr:rowOff>
    </xdr:from>
    <xdr:to>
      <xdr:col>86</xdr:col>
      <xdr:colOff>25400</xdr:colOff>
      <xdr:row>40</xdr:row>
      <xdr:rowOff>73914</xdr:rowOff>
    </xdr:to>
    <xdr:cxnSp macro="">
      <xdr:nvCxnSpPr>
        <xdr:cNvPr id="510" name="直線コネクタ 509">
          <a:extLst>
            <a:ext uri="{FF2B5EF4-FFF2-40B4-BE49-F238E27FC236}">
              <a16:creationId xmlns:a16="http://schemas.microsoft.com/office/drawing/2014/main" id="{2BBBC4A1-0173-4FDF-9C24-76174E19F71C}"/>
            </a:ext>
          </a:extLst>
        </xdr:cNvPr>
        <xdr:cNvCxnSpPr/>
      </xdr:nvCxnSpPr>
      <xdr:spPr>
        <a:xfrm>
          <a:off x="16230600" y="693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130319</xdr:rowOff>
    </xdr:from>
    <xdr:ext cx="405111" cy="259045"/>
    <xdr:sp macro="" textlink="">
      <xdr:nvSpPr>
        <xdr:cNvPr id="511" name="【一般廃棄物処理施設】&#10;有形固定資産減価償却率最大値テキスト">
          <a:extLst>
            <a:ext uri="{FF2B5EF4-FFF2-40B4-BE49-F238E27FC236}">
              <a16:creationId xmlns:a16="http://schemas.microsoft.com/office/drawing/2014/main" id="{4C4E2A97-6137-40DE-88C4-121B7CDD0366}"/>
            </a:ext>
          </a:extLst>
        </xdr:cNvPr>
        <xdr:cNvSpPr txBox="1"/>
      </xdr:nvSpPr>
      <xdr:spPr>
        <a:xfrm>
          <a:off x="16357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12192</xdr:rowOff>
    </xdr:from>
    <xdr:to>
      <xdr:col>86</xdr:col>
      <xdr:colOff>25400</xdr:colOff>
      <xdr:row>33</xdr:row>
      <xdr:rowOff>12192</xdr:rowOff>
    </xdr:to>
    <xdr:cxnSp macro="">
      <xdr:nvCxnSpPr>
        <xdr:cNvPr id="512" name="直線コネクタ 511">
          <a:extLst>
            <a:ext uri="{FF2B5EF4-FFF2-40B4-BE49-F238E27FC236}">
              <a16:creationId xmlns:a16="http://schemas.microsoft.com/office/drawing/2014/main" id="{F0214479-94CC-49FB-B9A7-36C0FFAC47FE}"/>
            </a:ext>
          </a:extLst>
        </xdr:cNvPr>
        <xdr:cNvCxnSpPr/>
      </xdr:nvCxnSpPr>
      <xdr:spPr>
        <a:xfrm>
          <a:off x="16230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169435</xdr:rowOff>
    </xdr:from>
    <xdr:ext cx="405111" cy="259045"/>
    <xdr:sp macro="" textlink="">
      <xdr:nvSpPr>
        <xdr:cNvPr id="513" name="【一般廃棄物処理施設】&#10;有形固定資産減価償却率平均値テキスト">
          <a:extLst>
            <a:ext uri="{FF2B5EF4-FFF2-40B4-BE49-F238E27FC236}">
              <a16:creationId xmlns:a16="http://schemas.microsoft.com/office/drawing/2014/main" id="{947428EB-506D-47C3-AA49-43E62AFC3105}"/>
            </a:ext>
          </a:extLst>
        </xdr:cNvPr>
        <xdr:cNvSpPr txBox="1"/>
      </xdr:nvSpPr>
      <xdr:spPr>
        <a:xfrm>
          <a:off x="16357600" y="61701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146558</xdr:rowOff>
    </xdr:from>
    <xdr:to>
      <xdr:col>85</xdr:col>
      <xdr:colOff>177800</xdr:colOff>
      <xdr:row>37</xdr:row>
      <xdr:rowOff>76708</xdr:rowOff>
    </xdr:to>
    <xdr:sp macro="" textlink="">
      <xdr:nvSpPr>
        <xdr:cNvPr id="514" name="フローチャート: 判断 513">
          <a:extLst>
            <a:ext uri="{FF2B5EF4-FFF2-40B4-BE49-F238E27FC236}">
              <a16:creationId xmlns:a16="http://schemas.microsoft.com/office/drawing/2014/main" id="{BE32F1DC-C22F-4E25-8DBE-925B8312B37C}"/>
            </a:ext>
          </a:extLst>
        </xdr:cNvPr>
        <xdr:cNvSpPr/>
      </xdr:nvSpPr>
      <xdr:spPr>
        <a:xfrm>
          <a:off x="16268700" y="631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169418</xdr:rowOff>
    </xdr:from>
    <xdr:to>
      <xdr:col>81</xdr:col>
      <xdr:colOff>101600</xdr:colOff>
      <xdr:row>37</xdr:row>
      <xdr:rowOff>99568</xdr:rowOff>
    </xdr:to>
    <xdr:sp macro="" textlink="">
      <xdr:nvSpPr>
        <xdr:cNvPr id="515" name="フローチャート: 判断 514">
          <a:extLst>
            <a:ext uri="{FF2B5EF4-FFF2-40B4-BE49-F238E27FC236}">
              <a16:creationId xmlns:a16="http://schemas.microsoft.com/office/drawing/2014/main" id="{0D4E9461-F448-4E47-BC41-298C5DA48DB0}"/>
            </a:ext>
          </a:extLst>
        </xdr:cNvPr>
        <xdr:cNvSpPr/>
      </xdr:nvSpPr>
      <xdr:spPr>
        <a:xfrm>
          <a:off x="15430500" y="63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516" name="フローチャート: 判断 515">
          <a:extLst>
            <a:ext uri="{FF2B5EF4-FFF2-40B4-BE49-F238E27FC236}">
              <a16:creationId xmlns:a16="http://schemas.microsoft.com/office/drawing/2014/main" id="{70B0BBA0-F6B3-4904-9739-5F03FD2344C3}"/>
            </a:ext>
          </a:extLst>
        </xdr:cNvPr>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77978</xdr:rowOff>
    </xdr:from>
    <xdr:to>
      <xdr:col>72</xdr:col>
      <xdr:colOff>38100</xdr:colOff>
      <xdr:row>38</xdr:row>
      <xdr:rowOff>8128</xdr:rowOff>
    </xdr:to>
    <xdr:sp macro="" textlink="">
      <xdr:nvSpPr>
        <xdr:cNvPr id="517" name="フローチャート: 判断 516">
          <a:extLst>
            <a:ext uri="{FF2B5EF4-FFF2-40B4-BE49-F238E27FC236}">
              <a16:creationId xmlns:a16="http://schemas.microsoft.com/office/drawing/2014/main" id="{38C4920A-BD51-4038-9F20-259BD27C99E4}"/>
            </a:ext>
          </a:extLst>
        </xdr:cNvPr>
        <xdr:cNvSpPr/>
      </xdr:nvSpPr>
      <xdr:spPr>
        <a:xfrm>
          <a:off x="13652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77978</xdr:rowOff>
    </xdr:from>
    <xdr:to>
      <xdr:col>67</xdr:col>
      <xdr:colOff>101600</xdr:colOff>
      <xdr:row>38</xdr:row>
      <xdr:rowOff>8128</xdr:rowOff>
    </xdr:to>
    <xdr:sp macro="" textlink="">
      <xdr:nvSpPr>
        <xdr:cNvPr id="518" name="フローチャート: 判断 517">
          <a:extLst>
            <a:ext uri="{FF2B5EF4-FFF2-40B4-BE49-F238E27FC236}">
              <a16:creationId xmlns:a16="http://schemas.microsoft.com/office/drawing/2014/main" id="{B2E64EAC-A15B-4A48-8453-74B251963F4B}"/>
            </a:ext>
          </a:extLst>
        </xdr:cNvPr>
        <xdr:cNvSpPr/>
      </xdr:nvSpPr>
      <xdr:spPr>
        <a:xfrm>
          <a:off x="1276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A3A002CA-A8E5-4475-9362-4782B1A589E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8C72EE1C-B2A1-4857-9247-4C2453849F2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171B82BD-31DC-40D4-A562-F155CB1E7A4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5B8E2839-1A75-4417-866E-B152F7FE8F3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D9D7C92E-BBC4-4170-9D51-E200241B920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524" name="楕円 523">
          <a:extLst>
            <a:ext uri="{FF2B5EF4-FFF2-40B4-BE49-F238E27FC236}">
              <a16:creationId xmlns:a16="http://schemas.microsoft.com/office/drawing/2014/main" id="{78410385-45C9-46D4-9556-8811C5C73C2A}"/>
            </a:ext>
          </a:extLst>
        </xdr:cNvPr>
        <xdr:cNvSpPr/>
      </xdr:nvSpPr>
      <xdr:spPr>
        <a:xfrm>
          <a:off x="16268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95267</xdr:rowOff>
    </xdr:from>
    <xdr:ext cx="405111" cy="259045"/>
    <xdr:sp macro="" textlink="">
      <xdr:nvSpPr>
        <xdr:cNvPr id="525" name="【一般廃棄物処理施設】&#10;有形固定資産減価償却率該当値テキスト">
          <a:extLst>
            <a:ext uri="{FF2B5EF4-FFF2-40B4-BE49-F238E27FC236}">
              <a16:creationId xmlns:a16="http://schemas.microsoft.com/office/drawing/2014/main" id="{F7C757BF-DC4D-4134-A3DD-6FA1EED753B5}"/>
            </a:ext>
          </a:extLst>
        </xdr:cNvPr>
        <xdr:cNvSpPr txBox="1"/>
      </xdr:nvSpPr>
      <xdr:spPr>
        <a:xfrm>
          <a:off x="16357600"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84836</xdr:rowOff>
    </xdr:from>
    <xdr:to>
      <xdr:col>81</xdr:col>
      <xdr:colOff>101600</xdr:colOff>
      <xdr:row>38</xdr:row>
      <xdr:rowOff>14986</xdr:rowOff>
    </xdr:to>
    <xdr:sp macro="" textlink="">
      <xdr:nvSpPr>
        <xdr:cNvPr id="526" name="楕円 525">
          <a:extLst>
            <a:ext uri="{FF2B5EF4-FFF2-40B4-BE49-F238E27FC236}">
              <a16:creationId xmlns:a16="http://schemas.microsoft.com/office/drawing/2014/main" id="{7F0F0568-D51D-417F-9CBD-DE098CDE707B}"/>
            </a:ext>
          </a:extLst>
        </xdr:cNvPr>
        <xdr:cNvSpPr/>
      </xdr:nvSpPr>
      <xdr:spPr>
        <a:xfrm>
          <a:off x="154305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135636</xdr:rowOff>
    </xdr:from>
    <xdr:to>
      <xdr:col>85</xdr:col>
      <xdr:colOff>127000</xdr:colOff>
      <xdr:row>37</xdr:row>
      <xdr:rowOff>167640</xdr:rowOff>
    </xdr:to>
    <xdr:cxnSp macro="">
      <xdr:nvCxnSpPr>
        <xdr:cNvPr id="527" name="直線コネクタ 526">
          <a:extLst>
            <a:ext uri="{FF2B5EF4-FFF2-40B4-BE49-F238E27FC236}">
              <a16:creationId xmlns:a16="http://schemas.microsoft.com/office/drawing/2014/main" id="{E15E4D30-E7C7-44E6-85E9-18DC584E0DD4}"/>
            </a:ext>
          </a:extLst>
        </xdr:cNvPr>
        <xdr:cNvCxnSpPr/>
      </xdr:nvCxnSpPr>
      <xdr:spPr>
        <a:xfrm>
          <a:off x="15481300" y="647928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98552</xdr:rowOff>
    </xdr:from>
    <xdr:to>
      <xdr:col>76</xdr:col>
      <xdr:colOff>165100</xdr:colOff>
      <xdr:row>38</xdr:row>
      <xdr:rowOff>28702</xdr:rowOff>
    </xdr:to>
    <xdr:sp macro="" textlink="">
      <xdr:nvSpPr>
        <xdr:cNvPr id="528" name="楕円 527">
          <a:extLst>
            <a:ext uri="{FF2B5EF4-FFF2-40B4-BE49-F238E27FC236}">
              <a16:creationId xmlns:a16="http://schemas.microsoft.com/office/drawing/2014/main" id="{237EFB93-885E-40C9-94A3-076EA1E09E24}"/>
            </a:ext>
          </a:extLst>
        </xdr:cNvPr>
        <xdr:cNvSpPr/>
      </xdr:nvSpPr>
      <xdr:spPr>
        <a:xfrm>
          <a:off x="14541500" y="644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135636</xdr:rowOff>
    </xdr:from>
    <xdr:to>
      <xdr:col>81</xdr:col>
      <xdr:colOff>50800</xdr:colOff>
      <xdr:row>37</xdr:row>
      <xdr:rowOff>149352</xdr:rowOff>
    </xdr:to>
    <xdr:cxnSp macro="">
      <xdr:nvCxnSpPr>
        <xdr:cNvPr id="529" name="直線コネクタ 528">
          <a:extLst>
            <a:ext uri="{FF2B5EF4-FFF2-40B4-BE49-F238E27FC236}">
              <a16:creationId xmlns:a16="http://schemas.microsoft.com/office/drawing/2014/main" id="{4EA9138E-2078-465C-8617-5B033556B1D4}"/>
            </a:ext>
          </a:extLst>
        </xdr:cNvPr>
        <xdr:cNvCxnSpPr/>
      </xdr:nvCxnSpPr>
      <xdr:spPr>
        <a:xfrm flipV="1">
          <a:off x="14592300" y="647928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45974</xdr:rowOff>
    </xdr:from>
    <xdr:to>
      <xdr:col>72</xdr:col>
      <xdr:colOff>38100</xdr:colOff>
      <xdr:row>37</xdr:row>
      <xdr:rowOff>147574</xdr:rowOff>
    </xdr:to>
    <xdr:sp macro="" textlink="">
      <xdr:nvSpPr>
        <xdr:cNvPr id="530" name="楕円 529">
          <a:extLst>
            <a:ext uri="{FF2B5EF4-FFF2-40B4-BE49-F238E27FC236}">
              <a16:creationId xmlns:a16="http://schemas.microsoft.com/office/drawing/2014/main" id="{6AD43EF4-EA6F-4229-AA6B-ED18FFE08F3C}"/>
            </a:ext>
          </a:extLst>
        </xdr:cNvPr>
        <xdr:cNvSpPr/>
      </xdr:nvSpPr>
      <xdr:spPr>
        <a:xfrm>
          <a:off x="13652500" y="638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96774</xdr:rowOff>
    </xdr:from>
    <xdr:to>
      <xdr:col>76</xdr:col>
      <xdr:colOff>114300</xdr:colOff>
      <xdr:row>37</xdr:row>
      <xdr:rowOff>149352</xdr:rowOff>
    </xdr:to>
    <xdr:cxnSp macro="">
      <xdr:nvCxnSpPr>
        <xdr:cNvPr id="531" name="直線コネクタ 530">
          <a:extLst>
            <a:ext uri="{FF2B5EF4-FFF2-40B4-BE49-F238E27FC236}">
              <a16:creationId xmlns:a16="http://schemas.microsoft.com/office/drawing/2014/main" id="{22B8F666-B94F-46DC-AAA2-94E8F73773F6}"/>
            </a:ext>
          </a:extLst>
        </xdr:cNvPr>
        <xdr:cNvCxnSpPr/>
      </xdr:nvCxnSpPr>
      <xdr:spPr>
        <a:xfrm>
          <a:off x="13703300" y="644042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169418</xdr:rowOff>
    </xdr:from>
    <xdr:to>
      <xdr:col>67</xdr:col>
      <xdr:colOff>101600</xdr:colOff>
      <xdr:row>37</xdr:row>
      <xdr:rowOff>99568</xdr:rowOff>
    </xdr:to>
    <xdr:sp macro="" textlink="">
      <xdr:nvSpPr>
        <xdr:cNvPr id="532" name="楕円 531">
          <a:extLst>
            <a:ext uri="{FF2B5EF4-FFF2-40B4-BE49-F238E27FC236}">
              <a16:creationId xmlns:a16="http://schemas.microsoft.com/office/drawing/2014/main" id="{4B5AB903-F5B0-47B3-96A7-05A3CD4397B0}"/>
            </a:ext>
          </a:extLst>
        </xdr:cNvPr>
        <xdr:cNvSpPr/>
      </xdr:nvSpPr>
      <xdr:spPr>
        <a:xfrm>
          <a:off x="12763500" y="63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48768</xdr:rowOff>
    </xdr:from>
    <xdr:to>
      <xdr:col>71</xdr:col>
      <xdr:colOff>177800</xdr:colOff>
      <xdr:row>37</xdr:row>
      <xdr:rowOff>96774</xdr:rowOff>
    </xdr:to>
    <xdr:cxnSp macro="">
      <xdr:nvCxnSpPr>
        <xdr:cNvPr id="533" name="直線コネクタ 532">
          <a:extLst>
            <a:ext uri="{FF2B5EF4-FFF2-40B4-BE49-F238E27FC236}">
              <a16:creationId xmlns:a16="http://schemas.microsoft.com/office/drawing/2014/main" id="{2E781AA4-29D3-453A-AB57-761C36254950}"/>
            </a:ext>
          </a:extLst>
        </xdr:cNvPr>
        <xdr:cNvCxnSpPr/>
      </xdr:nvCxnSpPr>
      <xdr:spPr>
        <a:xfrm>
          <a:off x="12814300" y="639241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116095</xdr:rowOff>
    </xdr:from>
    <xdr:ext cx="405111" cy="259045"/>
    <xdr:sp macro="" textlink="">
      <xdr:nvSpPr>
        <xdr:cNvPr id="534" name="n_1aveValue【一般廃棄物処理施設】&#10;有形固定資産減価償却率">
          <a:extLst>
            <a:ext uri="{FF2B5EF4-FFF2-40B4-BE49-F238E27FC236}">
              <a16:creationId xmlns:a16="http://schemas.microsoft.com/office/drawing/2014/main" id="{5EF71285-E531-4D54-B469-5C5C1E5D1502}"/>
            </a:ext>
          </a:extLst>
        </xdr:cNvPr>
        <xdr:cNvSpPr txBox="1"/>
      </xdr:nvSpPr>
      <xdr:spPr>
        <a:xfrm>
          <a:off x="15266044" y="611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535" name="n_2aveValue【一般廃棄物処理施設】&#10;有形固定資産減価償却率">
          <a:extLst>
            <a:ext uri="{FF2B5EF4-FFF2-40B4-BE49-F238E27FC236}">
              <a16:creationId xmlns:a16="http://schemas.microsoft.com/office/drawing/2014/main" id="{F16ECCCE-2F2D-4743-984D-D3BDE8F7BCDC}"/>
            </a:ext>
          </a:extLst>
        </xdr:cNvPr>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170705</xdr:rowOff>
    </xdr:from>
    <xdr:ext cx="405111" cy="259045"/>
    <xdr:sp macro="" textlink="">
      <xdr:nvSpPr>
        <xdr:cNvPr id="536" name="n_3aveValue【一般廃棄物処理施設】&#10;有形固定資産減価償却率">
          <a:extLst>
            <a:ext uri="{FF2B5EF4-FFF2-40B4-BE49-F238E27FC236}">
              <a16:creationId xmlns:a16="http://schemas.microsoft.com/office/drawing/2014/main" id="{59C5C550-1848-45D0-8BD8-89C9973AA56A}"/>
            </a:ext>
          </a:extLst>
        </xdr:cNvPr>
        <xdr:cNvSpPr txBox="1"/>
      </xdr:nvSpPr>
      <xdr:spPr>
        <a:xfrm>
          <a:off x="13500744" y="651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170705</xdr:rowOff>
    </xdr:from>
    <xdr:ext cx="405111" cy="259045"/>
    <xdr:sp macro="" textlink="">
      <xdr:nvSpPr>
        <xdr:cNvPr id="537" name="n_4aveValue【一般廃棄物処理施設】&#10;有形固定資産減価償却率">
          <a:extLst>
            <a:ext uri="{FF2B5EF4-FFF2-40B4-BE49-F238E27FC236}">
              <a16:creationId xmlns:a16="http://schemas.microsoft.com/office/drawing/2014/main" id="{1AD07A1E-4F94-49A4-99A8-1AE4805A582D}"/>
            </a:ext>
          </a:extLst>
        </xdr:cNvPr>
        <xdr:cNvSpPr txBox="1"/>
      </xdr:nvSpPr>
      <xdr:spPr>
        <a:xfrm>
          <a:off x="12611744" y="651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6113</xdr:rowOff>
    </xdr:from>
    <xdr:ext cx="405111" cy="259045"/>
    <xdr:sp macro="" textlink="">
      <xdr:nvSpPr>
        <xdr:cNvPr id="538" name="n_1mainValue【一般廃棄物処理施設】&#10;有形固定資産減価償却率">
          <a:extLst>
            <a:ext uri="{FF2B5EF4-FFF2-40B4-BE49-F238E27FC236}">
              <a16:creationId xmlns:a16="http://schemas.microsoft.com/office/drawing/2014/main" id="{F04C6A0F-09B2-4A48-8273-B4DE6EE986C1}"/>
            </a:ext>
          </a:extLst>
        </xdr:cNvPr>
        <xdr:cNvSpPr txBox="1"/>
      </xdr:nvSpPr>
      <xdr:spPr>
        <a:xfrm>
          <a:off x="15266044" y="652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19829</xdr:rowOff>
    </xdr:from>
    <xdr:ext cx="405111" cy="259045"/>
    <xdr:sp macro="" textlink="">
      <xdr:nvSpPr>
        <xdr:cNvPr id="539" name="n_2mainValue【一般廃棄物処理施設】&#10;有形固定資産減価償却率">
          <a:extLst>
            <a:ext uri="{FF2B5EF4-FFF2-40B4-BE49-F238E27FC236}">
              <a16:creationId xmlns:a16="http://schemas.microsoft.com/office/drawing/2014/main" id="{87244CA3-E5BF-4116-B20C-53C4075CEDD5}"/>
            </a:ext>
          </a:extLst>
        </xdr:cNvPr>
        <xdr:cNvSpPr txBox="1"/>
      </xdr:nvSpPr>
      <xdr:spPr>
        <a:xfrm>
          <a:off x="14389744" y="653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164101</xdr:rowOff>
    </xdr:from>
    <xdr:ext cx="405111" cy="259045"/>
    <xdr:sp macro="" textlink="">
      <xdr:nvSpPr>
        <xdr:cNvPr id="540" name="n_3mainValue【一般廃棄物処理施設】&#10;有形固定資産減価償却率">
          <a:extLst>
            <a:ext uri="{FF2B5EF4-FFF2-40B4-BE49-F238E27FC236}">
              <a16:creationId xmlns:a16="http://schemas.microsoft.com/office/drawing/2014/main" id="{6A5524C4-74AA-4272-B65B-815209C9F191}"/>
            </a:ext>
          </a:extLst>
        </xdr:cNvPr>
        <xdr:cNvSpPr txBox="1"/>
      </xdr:nvSpPr>
      <xdr:spPr>
        <a:xfrm>
          <a:off x="13500744" y="616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116095</xdr:rowOff>
    </xdr:from>
    <xdr:ext cx="405111" cy="259045"/>
    <xdr:sp macro="" textlink="">
      <xdr:nvSpPr>
        <xdr:cNvPr id="541" name="n_4mainValue【一般廃棄物処理施設】&#10;有形固定資産減価償却率">
          <a:extLst>
            <a:ext uri="{FF2B5EF4-FFF2-40B4-BE49-F238E27FC236}">
              <a16:creationId xmlns:a16="http://schemas.microsoft.com/office/drawing/2014/main" id="{1E827490-7FD5-4C3F-832E-533DC5B44264}"/>
            </a:ext>
          </a:extLst>
        </xdr:cNvPr>
        <xdr:cNvSpPr txBox="1"/>
      </xdr:nvSpPr>
      <xdr:spPr>
        <a:xfrm>
          <a:off x="12611744" y="611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a:extLst>
            <a:ext uri="{FF2B5EF4-FFF2-40B4-BE49-F238E27FC236}">
              <a16:creationId xmlns:a16="http://schemas.microsoft.com/office/drawing/2014/main" id="{BC4122AF-F12F-4F95-B9DE-85B4AD36800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a:extLst>
            <a:ext uri="{FF2B5EF4-FFF2-40B4-BE49-F238E27FC236}">
              <a16:creationId xmlns:a16="http://schemas.microsoft.com/office/drawing/2014/main" id="{7FAA18B6-FB42-4733-ABEE-EBF02C44916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a:extLst>
            <a:ext uri="{FF2B5EF4-FFF2-40B4-BE49-F238E27FC236}">
              <a16:creationId xmlns:a16="http://schemas.microsoft.com/office/drawing/2014/main" id="{23B7DB94-FC02-43EB-A65A-2C3694AE7DB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a:extLst>
            <a:ext uri="{FF2B5EF4-FFF2-40B4-BE49-F238E27FC236}">
              <a16:creationId xmlns:a16="http://schemas.microsoft.com/office/drawing/2014/main" id="{96D76584-694B-47E0-8E2D-C8432738C0C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a:extLst>
            <a:ext uri="{FF2B5EF4-FFF2-40B4-BE49-F238E27FC236}">
              <a16:creationId xmlns:a16="http://schemas.microsoft.com/office/drawing/2014/main" id="{8F3301F3-A9BF-4E1C-921F-40DD70A43E7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a:extLst>
            <a:ext uri="{FF2B5EF4-FFF2-40B4-BE49-F238E27FC236}">
              <a16:creationId xmlns:a16="http://schemas.microsoft.com/office/drawing/2014/main" id="{1B48FD70-D6EF-49A1-A902-3F2B99C8B17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a:extLst>
            <a:ext uri="{FF2B5EF4-FFF2-40B4-BE49-F238E27FC236}">
              <a16:creationId xmlns:a16="http://schemas.microsoft.com/office/drawing/2014/main" id="{E16524D0-7BED-4829-9519-F25C41A5239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a:extLst>
            <a:ext uri="{FF2B5EF4-FFF2-40B4-BE49-F238E27FC236}">
              <a16:creationId xmlns:a16="http://schemas.microsoft.com/office/drawing/2014/main" id="{0FCBEF05-DE59-4557-9C34-F8E55706E71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a:extLst>
            <a:ext uri="{FF2B5EF4-FFF2-40B4-BE49-F238E27FC236}">
              <a16:creationId xmlns:a16="http://schemas.microsoft.com/office/drawing/2014/main" id="{7E909455-2F28-4F83-A359-CDDF4D6EB85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a:extLst>
            <a:ext uri="{FF2B5EF4-FFF2-40B4-BE49-F238E27FC236}">
              <a16:creationId xmlns:a16="http://schemas.microsoft.com/office/drawing/2014/main" id="{D527751E-3B9E-4EC9-9BB4-135ECDECFC0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2" name="直線コネクタ 551">
          <a:extLst>
            <a:ext uri="{FF2B5EF4-FFF2-40B4-BE49-F238E27FC236}">
              <a16:creationId xmlns:a16="http://schemas.microsoft.com/office/drawing/2014/main" id="{D59C86DB-872C-4832-95FF-8F88651DB58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3" name="テキスト ボックス 552">
          <a:extLst>
            <a:ext uri="{FF2B5EF4-FFF2-40B4-BE49-F238E27FC236}">
              <a16:creationId xmlns:a16="http://schemas.microsoft.com/office/drawing/2014/main" id="{6139B7D5-D9AE-498D-8291-85ED3B4EC7C2}"/>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4" name="直線コネクタ 553">
          <a:extLst>
            <a:ext uri="{FF2B5EF4-FFF2-40B4-BE49-F238E27FC236}">
              <a16:creationId xmlns:a16="http://schemas.microsoft.com/office/drawing/2014/main" id="{37FB8684-4C68-4B66-A840-212DDFF26CF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55" name="テキスト ボックス 554">
          <a:extLst>
            <a:ext uri="{FF2B5EF4-FFF2-40B4-BE49-F238E27FC236}">
              <a16:creationId xmlns:a16="http://schemas.microsoft.com/office/drawing/2014/main" id="{FD1E6C8F-CD59-4F02-AF18-757F3847F135}"/>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6" name="直線コネクタ 555">
          <a:extLst>
            <a:ext uri="{FF2B5EF4-FFF2-40B4-BE49-F238E27FC236}">
              <a16:creationId xmlns:a16="http://schemas.microsoft.com/office/drawing/2014/main" id="{E1E2140C-0006-4563-B3B9-A37DFA851DB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57" name="テキスト ボックス 556">
          <a:extLst>
            <a:ext uri="{FF2B5EF4-FFF2-40B4-BE49-F238E27FC236}">
              <a16:creationId xmlns:a16="http://schemas.microsoft.com/office/drawing/2014/main" id="{9310C47C-5846-4EB4-8DAC-B447253D70DC}"/>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8" name="直線コネクタ 557">
          <a:extLst>
            <a:ext uri="{FF2B5EF4-FFF2-40B4-BE49-F238E27FC236}">
              <a16:creationId xmlns:a16="http://schemas.microsoft.com/office/drawing/2014/main" id="{6BAB7519-9604-4874-ADD4-08F302CF2B2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59" name="テキスト ボックス 558">
          <a:extLst>
            <a:ext uri="{FF2B5EF4-FFF2-40B4-BE49-F238E27FC236}">
              <a16:creationId xmlns:a16="http://schemas.microsoft.com/office/drawing/2014/main" id="{350C613D-6CA1-4185-885F-F384553E4E2F}"/>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0" name="直線コネクタ 559">
          <a:extLst>
            <a:ext uri="{FF2B5EF4-FFF2-40B4-BE49-F238E27FC236}">
              <a16:creationId xmlns:a16="http://schemas.microsoft.com/office/drawing/2014/main" id="{D3C5A71B-772A-4E5C-8918-8132D24B637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1" name="テキスト ボックス 560">
          <a:extLst>
            <a:ext uri="{FF2B5EF4-FFF2-40B4-BE49-F238E27FC236}">
              <a16:creationId xmlns:a16="http://schemas.microsoft.com/office/drawing/2014/main" id="{2945C5F3-5C6D-4246-B305-CAD70D2FD0E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2" name="【一般廃棄物処理施設】&#10;一人当たり有形固定資産（償却資産）額グラフ枠">
          <a:extLst>
            <a:ext uri="{FF2B5EF4-FFF2-40B4-BE49-F238E27FC236}">
              <a16:creationId xmlns:a16="http://schemas.microsoft.com/office/drawing/2014/main" id="{D4BBFB28-EAFA-4AC3-A6AE-763711B5F9D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86563</xdr:rowOff>
    </xdr:from>
    <xdr:to>
      <xdr:col>116</xdr:col>
      <xdr:colOff>62864</xdr:colOff>
      <xdr:row>41</xdr:row>
      <xdr:rowOff>107381</xdr:rowOff>
    </xdr:to>
    <xdr:cxnSp macro="">
      <xdr:nvCxnSpPr>
        <xdr:cNvPr id="563" name="直線コネクタ 562">
          <a:extLst>
            <a:ext uri="{FF2B5EF4-FFF2-40B4-BE49-F238E27FC236}">
              <a16:creationId xmlns:a16="http://schemas.microsoft.com/office/drawing/2014/main" id="{7B745071-DAD5-48C8-8D5F-010C410B3BA0}"/>
            </a:ext>
          </a:extLst>
        </xdr:cNvPr>
        <xdr:cNvCxnSpPr/>
      </xdr:nvCxnSpPr>
      <xdr:spPr>
        <a:xfrm flipV="1">
          <a:off x="22160864" y="5744413"/>
          <a:ext cx="0" cy="139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111208</xdr:rowOff>
    </xdr:from>
    <xdr:ext cx="534377" cy="259045"/>
    <xdr:sp macro="" textlink="">
      <xdr:nvSpPr>
        <xdr:cNvPr id="564" name="【一般廃棄物処理施設】&#10;一人当たり有形固定資産（償却資産）額最小値テキスト">
          <a:extLst>
            <a:ext uri="{FF2B5EF4-FFF2-40B4-BE49-F238E27FC236}">
              <a16:creationId xmlns:a16="http://schemas.microsoft.com/office/drawing/2014/main" id="{1DE85AFE-EAAA-4244-BBEC-5C50D5F6786B}"/>
            </a:ext>
          </a:extLst>
        </xdr:cNvPr>
        <xdr:cNvSpPr txBox="1"/>
      </xdr:nvSpPr>
      <xdr:spPr>
        <a:xfrm>
          <a:off x="22199600" y="714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107381</xdr:rowOff>
    </xdr:from>
    <xdr:to>
      <xdr:col>116</xdr:col>
      <xdr:colOff>152400</xdr:colOff>
      <xdr:row>41</xdr:row>
      <xdr:rowOff>107381</xdr:rowOff>
    </xdr:to>
    <xdr:cxnSp macro="">
      <xdr:nvCxnSpPr>
        <xdr:cNvPr id="565" name="直線コネクタ 564">
          <a:extLst>
            <a:ext uri="{FF2B5EF4-FFF2-40B4-BE49-F238E27FC236}">
              <a16:creationId xmlns:a16="http://schemas.microsoft.com/office/drawing/2014/main" id="{4BABE6D2-3693-4D36-B5A2-D8B19B05F667}"/>
            </a:ext>
          </a:extLst>
        </xdr:cNvPr>
        <xdr:cNvCxnSpPr/>
      </xdr:nvCxnSpPr>
      <xdr:spPr>
        <a:xfrm>
          <a:off x="22072600" y="71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33240</xdr:rowOff>
    </xdr:from>
    <xdr:ext cx="599010" cy="259045"/>
    <xdr:sp macro="" textlink="">
      <xdr:nvSpPr>
        <xdr:cNvPr id="566" name="【一般廃棄物処理施設】&#10;一人当たり有形固定資産（償却資産）額最大値テキスト">
          <a:extLst>
            <a:ext uri="{FF2B5EF4-FFF2-40B4-BE49-F238E27FC236}">
              <a16:creationId xmlns:a16="http://schemas.microsoft.com/office/drawing/2014/main" id="{89FAC0E6-DE40-4380-BA8C-89BED6F47A7A}"/>
            </a:ext>
          </a:extLst>
        </xdr:cNvPr>
        <xdr:cNvSpPr txBox="1"/>
      </xdr:nvSpPr>
      <xdr:spPr>
        <a:xfrm>
          <a:off x="22199600" y="5519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86563</xdr:rowOff>
    </xdr:from>
    <xdr:to>
      <xdr:col>116</xdr:col>
      <xdr:colOff>152400</xdr:colOff>
      <xdr:row>33</xdr:row>
      <xdr:rowOff>86563</xdr:rowOff>
    </xdr:to>
    <xdr:cxnSp macro="">
      <xdr:nvCxnSpPr>
        <xdr:cNvPr id="567" name="直線コネクタ 566">
          <a:extLst>
            <a:ext uri="{FF2B5EF4-FFF2-40B4-BE49-F238E27FC236}">
              <a16:creationId xmlns:a16="http://schemas.microsoft.com/office/drawing/2014/main" id="{0F77F460-69F5-4144-B690-95987E627B8C}"/>
            </a:ext>
          </a:extLst>
        </xdr:cNvPr>
        <xdr:cNvCxnSpPr/>
      </xdr:nvCxnSpPr>
      <xdr:spPr>
        <a:xfrm>
          <a:off x="22072600" y="5744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43250</xdr:rowOff>
    </xdr:from>
    <xdr:ext cx="599010" cy="259045"/>
    <xdr:sp macro="" textlink="">
      <xdr:nvSpPr>
        <xdr:cNvPr id="568" name="【一般廃棄物処理施設】&#10;一人当たり有形固定資産（償却資産）額平均値テキスト">
          <a:extLst>
            <a:ext uri="{FF2B5EF4-FFF2-40B4-BE49-F238E27FC236}">
              <a16:creationId xmlns:a16="http://schemas.microsoft.com/office/drawing/2014/main" id="{E6348E99-BB94-48D7-B158-E6278C5AD673}"/>
            </a:ext>
          </a:extLst>
        </xdr:cNvPr>
        <xdr:cNvSpPr txBox="1"/>
      </xdr:nvSpPr>
      <xdr:spPr>
        <a:xfrm>
          <a:off x="22199600" y="6558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20373</xdr:rowOff>
    </xdr:from>
    <xdr:to>
      <xdr:col>116</xdr:col>
      <xdr:colOff>114300</xdr:colOff>
      <xdr:row>39</xdr:row>
      <xdr:rowOff>121973</xdr:rowOff>
    </xdr:to>
    <xdr:sp macro="" textlink="">
      <xdr:nvSpPr>
        <xdr:cNvPr id="569" name="フローチャート: 判断 568">
          <a:extLst>
            <a:ext uri="{FF2B5EF4-FFF2-40B4-BE49-F238E27FC236}">
              <a16:creationId xmlns:a16="http://schemas.microsoft.com/office/drawing/2014/main" id="{B5F4C2E4-FDE2-4174-8595-1890E2825191}"/>
            </a:ext>
          </a:extLst>
        </xdr:cNvPr>
        <xdr:cNvSpPr/>
      </xdr:nvSpPr>
      <xdr:spPr>
        <a:xfrm>
          <a:off x="22110700" y="670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57465</xdr:rowOff>
    </xdr:from>
    <xdr:to>
      <xdr:col>112</xdr:col>
      <xdr:colOff>38100</xdr:colOff>
      <xdr:row>39</xdr:row>
      <xdr:rowOff>159065</xdr:rowOff>
    </xdr:to>
    <xdr:sp macro="" textlink="">
      <xdr:nvSpPr>
        <xdr:cNvPr id="570" name="フローチャート: 判断 569">
          <a:extLst>
            <a:ext uri="{FF2B5EF4-FFF2-40B4-BE49-F238E27FC236}">
              <a16:creationId xmlns:a16="http://schemas.microsoft.com/office/drawing/2014/main" id="{C9936B90-F17E-49C5-9F11-96E0DA2D3E0B}"/>
            </a:ext>
          </a:extLst>
        </xdr:cNvPr>
        <xdr:cNvSpPr/>
      </xdr:nvSpPr>
      <xdr:spPr>
        <a:xfrm>
          <a:off x="21272500" y="674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108316</xdr:rowOff>
    </xdr:from>
    <xdr:to>
      <xdr:col>107</xdr:col>
      <xdr:colOff>101600</xdr:colOff>
      <xdr:row>40</xdr:row>
      <xdr:rowOff>38466</xdr:rowOff>
    </xdr:to>
    <xdr:sp macro="" textlink="">
      <xdr:nvSpPr>
        <xdr:cNvPr id="571" name="フローチャート: 判断 570">
          <a:extLst>
            <a:ext uri="{FF2B5EF4-FFF2-40B4-BE49-F238E27FC236}">
              <a16:creationId xmlns:a16="http://schemas.microsoft.com/office/drawing/2014/main" id="{354BCBF5-26BB-4529-8F0D-4591C7C21B99}"/>
            </a:ext>
          </a:extLst>
        </xdr:cNvPr>
        <xdr:cNvSpPr/>
      </xdr:nvSpPr>
      <xdr:spPr>
        <a:xfrm>
          <a:off x="20383500" y="679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114295</xdr:rowOff>
    </xdr:from>
    <xdr:to>
      <xdr:col>102</xdr:col>
      <xdr:colOff>165100</xdr:colOff>
      <xdr:row>40</xdr:row>
      <xdr:rowOff>44445</xdr:rowOff>
    </xdr:to>
    <xdr:sp macro="" textlink="">
      <xdr:nvSpPr>
        <xdr:cNvPr id="572" name="フローチャート: 判断 571">
          <a:extLst>
            <a:ext uri="{FF2B5EF4-FFF2-40B4-BE49-F238E27FC236}">
              <a16:creationId xmlns:a16="http://schemas.microsoft.com/office/drawing/2014/main" id="{D01753A7-7906-48A6-80B7-74C35BFE4BBC}"/>
            </a:ext>
          </a:extLst>
        </xdr:cNvPr>
        <xdr:cNvSpPr/>
      </xdr:nvSpPr>
      <xdr:spPr>
        <a:xfrm>
          <a:off x="19494500" y="680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119750</xdr:rowOff>
    </xdr:from>
    <xdr:to>
      <xdr:col>98</xdr:col>
      <xdr:colOff>38100</xdr:colOff>
      <xdr:row>40</xdr:row>
      <xdr:rowOff>49900</xdr:rowOff>
    </xdr:to>
    <xdr:sp macro="" textlink="">
      <xdr:nvSpPr>
        <xdr:cNvPr id="573" name="フローチャート: 判断 572">
          <a:extLst>
            <a:ext uri="{FF2B5EF4-FFF2-40B4-BE49-F238E27FC236}">
              <a16:creationId xmlns:a16="http://schemas.microsoft.com/office/drawing/2014/main" id="{94C85AF0-BF37-4A5E-B430-689281249BCD}"/>
            </a:ext>
          </a:extLst>
        </xdr:cNvPr>
        <xdr:cNvSpPr/>
      </xdr:nvSpPr>
      <xdr:spPr>
        <a:xfrm>
          <a:off x="18605500" y="680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95AE10C1-D3A2-4A8B-A81C-CBC44B1A2C0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40E0F030-F0D9-46B3-A935-74458C31705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46F22048-20A6-4D40-95EA-E5A6A0178B1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9D6659B4-9FD7-4798-933C-4881D2EF9CF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508BD310-4F0D-4403-8C8D-BE1F9AC89D9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108613</xdr:rowOff>
    </xdr:from>
    <xdr:to>
      <xdr:col>116</xdr:col>
      <xdr:colOff>114300</xdr:colOff>
      <xdr:row>41</xdr:row>
      <xdr:rowOff>38763</xdr:rowOff>
    </xdr:to>
    <xdr:sp macro="" textlink="">
      <xdr:nvSpPr>
        <xdr:cNvPr id="579" name="楕円 578">
          <a:extLst>
            <a:ext uri="{FF2B5EF4-FFF2-40B4-BE49-F238E27FC236}">
              <a16:creationId xmlns:a16="http://schemas.microsoft.com/office/drawing/2014/main" id="{9F4370ED-40C3-481B-A967-269234CD6DA1}"/>
            </a:ext>
          </a:extLst>
        </xdr:cNvPr>
        <xdr:cNvSpPr/>
      </xdr:nvSpPr>
      <xdr:spPr>
        <a:xfrm>
          <a:off x="22110700" y="696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23540</xdr:rowOff>
    </xdr:from>
    <xdr:ext cx="534377" cy="259045"/>
    <xdr:sp macro="" textlink="">
      <xdr:nvSpPr>
        <xdr:cNvPr id="580" name="【一般廃棄物処理施設】&#10;一人当たり有形固定資産（償却資産）額該当値テキスト">
          <a:extLst>
            <a:ext uri="{FF2B5EF4-FFF2-40B4-BE49-F238E27FC236}">
              <a16:creationId xmlns:a16="http://schemas.microsoft.com/office/drawing/2014/main" id="{39D04D99-3250-4A02-9A33-A29F5D5120A0}"/>
            </a:ext>
          </a:extLst>
        </xdr:cNvPr>
        <xdr:cNvSpPr txBox="1"/>
      </xdr:nvSpPr>
      <xdr:spPr>
        <a:xfrm>
          <a:off x="22199600" y="688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113315</xdr:rowOff>
    </xdr:from>
    <xdr:to>
      <xdr:col>112</xdr:col>
      <xdr:colOff>38100</xdr:colOff>
      <xdr:row>41</xdr:row>
      <xdr:rowOff>43465</xdr:rowOff>
    </xdr:to>
    <xdr:sp macro="" textlink="">
      <xdr:nvSpPr>
        <xdr:cNvPr id="581" name="楕円 580">
          <a:extLst>
            <a:ext uri="{FF2B5EF4-FFF2-40B4-BE49-F238E27FC236}">
              <a16:creationId xmlns:a16="http://schemas.microsoft.com/office/drawing/2014/main" id="{A6E19FC7-610F-4FC6-BE07-D529DDA345A6}"/>
            </a:ext>
          </a:extLst>
        </xdr:cNvPr>
        <xdr:cNvSpPr/>
      </xdr:nvSpPr>
      <xdr:spPr>
        <a:xfrm>
          <a:off x="21272500" y="6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159413</xdr:rowOff>
    </xdr:from>
    <xdr:to>
      <xdr:col>116</xdr:col>
      <xdr:colOff>63500</xdr:colOff>
      <xdr:row>40</xdr:row>
      <xdr:rowOff>164115</xdr:rowOff>
    </xdr:to>
    <xdr:cxnSp macro="">
      <xdr:nvCxnSpPr>
        <xdr:cNvPr id="582" name="直線コネクタ 581">
          <a:extLst>
            <a:ext uri="{FF2B5EF4-FFF2-40B4-BE49-F238E27FC236}">
              <a16:creationId xmlns:a16="http://schemas.microsoft.com/office/drawing/2014/main" id="{2967B83C-226A-4505-97D6-36E49655B91D}"/>
            </a:ext>
          </a:extLst>
        </xdr:cNvPr>
        <xdr:cNvCxnSpPr/>
      </xdr:nvCxnSpPr>
      <xdr:spPr>
        <a:xfrm flipV="1">
          <a:off x="21323300" y="7017413"/>
          <a:ext cx="8382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121142</xdr:rowOff>
    </xdr:from>
    <xdr:to>
      <xdr:col>107</xdr:col>
      <xdr:colOff>101600</xdr:colOff>
      <xdr:row>41</xdr:row>
      <xdr:rowOff>51292</xdr:rowOff>
    </xdr:to>
    <xdr:sp macro="" textlink="">
      <xdr:nvSpPr>
        <xdr:cNvPr id="583" name="楕円 582">
          <a:extLst>
            <a:ext uri="{FF2B5EF4-FFF2-40B4-BE49-F238E27FC236}">
              <a16:creationId xmlns:a16="http://schemas.microsoft.com/office/drawing/2014/main" id="{0E759723-1194-4261-A823-22CE6EEDFF29}"/>
            </a:ext>
          </a:extLst>
        </xdr:cNvPr>
        <xdr:cNvSpPr/>
      </xdr:nvSpPr>
      <xdr:spPr>
        <a:xfrm>
          <a:off x="20383500" y="697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164115</xdr:rowOff>
    </xdr:from>
    <xdr:to>
      <xdr:col>111</xdr:col>
      <xdr:colOff>177800</xdr:colOff>
      <xdr:row>41</xdr:row>
      <xdr:rowOff>492</xdr:rowOff>
    </xdr:to>
    <xdr:cxnSp macro="">
      <xdr:nvCxnSpPr>
        <xdr:cNvPr id="584" name="直線コネクタ 583">
          <a:extLst>
            <a:ext uri="{FF2B5EF4-FFF2-40B4-BE49-F238E27FC236}">
              <a16:creationId xmlns:a16="http://schemas.microsoft.com/office/drawing/2014/main" id="{3170B261-3AA3-40D7-9491-F04FDCD5698D}"/>
            </a:ext>
          </a:extLst>
        </xdr:cNvPr>
        <xdr:cNvCxnSpPr/>
      </xdr:nvCxnSpPr>
      <xdr:spPr>
        <a:xfrm flipV="1">
          <a:off x="20434300" y="7022115"/>
          <a:ext cx="889000" cy="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124389</xdr:rowOff>
    </xdr:from>
    <xdr:to>
      <xdr:col>102</xdr:col>
      <xdr:colOff>165100</xdr:colOff>
      <xdr:row>41</xdr:row>
      <xdr:rowOff>54539</xdr:rowOff>
    </xdr:to>
    <xdr:sp macro="" textlink="">
      <xdr:nvSpPr>
        <xdr:cNvPr id="585" name="楕円 584">
          <a:extLst>
            <a:ext uri="{FF2B5EF4-FFF2-40B4-BE49-F238E27FC236}">
              <a16:creationId xmlns:a16="http://schemas.microsoft.com/office/drawing/2014/main" id="{E9DF0EA6-C6B3-4E0D-8A30-496076D6B047}"/>
            </a:ext>
          </a:extLst>
        </xdr:cNvPr>
        <xdr:cNvSpPr/>
      </xdr:nvSpPr>
      <xdr:spPr>
        <a:xfrm>
          <a:off x="19494500" y="698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492</xdr:rowOff>
    </xdr:from>
    <xdr:to>
      <xdr:col>107</xdr:col>
      <xdr:colOff>50800</xdr:colOff>
      <xdr:row>41</xdr:row>
      <xdr:rowOff>3739</xdr:rowOff>
    </xdr:to>
    <xdr:cxnSp macro="">
      <xdr:nvCxnSpPr>
        <xdr:cNvPr id="586" name="直線コネクタ 585">
          <a:extLst>
            <a:ext uri="{FF2B5EF4-FFF2-40B4-BE49-F238E27FC236}">
              <a16:creationId xmlns:a16="http://schemas.microsoft.com/office/drawing/2014/main" id="{98CAC63C-60FC-4B70-854E-74FA2EFABADC}"/>
            </a:ext>
          </a:extLst>
        </xdr:cNvPr>
        <xdr:cNvCxnSpPr/>
      </xdr:nvCxnSpPr>
      <xdr:spPr>
        <a:xfrm flipV="1">
          <a:off x="19545300" y="7029942"/>
          <a:ext cx="889000" cy="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126923</xdr:rowOff>
    </xdr:from>
    <xdr:to>
      <xdr:col>98</xdr:col>
      <xdr:colOff>38100</xdr:colOff>
      <xdr:row>41</xdr:row>
      <xdr:rowOff>57073</xdr:rowOff>
    </xdr:to>
    <xdr:sp macro="" textlink="">
      <xdr:nvSpPr>
        <xdr:cNvPr id="587" name="楕円 586">
          <a:extLst>
            <a:ext uri="{FF2B5EF4-FFF2-40B4-BE49-F238E27FC236}">
              <a16:creationId xmlns:a16="http://schemas.microsoft.com/office/drawing/2014/main" id="{8467E9E4-F7B9-4390-9561-7F8586F193EF}"/>
            </a:ext>
          </a:extLst>
        </xdr:cNvPr>
        <xdr:cNvSpPr/>
      </xdr:nvSpPr>
      <xdr:spPr>
        <a:xfrm>
          <a:off x="18605500" y="698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3739</xdr:rowOff>
    </xdr:from>
    <xdr:to>
      <xdr:col>102</xdr:col>
      <xdr:colOff>114300</xdr:colOff>
      <xdr:row>41</xdr:row>
      <xdr:rowOff>6273</xdr:rowOff>
    </xdr:to>
    <xdr:cxnSp macro="">
      <xdr:nvCxnSpPr>
        <xdr:cNvPr id="588" name="直線コネクタ 587">
          <a:extLst>
            <a:ext uri="{FF2B5EF4-FFF2-40B4-BE49-F238E27FC236}">
              <a16:creationId xmlns:a16="http://schemas.microsoft.com/office/drawing/2014/main" id="{18E940DD-114B-42F4-910C-AA2788C9B5EC}"/>
            </a:ext>
          </a:extLst>
        </xdr:cNvPr>
        <xdr:cNvCxnSpPr/>
      </xdr:nvCxnSpPr>
      <xdr:spPr>
        <a:xfrm flipV="1">
          <a:off x="18656300" y="7033189"/>
          <a:ext cx="889000" cy="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4142</xdr:rowOff>
    </xdr:from>
    <xdr:ext cx="599010" cy="259045"/>
    <xdr:sp macro="" textlink="">
      <xdr:nvSpPr>
        <xdr:cNvPr id="589" name="n_1aveValue【一般廃棄物処理施設】&#10;一人当たり有形固定資産（償却資産）額">
          <a:extLst>
            <a:ext uri="{FF2B5EF4-FFF2-40B4-BE49-F238E27FC236}">
              <a16:creationId xmlns:a16="http://schemas.microsoft.com/office/drawing/2014/main" id="{7788E49E-D87A-4C0F-A45E-96FCD58A1D8D}"/>
            </a:ext>
          </a:extLst>
        </xdr:cNvPr>
        <xdr:cNvSpPr txBox="1"/>
      </xdr:nvSpPr>
      <xdr:spPr>
        <a:xfrm>
          <a:off x="21011095" y="6519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54993</xdr:rowOff>
    </xdr:from>
    <xdr:ext cx="599010" cy="259045"/>
    <xdr:sp macro="" textlink="">
      <xdr:nvSpPr>
        <xdr:cNvPr id="590" name="n_2aveValue【一般廃棄物処理施設】&#10;一人当たり有形固定資産（償却資産）額">
          <a:extLst>
            <a:ext uri="{FF2B5EF4-FFF2-40B4-BE49-F238E27FC236}">
              <a16:creationId xmlns:a16="http://schemas.microsoft.com/office/drawing/2014/main" id="{731127EA-895A-491A-8A8B-06E657A09CE2}"/>
            </a:ext>
          </a:extLst>
        </xdr:cNvPr>
        <xdr:cNvSpPr txBox="1"/>
      </xdr:nvSpPr>
      <xdr:spPr>
        <a:xfrm>
          <a:off x="20134795" y="657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60972</xdr:rowOff>
    </xdr:from>
    <xdr:ext cx="599010" cy="259045"/>
    <xdr:sp macro="" textlink="">
      <xdr:nvSpPr>
        <xdr:cNvPr id="591" name="n_3aveValue【一般廃棄物処理施設】&#10;一人当たり有形固定資産（償却資産）額">
          <a:extLst>
            <a:ext uri="{FF2B5EF4-FFF2-40B4-BE49-F238E27FC236}">
              <a16:creationId xmlns:a16="http://schemas.microsoft.com/office/drawing/2014/main" id="{946DBC30-73F6-4DF6-8D43-D8BDE3BF055F}"/>
            </a:ext>
          </a:extLst>
        </xdr:cNvPr>
        <xdr:cNvSpPr txBox="1"/>
      </xdr:nvSpPr>
      <xdr:spPr>
        <a:xfrm>
          <a:off x="19245795" y="657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66427</xdr:rowOff>
    </xdr:from>
    <xdr:ext cx="599010" cy="259045"/>
    <xdr:sp macro="" textlink="">
      <xdr:nvSpPr>
        <xdr:cNvPr id="592" name="n_4aveValue【一般廃棄物処理施設】&#10;一人当たり有形固定資産（償却資産）額">
          <a:extLst>
            <a:ext uri="{FF2B5EF4-FFF2-40B4-BE49-F238E27FC236}">
              <a16:creationId xmlns:a16="http://schemas.microsoft.com/office/drawing/2014/main" id="{3174E9B9-CCE8-4E5C-9514-5875E4F21B22}"/>
            </a:ext>
          </a:extLst>
        </xdr:cNvPr>
        <xdr:cNvSpPr txBox="1"/>
      </xdr:nvSpPr>
      <xdr:spPr>
        <a:xfrm>
          <a:off x="18356795" y="658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34592</xdr:rowOff>
    </xdr:from>
    <xdr:ext cx="534377" cy="259045"/>
    <xdr:sp macro="" textlink="">
      <xdr:nvSpPr>
        <xdr:cNvPr id="593" name="n_1mainValue【一般廃棄物処理施設】&#10;一人当たり有形固定資産（償却資産）額">
          <a:extLst>
            <a:ext uri="{FF2B5EF4-FFF2-40B4-BE49-F238E27FC236}">
              <a16:creationId xmlns:a16="http://schemas.microsoft.com/office/drawing/2014/main" id="{96CF9F0F-C9F5-44F4-B712-64F89139FDE3}"/>
            </a:ext>
          </a:extLst>
        </xdr:cNvPr>
        <xdr:cNvSpPr txBox="1"/>
      </xdr:nvSpPr>
      <xdr:spPr>
        <a:xfrm>
          <a:off x="21043411" y="706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42419</xdr:rowOff>
    </xdr:from>
    <xdr:ext cx="534377" cy="259045"/>
    <xdr:sp macro="" textlink="">
      <xdr:nvSpPr>
        <xdr:cNvPr id="594" name="n_2mainValue【一般廃棄物処理施設】&#10;一人当たり有形固定資産（償却資産）額">
          <a:extLst>
            <a:ext uri="{FF2B5EF4-FFF2-40B4-BE49-F238E27FC236}">
              <a16:creationId xmlns:a16="http://schemas.microsoft.com/office/drawing/2014/main" id="{97CFCEF9-0C42-4A9A-9F52-EF59E6127581}"/>
            </a:ext>
          </a:extLst>
        </xdr:cNvPr>
        <xdr:cNvSpPr txBox="1"/>
      </xdr:nvSpPr>
      <xdr:spPr>
        <a:xfrm>
          <a:off x="20167111" y="707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45666</xdr:rowOff>
    </xdr:from>
    <xdr:ext cx="534377" cy="259045"/>
    <xdr:sp macro="" textlink="">
      <xdr:nvSpPr>
        <xdr:cNvPr id="595" name="n_3mainValue【一般廃棄物処理施設】&#10;一人当たり有形固定資産（償却資産）額">
          <a:extLst>
            <a:ext uri="{FF2B5EF4-FFF2-40B4-BE49-F238E27FC236}">
              <a16:creationId xmlns:a16="http://schemas.microsoft.com/office/drawing/2014/main" id="{473BFC3D-BDAC-40B8-8BC2-98F091A47641}"/>
            </a:ext>
          </a:extLst>
        </xdr:cNvPr>
        <xdr:cNvSpPr txBox="1"/>
      </xdr:nvSpPr>
      <xdr:spPr>
        <a:xfrm>
          <a:off x="19278111" y="707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48200</xdr:rowOff>
    </xdr:from>
    <xdr:ext cx="534377" cy="259045"/>
    <xdr:sp macro="" textlink="">
      <xdr:nvSpPr>
        <xdr:cNvPr id="596" name="n_4mainValue【一般廃棄物処理施設】&#10;一人当たり有形固定資産（償却資産）額">
          <a:extLst>
            <a:ext uri="{FF2B5EF4-FFF2-40B4-BE49-F238E27FC236}">
              <a16:creationId xmlns:a16="http://schemas.microsoft.com/office/drawing/2014/main" id="{81597B35-00EF-4F48-9D6B-180D8D3E964A}"/>
            </a:ext>
          </a:extLst>
        </xdr:cNvPr>
        <xdr:cNvSpPr txBox="1"/>
      </xdr:nvSpPr>
      <xdr:spPr>
        <a:xfrm>
          <a:off x="18389111" y="707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7" name="正方形/長方形 596">
          <a:extLst>
            <a:ext uri="{FF2B5EF4-FFF2-40B4-BE49-F238E27FC236}">
              <a16:creationId xmlns:a16="http://schemas.microsoft.com/office/drawing/2014/main" id="{D2FF7C5F-5C6A-42BF-B7D6-1DF083A88AD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8" name="正方形/長方形 597">
          <a:extLst>
            <a:ext uri="{FF2B5EF4-FFF2-40B4-BE49-F238E27FC236}">
              <a16:creationId xmlns:a16="http://schemas.microsoft.com/office/drawing/2014/main" id="{959E6B37-1C59-4BC1-A6FB-78FC6A4F7D0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9" name="正方形/長方形 598">
          <a:extLst>
            <a:ext uri="{FF2B5EF4-FFF2-40B4-BE49-F238E27FC236}">
              <a16:creationId xmlns:a16="http://schemas.microsoft.com/office/drawing/2014/main" id="{D01D5D40-6D31-45A0-8D77-D97FDF31079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0" name="正方形/長方形 599">
          <a:extLst>
            <a:ext uri="{FF2B5EF4-FFF2-40B4-BE49-F238E27FC236}">
              <a16:creationId xmlns:a16="http://schemas.microsoft.com/office/drawing/2014/main" id="{0B9A93C9-BEEE-43FC-85D1-D0CD91BEC24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1" name="正方形/長方形 600">
          <a:extLst>
            <a:ext uri="{FF2B5EF4-FFF2-40B4-BE49-F238E27FC236}">
              <a16:creationId xmlns:a16="http://schemas.microsoft.com/office/drawing/2014/main" id="{B1E29B7B-3645-48AC-A47C-591B2843E22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2" name="正方形/長方形 601">
          <a:extLst>
            <a:ext uri="{FF2B5EF4-FFF2-40B4-BE49-F238E27FC236}">
              <a16:creationId xmlns:a16="http://schemas.microsoft.com/office/drawing/2014/main" id="{FD212B35-95B4-47AC-8DE2-E69A2387F2B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3" name="正方形/長方形 602">
          <a:extLst>
            <a:ext uri="{FF2B5EF4-FFF2-40B4-BE49-F238E27FC236}">
              <a16:creationId xmlns:a16="http://schemas.microsoft.com/office/drawing/2014/main" id="{41EC1AA0-BCBE-4EEF-8D9F-810E2ED21AF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4" name="正方形/長方形 603">
          <a:extLst>
            <a:ext uri="{FF2B5EF4-FFF2-40B4-BE49-F238E27FC236}">
              <a16:creationId xmlns:a16="http://schemas.microsoft.com/office/drawing/2014/main" id="{FEA103F9-A2DA-4A3C-B203-BAECFA461F5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5" name="テキスト ボックス 604">
          <a:extLst>
            <a:ext uri="{FF2B5EF4-FFF2-40B4-BE49-F238E27FC236}">
              <a16:creationId xmlns:a16="http://schemas.microsoft.com/office/drawing/2014/main" id="{D36DDE12-F441-406F-BD5E-1E806B18EDC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6" name="直線コネクタ 605">
          <a:extLst>
            <a:ext uri="{FF2B5EF4-FFF2-40B4-BE49-F238E27FC236}">
              <a16:creationId xmlns:a16="http://schemas.microsoft.com/office/drawing/2014/main" id="{929A4310-BDFA-4B2E-9BF4-1BF80A85EC9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7" name="テキスト ボックス 606">
          <a:extLst>
            <a:ext uri="{FF2B5EF4-FFF2-40B4-BE49-F238E27FC236}">
              <a16:creationId xmlns:a16="http://schemas.microsoft.com/office/drawing/2014/main" id="{D85B9E37-0D97-4BB3-B7EA-F64BC42EBE4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8" name="直線コネクタ 607">
          <a:extLst>
            <a:ext uri="{FF2B5EF4-FFF2-40B4-BE49-F238E27FC236}">
              <a16:creationId xmlns:a16="http://schemas.microsoft.com/office/drawing/2014/main" id="{13CE4C93-2975-43DC-8EEF-5EFE78178499}"/>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09" name="テキスト ボックス 608">
          <a:extLst>
            <a:ext uri="{FF2B5EF4-FFF2-40B4-BE49-F238E27FC236}">
              <a16:creationId xmlns:a16="http://schemas.microsoft.com/office/drawing/2014/main" id="{29DB330F-6909-4A3B-B2C3-84C89D898523}"/>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0" name="直線コネクタ 609">
          <a:extLst>
            <a:ext uri="{FF2B5EF4-FFF2-40B4-BE49-F238E27FC236}">
              <a16:creationId xmlns:a16="http://schemas.microsoft.com/office/drawing/2014/main" id="{667DF584-8357-42A9-9D70-2B53584DF1D1}"/>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1" name="テキスト ボックス 610">
          <a:extLst>
            <a:ext uri="{FF2B5EF4-FFF2-40B4-BE49-F238E27FC236}">
              <a16:creationId xmlns:a16="http://schemas.microsoft.com/office/drawing/2014/main" id="{C8F79BF8-06BD-4F04-BCF6-7B034B1B6A18}"/>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2" name="直線コネクタ 611">
          <a:extLst>
            <a:ext uri="{FF2B5EF4-FFF2-40B4-BE49-F238E27FC236}">
              <a16:creationId xmlns:a16="http://schemas.microsoft.com/office/drawing/2014/main" id="{9D12C6E3-F0FD-474F-82DC-E6DE7F63BBB1}"/>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3" name="テキスト ボックス 612">
          <a:extLst>
            <a:ext uri="{FF2B5EF4-FFF2-40B4-BE49-F238E27FC236}">
              <a16:creationId xmlns:a16="http://schemas.microsoft.com/office/drawing/2014/main" id="{E3A5B325-47EA-4D4D-9AE5-17453F69083A}"/>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4" name="直線コネクタ 613">
          <a:extLst>
            <a:ext uri="{FF2B5EF4-FFF2-40B4-BE49-F238E27FC236}">
              <a16:creationId xmlns:a16="http://schemas.microsoft.com/office/drawing/2014/main" id="{7457BFA3-AF6B-418F-B52B-83E312CC8992}"/>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5" name="テキスト ボックス 614">
          <a:extLst>
            <a:ext uri="{FF2B5EF4-FFF2-40B4-BE49-F238E27FC236}">
              <a16:creationId xmlns:a16="http://schemas.microsoft.com/office/drawing/2014/main" id="{4E36473B-1731-4117-B8F8-3E5AA36A406A}"/>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6" name="直線コネクタ 615">
          <a:extLst>
            <a:ext uri="{FF2B5EF4-FFF2-40B4-BE49-F238E27FC236}">
              <a16:creationId xmlns:a16="http://schemas.microsoft.com/office/drawing/2014/main" id="{DE77C262-6599-4A30-BB6C-7BB8684B9CB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7" name="テキスト ボックス 616">
          <a:extLst>
            <a:ext uri="{FF2B5EF4-FFF2-40B4-BE49-F238E27FC236}">
              <a16:creationId xmlns:a16="http://schemas.microsoft.com/office/drawing/2014/main" id="{C207631F-A889-4F5F-A092-2A57E2C0622A}"/>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8" name="【保健センター・保健所】&#10;有形固定資産減価償却率グラフ枠">
          <a:extLst>
            <a:ext uri="{FF2B5EF4-FFF2-40B4-BE49-F238E27FC236}">
              <a16:creationId xmlns:a16="http://schemas.microsoft.com/office/drawing/2014/main" id="{EB3277A9-E4E7-4724-AF81-4A6614E54D4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169164</xdr:rowOff>
    </xdr:to>
    <xdr:cxnSp macro="">
      <xdr:nvCxnSpPr>
        <xdr:cNvPr id="619" name="直線コネクタ 618">
          <a:extLst>
            <a:ext uri="{FF2B5EF4-FFF2-40B4-BE49-F238E27FC236}">
              <a16:creationId xmlns:a16="http://schemas.microsoft.com/office/drawing/2014/main" id="{A8C90679-3A03-4209-9C96-B028BCBA4E7A}"/>
            </a:ext>
          </a:extLst>
        </xdr:cNvPr>
        <xdr:cNvCxnSpPr/>
      </xdr:nvCxnSpPr>
      <xdr:spPr>
        <a:xfrm flipV="1">
          <a:off x="16318864" y="9646920"/>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620" name="【保健センター・保健所】&#10;有形固定資産減価償却率最小値テキスト">
          <a:extLst>
            <a:ext uri="{FF2B5EF4-FFF2-40B4-BE49-F238E27FC236}">
              <a16:creationId xmlns:a16="http://schemas.microsoft.com/office/drawing/2014/main" id="{73C0D1E2-59D9-4523-9DE7-694E8EBF5D62}"/>
            </a:ext>
          </a:extLst>
        </xdr:cNvPr>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621" name="直線コネクタ 620">
          <a:extLst>
            <a:ext uri="{FF2B5EF4-FFF2-40B4-BE49-F238E27FC236}">
              <a16:creationId xmlns:a16="http://schemas.microsoft.com/office/drawing/2014/main" id="{3EB8A313-A4FD-479E-944E-9FDE2DAB9495}"/>
            </a:ext>
          </a:extLst>
        </xdr:cNvPr>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622" name="【保健センター・保健所】&#10;有形固定資産減価償却率最大値テキスト">
          <a:extLst>
            <a:ext uri="{FF2B5EF4-FFF2-40B4-BE49-F238E27FC236}">
              <a16:creationId xmlns:a16="http://schemas.microsoft.com/office/drawing/2014/main" id="{8547D451-F1AA-4DB5-920E-916C68240068}"/>
            </a:ext>
          </a:extLst>
        </xdr:cNvPr>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623" name="直線コネクタ 622">
          <a:extLst>
            <a:ext uri="{FF2B5EF4-FFF2-40B4-BE49-F238E27FC236}">
              <a16:creationId xmlns:a16="http://schemas.microsoft.com/office/drawing/2014/main" id="{D1459334-CBCC-40E0-8D77-550844359A44}"/>
            </a:ext>
          </a:extLst>
        </xdr:cNvPr>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99077</xdr:rowOff>
    </xdr:from>
    <xdr:ext cx="405111" cy="259045"/>
    <xdr:sp macro="" textlink="">
      <xdr:nvSpPr>
        <xdr:cNvPr id="624" name="【保健センター・保健所】&#10;有形固定資産減価償却率平均値テキスト">
          <a:extLst>
            <a:ext uri="{FF2B5EF4-FFF2-40B4-BE49-F238E27FC236}">
              <a16:creationId xmlns:a16="http://schemas.microsoft.com/office/drawing/2014/main" id="{85E299F0-2D32-4866-A08F-FFCCEB84EA71}"/>
            </a:ext>
          </a:extLst>
        </xdr:cNvPr>
        <xdr:cNvSpPr txBox="1"/>
      </xdr:nvSpPr>
      <xdr:spPr>
        <a:xfrm>
          <a:off x="16357600" y="9871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120650</xdr:rowOff>
    </xdr:from>
    <xdr:to>
      <xdr:col>85</xdr:col>
      <xdr:colOff>177800</xdr:colOff>
      <xdr:row>58</xdr:row>
      <xdr:rowOff>50800</xdr:rowOff>
    </xdr:to>
    <xdr:sp macro="" textlink="">
      <xdr:nvSpPr>
        <xdr:cNvPr id="625" name="フローチャート: 判断 624">
          <a:extLst>
            <a:ext uri="{FF2B5EF4-FFF2-40B4-BE49-F238E27FC236}">
              <a16:creationId xmlns:a16="http://schemas.microsoft.com/office/drawing/2014/main" id="{C1A1C859-CF0B-4FDE-80E5-C6D049FCC6FB}"/>
            </a:ext>
          </a:extLst>
        </xdr:cNvPr>
        <xdr:cNvSpPr/>
      </xdr:nvSpPr>
      <xdr:spPr>
        <a:xfrm>
          <a:off x="162687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49784</xdr:rowOff>
    </xdr:from>
    <xdr:to>
      <xdr:col>81</xdr:col>
      <xdr:colOff>101600</xdr:colOff>
      <xdr:row>57</xdr:row>
      <xdr:rowOff>151384</xdr:rowOff>
    </xdr:to>
    <xdr:sp macro="" textlink="">
      <xdr:nvSpPr>
        <xdr:cNvPr id="626" name="フローチャート: 判断 625">
          <a:extLst>
            <a:ext uri="{FF2B5EF4-FFF2-40B4-BE49-F238E27FC236}">
              <a16:creationId xmlns:a16="http://schemas.microsoft.com/office/drawing/2014/main" id="{1D6512FC-06CF-4F55-9544-7E2E4603FB98}"/>
            </a:ext>
          </a:extLst>
        </xdr:cNvPr>
        <xdr:cNvSpPr/>
      </xdr:nvSpPr>
      <xdr:spPr>
        <a:xfrm>
          <a:off x="15430500" y="982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77216</xdr:rowOff>
    </xdr:from>
    <xdr:to>
      <xdr:col>76</xdr:col>
      <xdr:colOff>165100</xdr:colOff>
      <xdr:row>58</xdr:row>
      <xdr:rowOff>7366</xdr:rowOff>
    </xdr:to>
    <xdr:sp macro="" textlink="">
      <xdr:nvSpPr>
        <xdr:cNvPr id="627" name="フローチャート: 判断 626">
          <a:extLst>
            <a:ext uri="{FF2B5EF4-FFF2-40B4-BE49-F238E27FC236}">
              <a16:creationId xmlns:a16="http://schemas.microsoft.com/office/drawing/2014/main" id="{87347592-3A89-4237-830C-13BC1C903891}"/>
            </a:ext>
          </a:extLst>
        </xdr:cNvPr>
        <xdr:cNvSpPr/>
      </xdr:nvSpPr>
      <xdr:spPr>
        <a:xfrm>
          <a:off x="145415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159512</xdr:rowOff>
    </xdr:from>
    <xdr:to>
      <xdr:col>72</xdr:col>
      <xdr:colOff>38100</xdr:colOff>
      <xdr:row>57</xdr:row>
      <xdr:rowOff>89662</xdr:rowOff>
    </xdr:to>
    <xdr:sp macro="" textlink="">
      <xdr:nvSpPr>
        <xdr:cNvPr id="628" name="フローチャート: 判断 627">
          <a:extLst>
            <a:ext uri="{FF2B5EF4-FFF2-40B4-BE49-F238E27FC236}">
              <a16:creationId xmlns:a16="http://schemas.microsoft.com/office/drawing/2014/main" id="{58EA9CA0-A731-4D78-AB4A-A642780D4561}"/>
            </a:ext>
          </a:extLst>
        </xdr:cNvPr>
        <xdr:cNvSpPr/>
      </xdr:nvSpPr>
      <xdr:spPr>
        <a:xfrm>
          <a:off x="13652500" y="976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125222</xdr:rowOff>
    </xdr:from>
    <xdr:to>
      <xdr:col>67</xdr:col>
      <xdr:colOff>101600</xdr:colOff>
      <xdr:row>57</xdr:row>
      <xdr:rowOff>55372</xdr:rowOff>
    </xdr:to>
    <xdr:sp macro="" textlink="">
      <xdr:nvSpPr>
        <xdr:cNvPr id="629" name="フローチャート: 判断 628">
          <a:extLst>
            <a:ext uri="{FF2B5EF4-FFF2-40B4-BE49-F238E27FC236}">
              <a16:creationId xmlns:a16="http://schemas.microsoft.com/office/drawing/2014/main" id="{D25C5BEB-15BD-4DF6-B261-5CE86206668A}"/>
            </a:ext>
          </a:extLst>
        </xdr:cNvPr>
        <xdr:cNvSpPr/>
      </xdr:nvSpPr>
      <xdr:spPr>
        <a:xfrm>
          <a:off x="12763500" y="972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E3D77036-8A4B-4D99-B915-1C4EC9DAA81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0BE065EF-DCAB-48A5-847C-8B9346A28E9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DDA39ADF-A10E-4D68-9CDE-5BABF1960E4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609EF4F5-66F4-4326-B1E3-863746AB7EA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D75613F9-6CE4-496F-868F-9589091A4E7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127508</xdr:rowOff>
    </xdr:from>
    <xdr:to>
      <xdr:col>85</xdr:col>
      <xdr:colOff>177800</xdr:colOff>
      <xdr:row>57</xdr:row>
      <xdr:rowOff>57658</xdr:rowOff>
    </xdr:to>
    <xdr:sp macro="" textlink="">
      <xdr:nvSpPr>
        <xdr:cNvPr id="635" name="楕円 634">
          <a:extLst>
            <a:ext uri="{FF2B5EF4-FFF2-40B4-BE49-F238E27FC236}">
              <a16:creationId xmlns:a16="http://schemas.microsoft.com/office/drawing/2014/main" id="{CA4328FE-8A95-4442-A65C-8FC5556464D0}"/>
            </a:ext>
          </a:extLst>
        </xdr:cNvPr>
        <xdr:cNvSpPr/>
      </xdr:nvSpPr>
      <xdr:spPr>
        <a:xfrm>
          <a:off x="16268700" y="972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150385</xdr:rowOff>
    </xdr:from>
    <xdr:ext cx="405111" cy="259045"/>
    <xdr:sp macro="" textlink="">
      <xdr:nvSpPr>
        <xdr:cNvPr id="636" name="【保健センター・保健所】&#10;有形固定資産減価償却率該当値テキスト">
          <a:extLst>
            <a:ext uri="{FF2B5EF4-FFF2-40B4-BE49-F238E27FC236}">
              <a16:creationId xmlns:a16="http://schemas.microsoft.com/office/drawing/2014/main" id="{5229EEFF-D9BB-478A-88E4-815F847DEFBD}"/>
            </a:ext>
          </a:extLst>
        </xdr:cNvPr>
        <xdr:cNvSpPr txBox="1"/>
      </xdr:nvSpPr>
      <xdr:spPr>
        <a:xfrm>
          <a:off x="16357600" y="958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127508</xdr:rowOff>
    </xdr:from>
    <xdr:to>
      <xdr:col>81</xdr:col>
      <xdr:colOff>101600</xdr:colOff>
      <xdr:row>57</xdr:row>
      <xdr:rowOff>57658</xdr:rowOff>
    </xdr:to>
    <xdr:sp macro="" textlink="">
      <xdr:nvSpPr>
        <xdr:cNvPr id="637" name="楕円 636">
          <a:extLst>
            <a:ext uri="{FF2B5EF4-FFF2-40B4-BE49-F238E27FC236}">
              <a16:creationId xmlns:a16="http://schemas.microsoft.com/office/drawing/2014/main" id="{6499CF7D-3566-4205-B2E4-3F95CCDBB145}"/>
            </a:ext>
          </a:extLst>
        </xdr:cNvPr>
        <xdr:cNvSpPr/>
      </xdr:nvSpPr>
      <xdr:spPr>
        <a:xfrm>
          <a:off x="15430500" y="972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6858</xdr:rowOff>
    </xdr:from>
    <xdr:to>
      <xdr:col>85</xdr:col>
      <xdr:colOff>127000</xdr:colOff>
      <xdr:row>57</xdr:row>
      <xdr:rowOff>6858</xdr:rowOff>
    </xdr:to>
    <xdr:cxnSp macro="">
      <xdr:nvCxnSpPr>
        <xdr:cNvPr id="638" name="直線コネクタ 637">
          <a:extLst>
            <a:ext uri="{FF2B5EF4-FFF2-40B4-BE49-F238E27FC236}">
              <a16:creationId xmlns:a16="http://schemas.microsoft.com/office/drawing/2014/main" id="{FBACA572-8B8B-4D06-9F4E-B022A6EDEFE9}"/>
            </a:ext>
          </a:extLst>
        </xdr:cNvPr>
        <xdr:cNvCxnSpPr/>
      </xdr:nvCxnSpPr>
      <xdr:spPr>
        <a:xfrm>
          <a:off x="15481300" y="97795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88646</xdr:rowOff>
    </xdr:from>
    <xdr:to>
      <xdr:col>76</xdr:col>
      <xdr:colOff>165100</xdr:colOff>
      <xdr:row>57</xdr:row>
      <xdr:rowOff>18796</xdr:rowOff>
    </xdr:to>
    <xdr:sp macro="" textlink="">
      <xdr:nvSpPr>
        <xdr:cNvPr id="639" name="楕円 638">
          <a:extLst>
            <a:ext uri="{FF2B5EF4-FFF2-40B4-BE49-F238E27FC236}">
              <a16:creationId xmlns:a16="http://schemas.microsoft.com/office/drawing/2014/main" id="{E2E9C153-ACB9-4491-9312-D34B9E52C068}"/>
            </a:ext>
          </a:extLst>
        </xdr:cNvPr>
        <xdr:cNvSpPr/>
      </xdr:nvSpPr>
      <xdr:spPr>
        <a:xfrm>
          <a:off x="14541500" y="968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139446</xdr:rowOff>
    </xdr:from>
    <xdr:to>
      <xdr:col>81</xdr:col>
      <xdr:colOff>50800</xdr:colOff>
      <xdr:row>57</xdr:row>
      <xdr:rowOff>6858</xdr:rowOff>
    </xdr:to>
    <xdr:cxnSp macro="">
      <xdr:nvCxnSpPr>
        <xdr:cNvPr id="640" name="直線コネクタ 639">
          <a:extLst>
            <a:ext uri="{FF2B5EF4-FFF2-40B4-BE49-F238E27FC236}">
              <a16:creationId xmlns:a16="http://schemas.microsoft.com/office/drawing/2014/main" id="{B8CEDE29-0ECA-4B08-BDF8-6281174ADCF4}"/>
            </a:ext>
          </a:extLst>
        </xdr:cNvPr>
        <xdr:cNvCxnSpPr/>
      </xdr:nvCxnSpPr>
      <xdr:spPr>
        <a:xfrm>
          <a:off x="14592300" y="974064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40640</xdr:rowOff>
    </xdr:from>
    <xdr:to>
      <xdr:col>72</xdr:col>
      <xdr:colOff>38100</xdr:colOff>
      <xdr:row>56</xdr:row>
      <xdr:rowOff>142240</xdr:rowOff>
    </xdr:to>
    <xdr:sp macro="" textlink="">
      <xdr:nvSpPr>
        <xdr:cNvPr id="641" name="楕円 640">
          <a:extLst>
            <a:ext uri="{FF2B5EF4-FFF2-40B4-BE49-F238E27FC236}">
              <a16:creationId xmlns:a16="http://schemas.microsoft.com/office/drawing/2014/main" id="{2AABC389-1A60-45B6-B706-485E5D83CF4C}"/>
            </a:ext>
          </a:extLst>
        </xdr:cNvPr>
        <xdr:cNvSpPr/>
      </xdr:nvSpPr>
      <xdr:spPr>
        <a:xfrm>
          <a:off x="13652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91440</xdr:rowOff>
    </xdr:from>
    <xdr:to>
      <xdr:col>76</xdr:col>
      <xdr:colOff>114300</xdr:colOff>
      <xdr:row>56</xdr:row>
      <xdr:rowOff>139446</xdr:rowOff>
    </xdr:to>
    <xdr:cxnSp macro="">
      <xdr:nvCxnSpPr>
        <xdr:cNvPr id="642" name="直線コネクタ 641">
          <a:extLst>
            <a:ext uri="{FF2B5EF4-FFF2-40B4-BE49-F238E27FC236}">
              <a16:creationId xmlns:a16="http://schemas.microsoft.com/office/drawing/2014/main" id="{A04E9548-EEFC-4D76-88C4-0F4C9AA7277F}"/>
            </a:ext>
          </a:extLst>
        </xdr:cNvPr>
        <xdr:cNvCxnSpPr/>
      </xdr:nvCxnSpPr>
      <xdr:spPr>
        <a:xfrm>
          <a:off x="13703300" y="969264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38354</xdr:rowOff>
    </xdr:from>
    <xdr:to>
      <xdr:col>67</xdr:col>
      <xdr:colOff>101600</xdr:colOff>
      <xdr:row>56</xdr:row>
      <xdr:rowOff>139954</xdr:rowOff>
    </xdr:to>
    <xdr:sp macro="" textlink="">
      <xdr:nvSpPr>
        <xdr:cNvPr id="643" name="楕円 642">
          <a:extLst>
            <a:ext uri="{FF2B5EF4-FFF2-40B4-BE49-F238E27FC236}">
              <a16:creationId xmlns:a16="http://schemas.microsoft.com/office/drawing/2014/main" id="{966AF901-1477-4B35-A1FF-9E32D4246AC2}"/>
            </a:ext>
          </a:extLst>
        </xdr:cNvPr>
        <xdr:cNvSpPr/>
      </xdr:nvSpPr>
      <xdr:spPr>
        <a:xfrm>
          <a:off x="12763500" y="963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89154</xdr:rowOff>
    </xdr:from>
    <xdr:to>
      <xdr:col>71</xdr:col>
      <xdr:colOff>177800</xdr:colOff>
      <xdr:row>56</xdr:row>
      <xdr:rowOff>91440</xdr:rowOff>
    </xdr:to>
    <xdr:cxnSp macro="">
      <xdr:nvCxnSpPr>
        <xdr:cNvPr id="644" name="直線コネクタ 643">
          <a:extLst>
            <a:ext uri="{FF2B5EF4-FFF2-40B4-BE49-F238E27FC236}">
              <a16:creationId xmlns:a16="http://schemas.microsoft.com/office/drawing/2014/main" id="{B0F9BDC1-9A81-4296-B937-A6D5BAA34563}"/>
            </a:ext>
          </a:extLst>
        </xdr:cNvPr>
        <xdr:cNvCxnSpPr/>
      </xdr:nvCxnSpPr>
      <xdr:spPr>
        <a:xfrm>
          <a:off x="12814300" y="969035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142511</xdr:rowOff>
    </xdr:from>
    <xdr:ext cx="405111" cy="259045"/>
    <xdr:sp macro="" textlink="">
      <xdr:nvSpPr>
        <xdr:cNvPr id="645" name="n_1aveValue【保健センター・保健所】&#10;有形固定資産減価償却率">
          <a:extLst>
            <a:ext uri="{FF2B5EF4-FFF2-40B4-BE49-F238E27FC236}">
              <a16:creationId xmlns:a16="http://schemas.microsoft.com/office/drawing/2014/main" id="{31A09180-74F9-4617-AE35-375BBD5DD693}"/>
            </a:ext>
          </a:extLst>
        </xdr:cNvPr>
        <xdr:cNvSpPr txBox="1"/>
      </xdr:nvSpPr>
      <xdr:spPr>
        <a:xfrm>
          <a:off x="15266044" y="991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169943</xdr:rowOff>
    </xdr:from>
    <xdr:ext cx="405111" cy="259045"/>
    <xdr:sp macro="" textlink="">
      <xdr:nvSpPr>
        <xdr:cNvPr id="646" name="n_2aveValue【保健センター・保健所】&#10;有形固定資産減価償却率">
          <a:extLst>
            <a:ext uri="{FF2B5EF4-FFF2-40B4-BE49-F238E27FC236}">
              <a16:creationId xmlns:a16="http://schemas.microsoft.com/office/drawing/2014/main" id="{285BBDFB-1C74-4E9F-BCC0-9B7992C56E70}"/>
            </a:ext>
          </a:extLst>
        </xdr:cNvPr>
        <xdr:cNvSpPr txBox="1"/>
      </xdr:nvSpPr>
      <xdr:spPr>
        <a:xfrm>
          <a:off x="14389744" y="9942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80789</xdr:rowOff>
    </xdr:from>
    <xdr:ext cx="405111" cy="259045"/>
    <xdr:sp macro="" textlink="">
      <xdr:nvSpPr>
        <xdr:cNvPr id="647" name="n_3aveValue【保健センター・保健所】&#10;有形固定資産減価償却率">
          <a:extLst>
            <a:ext uri="{FF2B5EF4-FFF2-40B4-BE49-F238E27FC236}">
              <a16:creationId xmlns:a16="http://schemas.microsoft.com/office/drawing/2014/main" id="{33AA61A5-52F4-4DB9-90A7-68137C2286DB}"/>
            </a:ext>
          </a:extLst>
        </xdr:cNvPr>
        <xdr:cNvSpPr txBox="1"/>
      </xdr:nvSpPr>
      <xdr:spPr>
        <a:xfrm>
          <a:off x="13500744" y="9853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46499</xdr:rowOff>
    </xdr:from>
    <xdr:ext cx="405111" cy="259045"/>
    <xdr:sp macro="" textlink="">
      <xdr:nvSpPr>
        <xdr:cNvPr id="648" name="n_4aveValue【保健センター・保健所】&#10;有形固定資産減価償却率">
          <a:extLst>
            <a:ext uri="{FF2B5EF4-FFF2-40B4-BE49-F238E27FC236}">
              <a16:creationId xmlns:a16="http://schemas.microsoft.com/office/drawing/2014/main" id="{D85F9923-BF5B-4883-A62B-A56D087B2DD2}"/>
            </a:ext>
          </a:extLst>
        </xdr:cNvPr>
        <xdr:cNvSpPr txBox="1"/>
      </xdr:nvSpPr>
      <xdr:spPr>
        <a:xfrm>
          <a:off x="12611744" y="9819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74185</xdr:rowOff>
    </xdr:from>
    <xdr:ext cx="405111" cy="259045"/>
    <xdr:sp macro="" textlink="">
      <xdr:nvSpPr>
        <xdr:cNvPr id="649" name="n_1mainValue【保健センター・保健所】&#10;有形固定資産減価償却率">
          <a:extLst>
            <a:ext uri="{FF2B5EF4-FFF2-40B4-BE49-F238E27FC236}">
              <a16:creationId xmlns:a16="http://schemas.microsoft.com/office/drawing/2014/main" id="{1B14471D-E84E-471D-B2D2-678B6E6237EE}"/>
            </a:ext>
          </a:extLst>
        </xdr:cNvPr>
        <xdr:cNvSpPr txBox="1"/>
      </xdr:nvSpPr>
      <xdr:spPr>
        <a:xfrm>
          <a:off x="15266044" y="950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35323</xdr:rowOff>
    </xdr:from>
    <xdr:ext cx="405111" cy="259045"/>
    <xdr:sp macro="" textlink="">
      <xdr:nvSpPr>
        <xdr:cNvPr id="650" name="n_2mainValue【保健センター・保健所】&#10;有形固定資産減価償却率">
          <a:extLst>
            <a:ext uri="{FF2B5EF4-FFF2-40B4-BE49-F238E27FC236}">
              <a16:creationId xmlns:a16="http://schemas.microsoft.com/office/drawing/2014/main" id="{72891842-829F-41B5-ABAF-E7F2FE99A363}"/>
            </a:ext>
          </a:extLst>
        </xdr:cNvPr>
        <xdr:cNvSpPr txBox="1"/>
      </xdr:nvSpPr>
      <xdr:spPr>
        <a:xfrm>
          <a:off x="14389744" y="946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158767</xdr:rowOff>
    </xdr:from>
    <xdr:ext cx="405111" cy="259045"/>
    <xdr:sp macro="" textlink="">
      <xdr:nvSpPr>
        <xdr:cNvPr id="651" name="n_3mainValue【保健センター・保健所】&#10;有形固定資産減価償却率">
          <a:extLst>
            <a:ext uri="{FF2B5EF4-FFF2-40B4-BE49-F238E27FC236}">
              <a16:creationId xmlns:a16="http://schemas.microsoft.com/office/drawing/2014/main" id="{F467B711-7165-4D29-8F01-861FEA053391}"/>
            </a:ext>
          </a:extLst>
        </xdr:cNvPr>
        <xdr:cNvSpPr txBox="1"/>
      </xdr:nvSpPr>
      <xdr:spPr>
        <a:xfrm>
          <a:off x="13500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156481</xdr:rowOff>
    </xdr:from>
    <xdr:ext cx="405111" cy="259045"/>
    <xdr:sp macro="" textlink="">
      <xdr:nvSpPr>
        <xdr:cNvPr id="652" name="n_4mainValue【保健センター・保健所】&#10;有形固定資産減価償却率">
          <a:extLst>
            <a:ext uri="{FF2B5EF4-FFF2-40B4-BE49-F238E27FC236}">
              <a16:creationId xmlns:a16="http://schemas.microsoft.com/office/drawing/2014/main" id="{22A4FD19-3A9B-4E3C-BBA3-28A1540098D1}"/>
            </a:ext>
          </a:extLst>
        </xdr:cNvPr>
        <xdr:cNvSpPr txBox="1"/>
      </xdr:nvSpPr>
      <xdr:spPr>
        <a:xfrm>
          <a:off x="12611744" y="941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3" name="正方形/長方形 652">
          <a:extLst>
            <a:ext uri="{FF2B5EF4-FFF2-40B4-BE49-F238E27FC236}">
              <a16:creationId xmlns:a16="http://schemas.microsoft.com/office/drawing/2014/main" id="{6590947C-922B-4E43-BF41-ECBD6849F65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4" name="正方形/長方形 653">
          <a:extLst>
            <a:ext uri="{FF2B5EF4-FFF2-40B4-BE49-F238E27FC236}">
              <a16:creationId xmlns:a16="http://schemas.microsoft.com/office/drawing/2014/main" id="{7668C3C0-5C34-4933-B777-E0EC2836227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5" name="正方形/長方形 654">
          <a:extLst>
            <a:ext uri="{FF2B5EF4-FFF2-40B4-BE49-F238E27FC236}">
              <a16:creationId xmlns:a16="http://schemas.microsoft.com/office/drawing/2014/main" id="{8C974E22-9B31-474B-93DA-83A48E2FB5C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6" name="正方形/長方形 655">
          <a:extLst>
            <a:ext uri="{FF2B5EF4-FFF2-40B4-BE49-F238E27FC236}">
              <a16:creationId xmlns:a16="http://schemas.microsoft.com/office/drawing/2014/main" id="{5983094D-42C3-4F0B-BCCB-20F16EF50EB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7" name="正方形/長方形 656">
          <a:extLst>
            <a:ext uri="{FF2B5EF4-FFF2-40B4-BE49-F238E27FC236}">
              <a16:creationId xmlns:a16="http://schemas.microsoft.com/office/drawing/2014/main" id="{D9934139-E594-45C3-AE8E-98675C4AD04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8" name="正方形/長方形 657">
          <a:extLst>
            <a:ext uri="{FF2B5EF4-FFF2-40B4-BE49-F238E27FC236}">
              <a16:creationId xmlns:a16="http://schemas.microsoft.com/office/drawing/2014/main" id="{5ED2EFDE-C3BE-43BB-B2AE-99E91B23F1E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9" name="正方形/長方形 658">
          <a:extLst>
            <a:ext uri="{FF2B5EF4-FFF2-40B4-BE49-F238E27FC236}">
              <a16:creationId xmlns:a16="http://schemas.microsoft.com/office/drawing/2014/main" id="{3C094114-DD08-4193-ABDE-119A36E9FA9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0" name="正方形/長方形 659">
          <a:extLst>
            <a:ext uri="{FF2B5EF4-FFF2-40B4-BE49-F238E27FC236}">
              <a16:creationId xmlns:a16="http://schemas.microsoft.com/office/drawing/2014/main" id="{0B06A24C-2D1E-4EC6-B6E1-2AECBA663FE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1" name="テキスト ボックス 660">
          <a:extLst>
            <a:ext uri="{FF2B5EF4-FFF2-40B4-BE49-F238E27FC236}">
              <a16:creationId xmlns:a16="http://schemas.microsoft.com/office/drawing/2014/main" id="{62023F07-7B49-4333-B0F0-EF530A03453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2" name="直線コネクタ 661">
          <a:extLst>
            <a:ext uri="{FF2B5EF4-FFF2-40B4-BE49-F238E27FC236}">
              <a16:creationId xmlns:a16="http://schemas.microsoft.com/office/drawing/2014/main" id="{EBAC5629-8140-44D5-B454-3CD3891A667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3" name="直線コネクタ 662">
          <a:extLst>
            <a:ext uri="{FF2B5EF4-FFF2-40B4-BE49-F238E27FC236}">
              <a16:creationId xmlns:a16="http://schemas.microsoft.com/office/drawing/2014/main" id="{BC4F0309-BB3A-41B8-84D9-65E1C4A7AAE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4" name="テキスト ボックス 663">
          <a:extLst>
            <a:ext uri="{FF2B5EF4-FFF2-40B4-BE49-F238E27FC236}">
              <a16:creationId xmlns:a16="http://schemas.microsoft.com/office/drawing/2014/main" id="{616B6458-AD38-43DC-9D61-F05C5D27F0A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5" name="直線コネクタ 664">
          <a:extLst>
            <a:ext uri="{FF2B5EF4-FFF2-40B4-BE49-F238E27FC236}">
              <a16:creationId xmlns:a16="http://schemas.microsoft.com/office/drawing/2014/main" id="{ED5FA5F0-D01D-43F1-825B-FB088CAB5A7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6" name="テキスト ボックス 665">
          <a:extLst>
            <a:ext uri="{FF2B5EF4-FFF2-40B4-BE49-F238E27FC236}">
              <a16:creationId xmlns:a16="http://schemas.microsoft.com/office/drawing/2014/main" id="{4AB3D4DC-195B-46ED-8244-F9A58AA04B22}"/>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7" name="直線コネクタ 666">
          <a:extLst>
            <a:ext uri="{FF2B5EF4-FFF2-40B4-BE49-F238E27FC236}">
              <a16:creationId xmlns:a16="http://schemas.microsoft.com/office/drawing/2014/main" id="{E9FF02CE-BA6B-428E-80D6-169C0F3AC4D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8" name="テキスト ボックス 667">
          <a:extLst>
            <a:ext uri="{FF2B5EF4-FFF2-40B4-BE49-F238E27FC236}">
              <a16:creationId xmlns:a16="http://schemas.microsoft.com/office/drawing/2014/main" id="{80EE27D5-4D8E-4932-9F32-4B43D874CB3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9" name="直線コネクタ 668">
          <a:extLst>
            <a:ext uri="{FF2B5EF4-FFF2-40B4-BE49-F238E27FC236}">
              <a16:creationId xmlns:a16="http://schemas.microsoft.com/office/drawing/2014/main" id="{D1E433E3-1BBA-41C7-8600-AAF2F09B860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0" name="テキスト ボックス 669">
          <a:extLst>
            <a:ext uri="{FF2B5EF4-FFF2-40B4-BE49-F238E27FC236}">
              <a16:creationId xmlns:a16="http://schemas.microsoft.com/office/drawing/2014/main" id="{92BB3F89-339D-4EA3-B276-9208CC5D828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1" name="直線コネクタ 670">
          <a:extLst>
            <a:ext uri="{FF2B5EF4-FFF2-40B4-BE49-F238E27FC236}">
              <a16:creationId xmlns:a16="http://schemas.microsoft.com/office/drawing/2014/main" id="{E59731BB-D158-4ACD-B739-33C9598F293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2" name="テキスト ボックス 671">
          <a:extLst>
            <a:ext uri="{FF2B5EF4-FFF2-40B4-BE49-F238E27FC236}">
              <a16:creationId xmlns:a16="http://schemas.microsoft.com/office/drawing/2014/main" id="{C3D77CD8-D275-4857-BC67-20A4277A087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3" name="【保健センター・保健所】&#10;一人当たり面積グラフ枠">
          <a:extLst>
            <a:ext uri="{FF2B5EF4-FFF2-40B4-BE49-F238E27FC236}">
              <a16:creationId xmlns:a16="http://schemas.microsoft.com/office/drawing/2014/main" id="{4CDBD471-8DE6-4FCD-8FC6-E329C3647DB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121158</xdr:rowOff>
    </xdr:from>
    <xdr:to>
      <xdr:col>116</xdr:col>
      <xdr:colOff>62864</xdr:colOff>
      <xdr:row>63</xdr:row>
      <xdr:rowOff>80010</xdr:rowOff>
    </xdr:to>
    <xdr:cxnSp macro="">
      <xdr:nvCxnSpPr>
        <xdr:cNvPr id="674" name="直線コネクタ 673">
          <a:extLst>
            <a:ext uri="{FF2B5EF4-FFF2-40B4-BE49-F238E27FC236}">
              <a16:creationId xmlns:a16="http://schemas.microsoft.com/office/drawing/2014/main" id="{2FBEA42E-98C3-4560-A6C8-0C15C3A8261A}"/>
            </a:ext>
          </a:extLst>
        </xdr:cNvPr>
        <xdr:cNvCxnSpPr/>
      </xdr:nvCxnSpPr>
      <xdr:spPr>
        <a:xfrm flipV="1">
          <a:off x="22160864" y="955090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675" name="【保健センター・保健所】&#10;一人当たり面積最小値テキスト">
          <a:extLst>
            <a:ext uri="{FF2B5EF4-FFF2-40B4-BE49-F238E27FC236}">
              <a16:creationId xmlns:a16="http://schemas.microsoft.com/office/drawing/2014/main" id="{B7A63400-3CA7-48E1-9A13-B3A7A301B16C}"/>
            </a:ext>
          </a:extLst>
        </xdr:cNvPr>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676" name="直線コネクタ 675">
          <a:extLst>
            <a:ext uri="{FF2B5EF4-FFF2-40B4-BE49-F238E27FC236}">
              <a16:creationId xmlns:a16="http://schemas.microsoft.com/office/drawing/2014/main" id="{F501D5B3-A9FB-461D-AB01-34EA96B3C216}"/>
            </a:ext>
          </a:extLst>
        </xdr:cNvPr>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67835</xdr:rowOff>
    </xdr:from>
    <xdr:ext cx="469744" cy="259045"/>
    <xdr:sp macro="" textlink="">
      <xdr:nvSpPr>
        <xdr:cNvPr id="677" name="【保健センター・保健所】&#10;一人当たり面積最大値テキスト">
          <a:extLst>
            <a:ext uri="{FF2B5EF4-FFF2-40B4-BE49-F238E27FC236}">
              <a16:creationId xmlns:a16="http://schemas.microsoft.com/office/drawing/2014/main" id="{22670B66-68F6-4BAD-85A7-C5C1C05048CE}"/>
            </a:ext>
          </a:extLst>
        </xdr:cNvPr>
        <xdr:cNvSpPr txBox="1"/>
      </xdr:nvSpPr>
      <xdr:spPr>
        <a:xfrm>
          <a:off x="22199600" y="932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121158</xdr:rowOff>
    </xdr:from>
    <xdr:to>
      <xdr:col>116</xdr:col>
      <xdr:colOff>152400</xdr:colOff>
      <xdr:row>55</xdr:row>
      <xdr:rowOff>121158</xdr:rowOff>
    </xdr:to>
    <xdr:cxnSp macro="">
      <xdr:nvCxnSpPr>
        <xdr:cNvPr id="678" name="直線コネクタ 677">
          <a:extLst>
            <a:ext uri="{FF2B5EF4-FFF2-40B4-BE49-F238E27FC236}">
              <a16:creationId xmlns:a16="http://schemas.microsoft.com/office/drawing/2014/main" id="{AA81C4F9-E337-4253-96B4-CA4DF7856030}"/>
            </a:ext>
          </a:extLst>
        </xdr:cNvPr>
        <xdr:cNvCxnSpPr/>
      </xdr:nvCxnSpPr>
      <xdr:spPr>
        <a:xfrm>
          <a:off x="22072600" y="95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115079</xdr:rowOff>
    </xdr:from>
    <xdr:ext cx="469744" cy="259045"/>
    <xdr:sp macro="" textlink="">
      <xdr:nvSpPr>
        <xdr:cNvPr id="679" name="【保健センター・保健所】&#10;一人当たり面積平均値テキスト">
          <a:extLst>
            <a:ext uri="{FF2B5EF4-FFF2-40B4-BE49-F238E27FC236}">
              <a16:creationId xmlns:a16="http://schemas.microsoft.com/office/drawing/2014/main" id="{F87BC713-D592-449D-9683-61420205ABA2}"/>
            </a:ext>
          </a:extLst>
        </xdr:cNvPr>
        <xdr:cNvSpPr txBox="1"/>
      </xdr:nvSpPr>
      <xdr:spPr>
        <a:xfrm>
          <a:off x="22199600" y="1057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136652</xdr:rowOff>
    </xdr:from>
    <xdr:to>
      <xdr:col>116</xdr:col>
      <xdr:colOff>114300</xdr:colOff>
      <xdr:row>62</xdr:row>
      <xdr:rowOff>66802</xdr:rowOff>
    </xdr:to>
    <xdr:sp macro="" textlink="">
      <xdr:nvSpPr>
        <xdr:cNvPr id="680" name="フローチャート: 判断 679">
          <a:extLst>
            <a:ext uri="{FF2B5EF4-FFF2-40B4-BE49-F238E27FC236}">
              <a16:creationId xmlns:a16="http://schemas.microsoft.com/office/drawing/2014/main" id="{FAC9A81D-212D-46DD-9B54-55A86F2F7838}"/>
            </a:ext>
          </a:extLst>
        </xdr:cNvPr>
        <xdr:cNvSpPr/>
      </xdr:nvSpPr>
      <xdr:spPr>
        <a:xfrm>
          <a:off x="22110700" y="1059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81" name="フローチャート: 判断 680">
          <a:extLst>
            <a:ext uri="{FF2B5EF4-FFF2-40B4-BE49-F238E27FC236}">
              <a16:creationId xmlns:a16="http://schemas.microsoft.com/office/drawing/2014/main" id="{74568FAC-21BC-4968-A44E-4C1B184BEF1C}"/>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45212</xdr:rowOff>
    </xdr:from>
    <xdr:to>
      <xdr:col>107</xdr:col>
      <xdr:colOff>101600</xdr:colOff>
      <xdr:row>62</xdr:row>
      <xdr:rowOff>146812</xdr:rowOff>
    </xdr:to>
    <xdr:sp macro="" textlink="">
      <xdr:nvSpPr>
        <xdr:cNvPr id="682" name="フローチャート: 判断 681">
          <a:extLst>
            <a:ext uri="{FF2B5EF4-FFF2-40B4-BE49-F238E27FC236}">
              <a16:creationId xmlns:a16="http://schemas.microsoft.com/office/drawing/2014/main" id="{A73B1DB8-C354-4FA7-8772-48E9020770B2}"/>
            </a:ext>
          </a:extLst>
        </xdr:cNvPr>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8636</xdr:rowOff>
    </xdr:from>
    <xdr:to>
      <xdr:col>102</xdr:col>
      <xdr:colOff>165100</xdr:colOff>
      <xdr:row>62</xdr:row>
      <xdr:rowOff>110236</xdr:rowOff>
    </xdr:to>
    <xdr:sp macro="" textlink="">
      <xdr:nvSpPr>
        <xdr:cNvPr id="683" name="フローチャート: 判断 682">
          <a:extLst>
            <a:ext uri="{FF2B5EF4-FFF2-40B4-BE49-F238E27FC236}">
              <a16:creationId xmlns:a16="http://schemas.microsoft.com/office/drawing/2014/main" id="{C3820FA8-5D48-4CC7-9565-1DFA67C04E5C}"/>
            </a:ext>
          </a:extLst>
        </xdr:cNvPr>
        <xdr:cNvSpPr/>
      </xdr:nvSpPr>
      <xdr:spPr>
        <a:xfrm>
          <a:off x="19494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152654</xdr:rowOff>
    </xdr:from>
    <xdr:to>
      <xdr:col>98</xdr:col>
      <xdr:colOff>38100</xdr:colOff>
      <xdr:row>62</xdr:row>
      <xdr:rowOff>82804</xdr:rowOff>
    </xdr:to>
    <xdr:sp macro="" textlink="">
      <xdr:nvSpPr>
        <xdr:cNvPr id="684" name="フローチャート: 判断 683">
          <a:extLst>
            <a:ext uri="{FF2B5EF4-FFF2-40B4-BE49-F238E27FC236}">
              <a16:creationId xmlns:a16="http://schemas.microsoft.com/office/drawing/2014/main" id="{AD2A8D73-8C4E-4C0F-95AD-A45B144129AE}"/>
            </a:ext>
          </a:extLst>
        </xdr:cNvPr>
        <xdr:cNvSpPr/>
      </xdr:nvSpPr>
      <xdr:spPr>
        <a:xfrm>
          <a:off x="18605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60D91CC5-4891-4173-9979-FB3FC65DBEB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90AC9977-C9D2-41FE-993B-3CB536EBBF6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B92FBF2B-F5B1-457F-A022-D5FA6C5FDB3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2E58373A-F6C8-48E4-84AF-B3A957C2226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E0326ACA-6ACA-48EE-80A9-38C230DD2DC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132080</xdr:rowOff>
    </xdr:from>
    <xdr:to>
      <xdr:col>116</xdr:col>
      <xdr:colOff>114300</xdr:colOff>
      <xdr:row>61</xdr:row>
      <xdr:rowOff>62230</xdr:rowOff>
    </xdr:to>
    <xdr:sp macro="" textlink="">
      <xdr:nvSpPr>
        <xdr:cNvPr id="690" name="楕円 689">
          <a:extLst>
            <a:ext uri="{FF2B5EF4-FFF2-40B4-BE49-F238E27FC236}">
              <a16:creationId xmlns:a16="http://schemas.microsoft.com/office/drawing/2014/main" id="{67C3149E-2BAE-4C33-A81E-1722B76EB214}"/>
            </a:ext>
          </a:extLst>
        </xdr:cNvPr>
        <xdr:cNvSpPr/>
      </xdr:nvSpPr>
      <xdr:spPr>
        <a:xfrm>
          <a:off x="22110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154957</xdr:rowOff>
    </xdr:from>
    <xdr:ext cx="469744" cy="259045"/>
    <xdr:sp macro="" textlink="">
      <xdr:nvSpPr>
        <xdr:cNvPr id="691" name="【保健センター・保健所】&#10;一人当たり面積該当値テキスト">
          <a:extLst>
            <a:ext uri="{FF2B5EF4-FFF2-40B4-BE49-F238E27FC236}">
              <a16:creationId xmlns:a16="http://schemas.microsoft.com/office/drawing/2014/main" id="{438B6611-7DBB-4BC4-B6C1-F78A01B470BD}"/>
            </a:ext>
          </a:extLst>
        </xdr:cNvPr>
        <xdr:cNvSpPr txBox="1"/>
      </xdr:nvSpPr>
      <xdr:spPr>
        <a:xfrm>
          <a:off x="22199600"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141224</xdr:rowOff>
    </xdr:from>
    <xdr:to>
      <xdr:col>112</xdr:col>
      <xdr:colOff>38100</xdr:colOff>
      <xdr:row>61</xdr:row>
      <xdr:rowOff>71374</xdr:rowOff>
    </xdr:to>
    <xdr:sp macro="" textlink="">
      <xdr:nvSpPr>
        <xdr:cNvPr id="692" name="楕円 691">
          <a:extLst>
            <a:ext uri="{FF2B5EF4-FFF2-40B4-BE49-F238E27FC236}">
              <a16:creationId xmlns:a16="http://schemas.microsoft.com/office/drawing/2014/main" id="{A9D2560E-E343-4F7D-903A-C5713650B01B}"/>
            </a:ext>
          </a:extLst>
        </xdr:cNvPr>
        <xdr:cNvSpPr/>
      </xdr:nvSpPr>
      <xdr:spPr>
        <a:xfrm>
          <a:off x="212725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11430</xdr:rowOff>
    </xdr:from>
    <xdr:to>
      <xdr:col>116</xdr:col>
      <xdr:colOff>63500</xdr:colOff>
      <xdr:row>61</xdr:row>
      <xdr:rowOff>20574</xdr:rowOff>
    </xdr:to>
    <xdr:cxnSp macro="">
      <xdr:nvCxnSpPr>
        <xdr:cNvPr id="693" name="直線コネクタ 692">
          <a:extLst>
            <a:ext uri="{FF2B5EF4-FFF2-40B4-BE49-F238E27FC236}">
              <a16:creationId xmlns:a16="http://schemas.microsoft.com/office/drawing/2014/main" id="{9BC3FF35-A811-4247-B401-A5BEC23F63AB}"/>
            </a:ext>
          </a:extLst>
        </xdr:cNvPr>
        <xdr:cNvCxnSpPr/>
      </xdr:nvCxnSpPr>
      <xdr:spPr>
        <a:xfrm flipV="1">
          <a:off x="21323300" y="104698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148082</xdr:rowOff>
    </xdr:from>
    <xdr:to>
      <xdr:col>107</xdr:col>
      <xdr:colOff>101600</xdr:colOff>
      <xdr:row>61</xdr:row>
      <xdr:rowOff>78232</xdr:rowOff>
    </xdr:to>
    <xdr:sp macro="" textlink="">
      <xdr:nvSpPr>
        <xdr:cNvPr id="694" name="楕円 693">
          <a:extLst>
            <a:ext uri="{FF2B5EF4-FFF2-40B4-BE49-F238E27FC236}">
              <a16:creationId xmlns:a16="http://schemas.microsoft.com/office/drawing/2014/main" id="{D9BB306F-C8EB-4436-AB25-EC2185A82367}"/>
            </a:ext>
          </a:extLst>
        </xdr:cNvPr>
        <xdr:cNvSpPr/>
      </xdr:nvSpPr>
      <xdr:spPr>
        <a:xfrm>
          <a:off x="20383500" y="104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20574</xdr:rowOff>
    </xdr:from>
    <xdr:to>
      <xdr:col>111</xdr:col>
      <xdr:colOff>177800</xdr:colOff>
      <xdr:row>61</xdr:row>
      <xdr:rowOff>27432</xdr:rowOff>
    </xdr:to>
    <xdr:cxnSp macro="">
      <xdr:nvCxnSpPr>
        <xdr:cNvPr id="695" name="直線コネクタ 694">
          <a:extLst>
            <a:ext uri="{FF2B5EF4-FFF2-40B4-BE49-F238E27FC236}">
              <a16:creationId xmlns:a16="http://schemas.microsoft.com/office/drawing/2014/main" id="{9798A315-9D99-4295-9E8A-3158B86A33C9}"/>
            </a:ext>
          </a:extLst>
        </xdr:cNvPr>
        <xdr:cNvCxnSpPr/>
      </xdr:nvCxnSpPr>
      <xdr:spPr>
        <a:xfrm flipV="1">
          <a:off x="20434300" y="1047902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154940</xdr:rowOff>
    </xdr:from>
    <xdr:to>
      <xdr:col>102</xdr:col>
      <xdr:colOff>165100</xdr:colOff>
      <xdr:row>61</xdr:row>
      <xdr:rowOff>85090</xdr:rowOff>
    </xdr:to>
    <xdr:sp macro="" textlink="">
      <xdr:nvSpPr>
        <xdr:cNvPr id="696" name="楕円 695">
          <a:extLst>
            <a:ext uri="{FF2B5EF4-FFF2-40B4-BE49-F238E27FC236}">
              <a16:creationId xmlns:a16="http://schemas.microsoft.com/office/drawing/2014/main" id="{4E6A0ED7-6574-4480-90B6-B646EDC86880}"/>
            </a:ext>
          </a:extLst>
        </xdr:cNvPr>
        <xdr:cNvSpPr/>
      </xdr:nvSpPr>
      <xdr:spPr>
        <a:xfrm>
          <a:off x="19494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27432</xdr:rowOff>
    </xdr:from>
    <xdr:to>
      <xdr:col>107</xdr:col>
      <xdr:colOff>50800</xdr:colOff>
      <xdr:row>61</xdr:row>
      <xdr:rowOff>34290</xdr:rowOff>
    </xdr:to>
    <xdr:cxnSp macro="">
      <xdr:nvCxnSpPr>
        <xdr:cNvPr id="697" name="直線コネクタ 696">
          <a:extLst>
            <a:ext uri="{FF2B5EF4-FFF2-40B4-BE49-F238E27FC236}">
              <a16:creationId xmlns:a16="http://schemas.microsoft.com/office/drawing/2014/main" id="{FF052584-1645-4086-89EC-38B7C67A875D}"/>
            </a:ext>
          </a:extLst>
        </xdr:cNvPr>
        <xdr:cNvCxnSpPr/>
      </xdr:nvCxnSpPr>
      <xdr:spPr>
        <a:xfrm flipV="1">
          <a:off x="19545300" y="1048588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161798</xdr:rowOff>
    </xdr:from>
    <xdr:to>
      <xdr:col>98</xdr:col>
      <xdr:colOff>38100</xdr:colOff>
      <xdr:row>61</xdr:row>
      <xdr:rowOff>91948</xdr:rowOff>
    </xdr:to>
    <xdr:sp macro="" textlink="">
      <xdr:nvSpPr>
        <xdr:cNvPr id="698" name="楕円 697">
          <a:extLst>
            <a:ext uri="{FF2B5EF4-FFF2-40B4-BE49-F238E27FC236}">
              <a16:creationId xmlns:a16="http://schemas.microsoft.com/office/drawing/2014/main" id="{B7834ADA-F46B-4FB5-A982-8BBCD60ED1DF}"/>
            </a:ext>
          </a:extLst>
        </xdr:cNvPr>
        <xdr:cNvSpPr/>
      </xdr:nvSpPr>
      <xdr:spPr>
        <a:xfrm>
          <a:off x="18605500" y="1044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34290</xdr:rowOff>
    </xdr:from>
    <xdr:to>
      <xdr:col>102</xdr:col>
      <xdr:colOff>114300</xdr:colOff>
      <xdr:row>61</xdr:row>
      <xdr:rowOff>41148</xdr:rowOff>
    </xdr:to>
    <xdr:cxnSp macro="">
      <xdr:nvCxnSpPr>
        <xdr:cNvPr id="699" name="直線コネクタ 698">
          <a:extLst>
            <a:ext uri="{FF2B5EF4-FFF2-40B4-BE49-F238E27FC236}">
              <a16:creationId xmlns:a16="http://schemas.microsoft.com/office/drawing/2014/main" id="{BAC633CA-8720-4369-A9FF-6563BA3512E4}"/>
            </a:ext>
          </a:extLst>
        </xdr:cNvPr>
        <xdr:cNvCxnSpPr/>
      </xdr:nvCxnSpPr>
      <xdr:spPr>
        <a:xfrm flipV="1">
          <a:off x="18656300" y="1049274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64787</xdr:rowOff>
    </xdr:from>
    <xdr:ext cx="469744" cy="259045"/>
    <xdr:sp macro="" textlink="">
      <xdr:nvSpPr>
        <xdr:cNvPr id="700" name="n_1aveValue【保健センター・保健所】&#10;一人当たり面積">
          <a:extLst>
            <a:ext uri="{FF2B5EF4-FFF2-40B4-BE49-F238E27FC236}">
              <a16:creationId xmlns:a16="http://schemas.microsoft.com/office/drawing/2014/main" id="{8D6CD8AD-D235-4473-B75A-96D543659E34}"/>
            </a:ext>
          </a:extLst>
        </xdr:cNvPr>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137939</xdr:rowOff>
    </xdr:from>
    <xdr:ext cx="469744" cy="259045"/>
    <xdr:sp macro="" textlink="">
      <xdr:nvSpPr>
        <xdr:cNvPr id="701" name="n_2aveValue【保健センター・保健所】&#10;一人当たり面積">
          <a:extLst>
            <a:ext uri="{FF2B5EF4-FFF2-40B4-BE49-F238E27FC236}">
              <a16:creationId xmlns:a16="http://schemas.microsoft.com/office/drawing/2014/main" id="{07B42C01-D5C0-437D-A9A6-EEDFA3E9E1BB}"/>
            </a:ext>
          </a:extLst>
        </xdr:cNvPr>
        <xdr:cNvSpPr txBox="1"/>
      </xdr:nvSpPr>
      <xdr:spPr>
        <a:xfrm>
          <a:off x="20199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101363</xdr:rowOff>
    </xdr:from>
    <xdr:ext cx="469744" cy="259045"/>
    <xdr:sp macro="" textlink="">
      <xdr:nvSpPr>
        <xdr:cNvPr id="702" name="n_3aveValue【保健センター・保健所】&#10;一人当たり面積">
          <a:extLst>
            <a:ext uri="{FF2B5EF4-FFF2-40B4-BE49-F238E27FC236}">
              <a16:creationId xmlns:a16="http://schemas.microsoft.com/office/drawing/2014/main" id="{E6FF3A58-4E13-4C75-8B10-044060BC3955}"/>
            </a:ext>
          </a:extLst>
        </xdr:cNvPr>
        <xdr:cNvSpPr txBox="1"/>
      </xdr:nvSpPr>
      <xdr:spPr>
        <a:xfrm>
          <a:off x="193104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73931</xdr:rowOff>
    </xdr:from>
    <xdr:ext cx="469744" cy="259045"/>
    <xdr:sp macro="" textlink="">
      <xdr:nvSpPr>
        <xdr:cNvPr id="703" name="n_4aveValue【保健センター・保健所】&#10;一人当たり面積">
          <a:extLst>
            <a:ext uri="{FF2B5EF4-FFF2-40B4-BE49-F238E27FC236}">
              <a16:creationId xmlns:a16="http://schemas.microsoft.com/office/drawing/2014/main" id="{D1749C5B-1800-4F9A-9FE1-D9DD5E376799}"/>
            </a:ext>
          </a:extLst>
        </xdr:cNvPr>
        <xdr:cNvSpPr txBox="1"/>
      </xdr:nvSpPr>
      <xdr:spPr>
        <a:xfrm>
          <a:off x="18421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87901</xdr:rowOff>
    </xdr:from>
    <xdr:ext cx="469744" cy="259045"/>
    <xdr:sp macro="" textlink="">
      <xdr:nvSpPr>
        <xdr:cNvPr id="704" name="n_1mainValue【保健センター・保健所】&#10;一人当たり面積">
          <a:extLst>
            <a:ext uri="{FF2B5EF4-FFF2-40B4-BE49-F238E27FC236}">
              <a16:creationId xmlns:a16="http://schemas.microsoft.com/office/drawing/2014/main" id="{9D693D56-0057-4EDF-87EC-B67170738231}"/>
            </a:ext>
          </a:extLst>
        </xdr:cNvPr>
        <xdr:cNvSpPr txBox="1"/>
      </xdr:nvSpPr>
      <xdr:spPr>
        <a:xfrm>
          <a:off x="210757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94759</xdr:rowOff>
    </xdr:from>
    <xdr:ext cx="469744" cy="259045"/>
    <xdr:sp macro="" textlink="">
      <xdr:nvSpPr>
        <xdr:cNvPr id="705" name="n_2mainValue【保健センター・保健所】&#10;一人当たり面積">
          <a:extLst>
            <a:ext uri="{FF2B5EF4-FFF2-40B4-BE49-F238E27FC236}">
              <a16:creationId xmlns:a16="http://schemas.microsoft.com/office/drawing/2014/main" id="{2505A2FD-58E8-4AD6-B692-4E97D0CEF6AA}"/>
            </a:ext>
          </a:extLst>
        </xdr:cNvPr>
        <xdr:cNvSpPr txBox="1"/>
      </xdr:nvSpPr>
      <xdr:spPr>
        <a:xfrm>
          <a:off x="20199427" y="1021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101617</xdr:rowOff>
    </xdr:from>
    <xdr:ext cx="469744" cy="259045"/>
    <xdr:sp macro="" textlink="">
      <xdr:nvSpPr>
        <xdr:cNvPr id="706" name="n_3mainValue【保健センター・保健所】&#10;一人当たり面積">
          <a:extLst>
            <a:ext uri="{FF2B5EF4-FFF2-40B4-BE49-F238E27FC236}">
              <a16:creationId xmlns:a16="http://schemas.microsoft.com/office/drawing/2014/main" id="{D3844B6F-E7F4-449B-9808-92FD246A3EDE}"/>
            </a:ext>
          </a:extLst>
        </xdr:cNvPr>
        <xdr:cNvSpPr txBox="1"/>
      </xdr:nvSpPr>
      <xdr:spPr>
        <a:xfrm>
          <a:off x="19310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108475</xdr:rowOff>
    </xdr:from>
    <xdr:ext cx="469744" cy="259045"/>
    <xdr:sp macro="" textlink="">
      <xdr:nvSpPr>
        <xdr:cNvPr id="707" name="n_4mainValue【保健センター・保健所】&#10;一人当たり面積">
          <a:extLst>
            <a:ext uri="{FF2B5EF4-FFF2-40B4-BE49-F238E27FC236}">
              <a16:creationId xmlns:a16="http://schemas.microsoft.com/office/drawing/2014/main" id="{C153BAD4-613A-4252-9F9D-0039101BE6B3}"/>
            </a:ext>
          </a:extLst>
        </xdr:cNvPr>
        <xdr:cNvSpPr txBox="1"/>
      </xdr:nvSpPr>
      <xdr:spPr>
        <a:xfrm>
          <a:off x="18421427" y="1022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8" name="正方形/長方形 707">
          <a:extLst>
            <a:ext uri="{FF2B5EF4-FFF2-40B4-BE49-F238E27FC236}">
              <a16:creationId xmlns:a16="http://schemas.microsoft.com/office/drawing/2014/main" id="{BA8D8323-F053-4439-BFEB-A4130C39A73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9" name="正方形/長方形 708">
          <a:extLst>
            <a:ext uri="{FF2B5EF4-FFF2-40B4-BE49-F238E27FC236}">
              <a16:creationId xmlns:a16="http://schemas.microsoft.com/office/drawing/2014/main" id="{4C4553BE-2CCE-490E-A1E8-049D70EE5B0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0" name="正方形/長方形 709">
          <a:extLst>
            <a:ext uri="{FF2B5EF4-FFF2-40B4-BE49-F238E27FC236}">
              <a16:creationId xmlns:a16="http://schemas.microsoft.com/office/drawing/2014/main" id="{D88044A2-9020-4145-ACC6-1EF370F91CB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1" name="正方形/長方形 710">
          <a:extLst>
            <a:ext uri="{FF2B5EF4-FFF2-40B4-BE49-F238E27FC236}">
              <a16:creationId xmlns:a16="http://schemas.microsoft.com/office/drawing/2014/main" id="{D2959412-1692-4A69-B02F-2D75691531E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2" name="正方形/長方形 711">
          <a:extLst>
            <a:ext uri="{FF2B5EF4-FFF2-40B4-BE49-F238E27FC236}">
              <a16:creationId xmlns:a16="http://schemas.microsoft.com/office/drawing/2014/main" id="{76D7D0A6-A35C-4FB7-9DB2-25515067BC1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3" name="正方形/長方形 712">
          <a:extLst>
            <a:ext uri="{FF2B5EF4-FFF2-40B4-BE49-F238E27FC236}">
              <a16:creationId xmlns:a16="http://schemas.microsoft.com/office/drawing/2014/main" id="{840BAB6C-ECFF-4BF4-8F8A-8E5FBA6898B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4" name="正方形/長方形 713">
          <a:extLst>
            <a:ext uri="{FF2B5EF4-FFF2-40B4-BE49-F238E27FC236}">
              <a16:creationId xmlns:a16="http://schemas.microsoft.com/office/drawing/2014/main" id="{617534CB-94D1-4DA9-909C-BB83B42DEEF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5" name="正方形/長方形 714">
          <a:extLst>
            <a:ext uri="{FF2B5EF4-FFF2-40B4-BE49-F238E27FC236}">
              <a16:creationId xmlns:a16="http://schemas.microsoft.com/office/drawing/2014/main" id="{F9F9A058-F7AF-420B-83EC-F13FB8FFBEE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6" name="テキスト ボックス 715">
          <a:extLst>
            <a:ext uri="{FF2B5EF4-FFF2-40B4-BE49-F238E27FC236}">
              <a16:creationId xmlns:a16="http://schemas.microsoft.com/office/drawing/2014/main" id="{683C6494-D8A9-4A08-9960-4738ED239BF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7" name="直線コネクタ 716">
          <a:extLst>
            <a:ext uri="{FF2B5EF4-FFF2-40B4-BE49-F238E27FC236}">
              <a16:creationId xmlns:a16="http://schemas.microsoft.com/office/drawing/2014/main" id="{178CE972-798E-430F-AAC3-5B962446EC8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8" name="テキスト ボックス 717">
          <a:extLst>
            <a:ext uri="{FF2B5EF4-FFF2-40B4-BE49-F238E27FC236}">
              <a16:creationId xmlns:a16="http://schemas.microsoft.com/office/drawing/2014/main" id="{6BE518B0-BF12-4FDF-B426-44911E06978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9" name="直線コネクタ 718">
          <a:extLst>
            <a:ext uri="{FF2B5EF4-FFF2-40B4-BE49-F238E27FC236}">
              <a16:creationId xmlns:a16="http://schemas.microsoft.com/office/drawing/2014/main" id="{DA12AC5E-FF79-4102-8B65-2DC2D9DD345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0" name="テキスト ボックス 719">
          <a:extLst>
            <a:ext uri="{FF2B5EF4-FFF2-40B4-BE49-F238E27FC236}">
              <a16:creationId xmlns:a16="http://schemas.microsoft.com/office/drawing/2014/main" id="{70B89CE7-D44A-4234-AC14-510B44A1EC3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1" name="直線コネクタ 720">
          <a:extLst>
            <a:ext uri="{FF2B5EF4-FFF2-40B4-BE49-F238E27FC236}">
              <a16:creationId xmlns:a16="http://schemas.microsoft.com/office/drawing/2014/main" id="{1D777C8E-CCF1-44FA-A1FF-441CB72A65B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2" name="テキスト ボックス 721">
          <a:extLst>
            <a:ext uri="{FF2B5EF4-FFF2-40B4-BE49-F238E27FC236}">
              <a16:creationId xmlns:a16="http://schemas.microsoft.com/office/drawing/2014/main" id="{7A69DBFD-D621-423E-87B2-89D06D0A385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3" name="直線コネクタ 722">
          <a:extLst>
            <a:ext uri="{FF2B5EF4-FFF2-40B4-BE49-F238E27FC236}">
              <a16:creationId xmlns:a16="http://schemas.microsoft.com/office/drawing/2014/main" id="{6C73351A-07C1-4F0C-9763-44FB185D841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4" name="テキスト ボックス 723">
          <a:extLst>
            <a:ext uri="{FF2B5EF4-FFF2-40B4-BE49-F238E27FC236}">
              <a16:creationId xmlns:a16="http://schemas.microsoft.com/office/drawing/2014/main" id="{0AFE4F52-A072-4F25-B1DC-322D01F3C56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5" name="直線コネクタ 724">
          <a:extLst>
            <a:ext uri="{FF2B5EF4-FFF2-40B4-BE49-F238E27FC236}">
              <a16:creationId xmlns:a16="http://schemas.microsoft.com/office/drawing/2014/main" id="{28078288-F17B-4B99-AC38-B6E7F2751B7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6" name="テキスト ボックス 725">
          <a:extLst>
            <a:ext uri="{FF2B5EF4-FFF2-40B4-BE49-F238E27FC236}">
              <a16:creationId xmlns:a16="http://schemas.microsoft.com/office/drawing/2014/main" id="{9B34F960-0B3E-4D71-A4A8-C2FFEE268CC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7" name="直線コネクタ 726">
          <a:extLst>
            <a:ext uri="{FF2B5EF4-FFF2-40B4-BE49-F238E27FC236}">
              <a16:creationId xmlns:a16="http://schemas.microsoft.com/office/drawing/2014/main" id="{E68058B6-8F9B-4A13-AFD0-6E0DCD7EC0C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8" name="テキスト ボックス 727">
          <a:extLst>
            <a:ext uri="{FF2B5EF4-FFF2-40B4-BE49-F238E27FC236}">
              <a16:creationId xmlns:a16="http://schemas.microsoft.com/office/drawing/2014/main" id="{87572D17-9E96-490F-AF4A-BCBA0B25F63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9" name="直線コネクタ 728">
          <a:extLst>
            <a:ext uri="{FF2B5EF4-FFF2-40B4-BE49-F238E27FC236}">
              <a16:creationId xmlns:a16="http://schemas.microsoft.com/office/drawing/2014/main" id="{22262C4E-ECC3-4715-AEA0-B7FC63BACEB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0" name="テキスト ボックス 729">
          <a:extLst>
            <a:ext uri="{FF2B5EF4-FFF2-40B4-BE49-F238E27FC236}">
              <a16:creationId xmlns:a16="http://schemas.microsoft.com/office/drawing/2014/main" id="{EB3B8D74-7866-425D-B315-D4203C89D382}"/>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1" name="【消防施設】&#10;有形固定資産減価償却率グラフ枠">
          <a:extLst>
            <a:ext uri="{FF2B5EF4-FFF2-40B4-BE49-F238E27FC236}">
              <a16:creationId xmlns:a16="http://schemas.microsoft.com/office/drawing/2014/main" id="{B78E1E09-BD29-4C3B-866D-3747D270BFE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19050</xdr:rowOff>
    </xdr:from>
    <xdr:to>
      <xdr:col>85</xdr:col>
      <xdr:colOff>126364</xdr:colOff>
      <xdr:row>86</xdr:row>
      <xdr:rowOff>114300</xdr:rowOff>
    </xdr:to>
    <xdr:cxnSp macro="">
      <xdr:nvCxnSpPr>
        <xdr:cNvPr id="732" name="直線コネクタ 731">
          <a:extLst>
            <a:ext uri="{FF2B5EF4-FFF2-40B4-BE49-F238E27FC236}">
              <a16:creationId xmlns:a16="http://schemas.microsoft.com/office/drawing/2014/main" id="{585E59A9-4F47-4B20-A4E3-36247B239606}"/>
            </a:ext>
          </a:extLst>
        </xdr:cNvPr>
        <xdr:cNvCxnSpPr/>
      </xdr:nvCxnSpPr>
      <xdr:spPr>
        <a:xfrm flipV="1">
          <a:off x="16318864" y="1322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33" name="【消防施設】&#10;有形固定資産減価償却率最小値テキスト">
          <a:extLst>
            <a:ext uri="{FF2B5EF4-FFF2-40B4-BE49-F238E27FC236}">
              <a16:creationId xmlns:a16="http://schemas.microsoft.com/office/drawing/2014/main" id="{BBA236E2-9D57-45AC-9494-48C7BBFC75EE}"/>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34" name="直線コネクタ 733">
          <a:extLst>
            <a:ext uri="{FF2B5EF4-FFF2-40B4-BE49-F238E27FC236}">
              <a16:creationId xmlns:a16="http://schemas.microsoft.com/office/drawing/2014/main" id="{7DFF8786-560C-4EF0-9C91-1E24D0D9FB7C}"/>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137177</xdr:rowOff>
    </xdr:from>
    <xdr:ext cx="405111" cy="259045"/>
    <xdr:sp macro="" textlink="">
      <xdr:nvSpPr>
        <xdr:cNvPr id="735" name="【消防施設】&#10;有形固定資産減価償却率最大値テキスト">
          <a:extLst>
            <a:ext uri="{FF2B5EF4-FFF2-40B4-BE49-F238E27FC236}">
              <a16:creationId xmlns:a16="http://schemas.microsoft.com/office/drawing/2014/main" id="{884A754D-12C0-4C11-8FF9-85B209946367}"/>
            </a:ext>
          </a:extLst>
        </xdr:cNvPr>
        <xdr:cNvSpPr txBox="1"/>
      </xdr:nvSpPr>
      <xdr:spPr>
        <a:xfrm>
          <a:off x="16357600" y="1299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19050</xdr:rowOff>
    </xdr:from>
    <xdr:to>
      <xdr:col>86</xdr:col>
      <xdr:colOff>25400</xdr:colOff>
      <xdr:row>77</xdr:row>
      <xdr:rowOff>19050</xdr:rowOff>
    </xdr:to>
    <xdr:cxnSp macro="">
      <xdr:nvCxnSpPr>
        <xdr:cNvPr id="736" name="直線コネクタ 735">
          <a:extLst>
            <a:ext uri="{FF2B5EF4-FFF2-40B4-BE49-F238E27FC236}">
              <a16:creationId xmlns:a16="http://schemas.microsoft.com/office/drawing/2014/main" id="{EE762BE1-2CC3-44CC-A7BF-6723DF050FD1}"/>
            </a:ext>
          </a:extLst>
        </xdr:cNvPr>
        <xdr:cNvCxnSpPr/>
      </xdr:nvCxnSpPr>
      <xdr:spPr>
        <a:xfrm>
          <a:off x="16230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652</xdr:rowOff>
    </xdr:from>
    <xdr:ext cx="405111" cy="259045"/>
    <xdr:sp macro="" textlink="">
      <xdr:nvSpPr>
        <xdr:cNvPr id="737" name="【消防施設】&#10;有形固定資産減価償却率平均値テキスト">
          <a:extLst>
            <a:ext uri="{FF2B5EF4-FFF2-40B4-BE49-F238E27FC236}">
              <a16:creationId xmlns:a16="http://schemas.microsoft.com/office/drawing/2014/main" id="{957D4415-D61A-425E-BDE7-D572D65CE81F}"/>
            </a:ext>
          </a:extLst>
        </xdr:cNvPr>
        <xdr:cNvSpPr txBox="1"/>
      </xdr:nvSpPr>
      <xdr:spPr>
        <a:xfrm>
          <a:off x="16357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149225</xdr:rowOff>
    </xdr:from>
    <xdr:to>
      <xdr:col>85</xdr:col>
      <xdr:colOff>177800</xdr:colOff>
      <xdr:row>82</xdr:row>
      <xdr:rowOff>79375</xdr:rowOff>
    </xdr:to>
    <xdr:sp macro="" textlink="">
      <xdr:nvSpPr>
        <xdr:cNvPr id="738" name="フローチャート: 判断 737">
          <a:extLst>
            <a:ext uri="{FF2B5EF4-FFF2-40B4-BE49-F238E27FC236}">
              <a16:creationId xmlns:a16="http://schemas.microsoft.com/office/drawing/2014/main" id="{C85107AE-975C-4B8F-8FC4-4848DB50A0E3}"/>
            </a:ext>
          </a:extLst>
        </xdr:cNvPr>
        <xdr:cNvSpPr/>
      </xdr:nvSpPr>
      <xdr:spPr>
        <a:xfrm>
          <a:off x="16268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128270</xdr:rowOff>
    </xdr:from>
    <xdr:to>
      <xdr:col>81</xdr:col>
      <xdr:colOff>101600</xdr:colOff>
      <xdr:row>82</xdr:row>
      <xdr:rowOff>58420</xdr:rowOff>
    </xdr:to>
    <xdr:sp macro="" textlink="">
      <xdr:nvSpPr>
        <xdr:cNvPr id="739" name="フローチャート: 判断 738">
          <a:extLst>
            <a:ext uri="{FF2B5EF4-FFF2-40B4-BE49-F238E27FC236}">
              <a16:creationId xmlns:a16="http://schemas.microsoft.com/office/drawing/2014/main" id="{D49F270D-66CA-425C-9157-E5F0D37F63DC}"/>
            </a:ext>
          </a:extLst>
        </xdr:cNvPr>
        <xdr:cNvSpPr/>
      </xdr:nvSpPr>
      <xdr:spPr>
        <a:xfrm>
          <a:off x="15430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17780</xdr:rowOff>
    </xdr:from>
    <xdr:to>
      <xdr:col>76</xdr:col>
      <xdr:colOff>165100</xdr:colOff>
      <xdr:row>81</xdr:row>
      <xdr:rowOff>119380</xdr:rowOff>
    </xdr:to>
    <xdr:sp macro="" textlink="">
      <xdr:nvSpPr>
        <xdr:cNvPr id="740" name="フローチャート: 判断 739">
          <a:extLst>
            <a:ext uri="{FF2B5EF4-FFF2-40B4-BE49-F238E27FC236}">
              <a16:creationId xmlns:a16="http://schemas.microsoft.com/office/drawing/2014/main" id="{20A0E3D3-D4FE-4D0E-A81E-0892B0C8232A}"/>
            </a:ext>
          </a:extLst>
        </xdr:cNvPr>
        <xdr:cNvSpPr/>
      </xdr:nvSpPr>
      <xdr:spPr>
        <a:xfrm>
          <a:off x="14541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139700</xdr:rowOff>
    </xdr:from>
    <xdr:to>
      <xdr:col>72</xdr:col>
      <xdr:colOff>38100</xdr:colOff>
      <xdr:row>82</xdr:row>
      <xdr:rowOff>69850</xdr:rowOff>
    </xdr:to>
    <xdr:sp macro="" textlink="">
      <xdr:nvSpPr>
        <xdr:cNvPr id="741" name="フローチャート: 判断 740">
          <a:extLst>
            <a:ext uri="{FF2B5EF4-FFF2-40B4-BE49-F238E27FC236}">
              <a16:creationId xmlns:a16="http://schemas.microsoft.com/office/drawing/2014/main" id="{509FD7A6-A912-42FD-8B10-E40B8B900DF9}"/>
            </a:ext>
          </a:extLst>
        </xdr:cNvPr>
        <xdr:cNvSpPr/>
      </xdr:nvSpPr>
      <xdr:spPr>
        <a:xfrm>
          <a:off x="13652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133986</xdr:rowOff>
    </xdr:from>
    <xdr:to>
      <xdr:col>67</xdr:col>
      <xdr:colOff>101600</xdr:colOff>
      <xdr:row>82</xdr:row>
      <xdr:rowOff>64136</xdr:rowOff>
    </xdr:to>
    <xdr:sp macro="" textlink="">
      <xdr:nvSpPr>
        <xdr:cNvPr id="742" name="フローチャート: 判断 741">
          <a:extLst>
            <a:ext uri="{FF2B5EF4-FFF2-40B4-BE49-F238E27FC236}">
              <a16:creationId xmlns:a16="http://schemas.microsoft.com/office/drawing/2014/main" id="{D38D5C6D-15A1-4641-94A1-C599A7082BE8}"/>
            </a:ext>
          </a:extLst>
        </xdr:cNvPr>
        <xdr:cNvSpPr/>
      </xdr:nvSpPr>
      <xdr:spPr>
        <a:xfrm>
          <a:off x="12763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42C69AB6-E1C8-4314-BB46-EFF410C8353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9B7DBE14-A273-4997-B1ED-AF22C084EE3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416A827B-0B81-4735-B0CE-B9370CB123C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D2D33342-4D5A-4156-B373-D2CDCBB7A6F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CD5DFD21-2F57-4F38-B495-5D762BF72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748" name="楕円 747">
          <a:extLst>
            <a:ext uri="{FF2B5EF4-FFF2-40B4-BE49-F238E27FC236}">
              <a16:creationId xmlns:a16="http://schemas.microsoft.com/office/drawing/2014/main" id="{DC939338-D7A0-426C-932C-4EB9DEC831DE}"/>
            </a:ext>
          </a:extLst>
        </xdr:cNvPr>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749" name="【消防施設】&#10;有形固定資産減価償却率該当値テキスト">
          <a:extLst>
            <a:ext uri="{FF2B5EF4-FFF2-40B4-BE49-F238E27FC236}">
              <a16:creationId xmlns:a16="http://schemas.microsoft.com/office/drawing/2014/main" id="{ED060533-D425-46B4-BE76-19EA72A80954}"/>
            </a:ext>
          </a:extLst>
        </xdr:cNvPr>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750" name="楕円 749">
          <a:extLst>
            <a:ext uri="{FF2B5EF4-FFF2-40B4-BE49-F238E27FC236}">
              <a16:creationId xmlns:a16="http://schemas.microsoft.com/office/drawing/2014/main" id="{3DBCCE97-3A4F-4AC4-8843-7FCBA20B2D9E}"/>
            </a:ext>
          </a:extLst>
        </xdr:cNvPr>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751" name="直線コネクタ 750">
          <a:extLst>
            <a:ext uri="{FF2B5EF4-FFF2-40B4-BE49-F238E27FC236}">
              <a16:creationId xmlns:a16="http://schemas.microsoft.com/office/drawing/2014/main" id="{F3E96FEB-8ED6-47F9-812A-9B903E52EDFF}"/>
            </a:ext>
          </a:extLst>
        </xdr:cNvPr>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752" name="楕円 751">
          <a:extLst>
            <a:ext uri="{FF2B5EF4-FFF2-40B4-BE49-F238E27FC236}">
              <a16:creationId xmlns:a16="http://schemas.microsoft.com/office/drawing/2014/main" id="{C32BC112-2C5F-40C1-BD2A-412F017D9872}"/>
            </a:ext>
          </a:extLst>
        </xdr:cNvPr>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753" name="直線コネクタ 752">
          <a:extLst>
            <a:ext uri="{FF2B5EF4-FFF2-40B4-BE49-F238E27FC236}">
              <a16:creationId xmlns:a16="http://schemas.microsoft.com/office/drawing/2014/main" id="{46D614BC-DE04-45DD-8425-E6FF816F735B}"/>
            </a:ext>
          </a:extLst>
        </xdr:cNvPr>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754" name="楕円 753">
          <a:extLst>
            <a:ext uri="{FF2B5EF4-FFF2-40B4-BE49-F238E27FC236}">
              <a16:creationId xmlns:a16="http://schemas.microsoft.com/office/drawing/2014/main" id="{DD945246-1CB1-4B30-8697-483B4D262048}"/>
            </a:ext>
          </a:extLst>
        </xdr:cNvPr>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755" name="直線コネクタ 754">
          <a:extLst>
            <a:ext uri="{FF2B5EF4-FFF2-40B4-BE49-F238E27FC236}">
              <a16:creationId xmlns:a16="http://schemas.microsoft.com/office/drawing/2014/main" id="{18BBA160-D3D8-4E09-916F-42BE77C5CB4A}"/>
            </a:ext>
          </a:extLst>
        </xdr:cNvPr>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756" name="楕円 755">
          <a:extLst>
            <a:ext uri="{FF2B5EF4-FFF2-40B4-BE49-F238E27FC236}">
              <a16:creationId xmlns:a16="http://schemas.microsoft.com/office/drawing/2014/main" id="{5763CA50-4231-424D-BA68-EBBD44E8253E}"/>
            </a:ext>
          </a:extLst>
        </xdr:cNvPr>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757" name="直線コネクタ 756">
          <a:extLst>
            <a:ext uri="{FF2B5EF4-FFF2-40B4-BE49-F238E27FC236}">
              <a16:creationId xmlns:a16="http://schemas.microsoft.com/office/drawing/2014/main" id="{E6863170-34EB-4589-A7FD-F331EC11FFC9}"/>
            </a:ext>
          </a:extLst>
        </xdr:cNvPr>
        <xdr:cNvCxnSpPr/>
      </xdr:nvCxnSpPr>
      <xdr:spPr>
        <a:xfrm>
          <a:off x="12814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74947</xdr:rowOff>
    </xdr:from>
    <xdr:ext cx="405111" cy="259045"/>
    <xdr:sp macro="" textlink="">
      <xdr:nvSpPr>
        <xdr:cNvPr id="758" name="n_1aveValue【消防施設】&#10;有形固定資産減価償却率">
          <a:extLst>
            <a:ext uri="{FF2B5EF4-FFF2-40B4-BE49-F238E27FC236}">
              <a16:creationId xmlns:a16="http://schemas.microsoft.com/office/drawing/2014/main" id="{93BA48F5-270F-4EA6-902A-D9DF8239B63E}"/>
            </a:ext>
          </a:extLst>
        </xdr:cNvPr>
        <xdr:cNvSpPr txBox="1"/>
      </xdr:nvSpPr>
      <xdr:spPr>
        <a:xfrm>
          <a:off x="152660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135907</xdr:rowOff>
    </xdr:from>
    <xdr:ext cx="405111" cy="259045"/>
    <xdr:sp macro="" textlink="">
      <xdr:nvSpPr>
        <xdr:cNvPr id="759" name="n_2aveValue【消防施設】&#10;有形固定資産減価償却率">
          <a:extLst>
            <a:ext uri="{FF2B5EF4-FFF2-40B4-BE49-F238E27FC236}">
              <a16:creationId xmlns:a16="http://schemas.microsoft.com/office/drawing/2014/main" id="{BCEE5BA5-59DD-4240-973E-497E1454DE71}"/>
            </a:ext>
          </a:extLst>
        </xdr:cNvPr>
        <xdr:cNvSpPr txBox="1"/>
      </xdr:nvSpPr>
      <xdr:spPr>
        <a:xfrm>
          <a:off x="14389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86377</xdr:rowOff>
    </xdr:from>
    <xdr:ext cx="405111" cy="259045"/>
    <xdr:sp macro="" textlink="">
      <xdr:nvSpPr>
        <xdr:cNvPr id="760" name="n_3aveValue【消防施設】&#10;有形固定資産減価償却率">
          <a:extLst>
            <a:ext uri="{FF2B5EF4-FFF2-40B4-BE49-F238E27FC236}">
              <a16:creationId xmlns:a16="http://schemas.microsoft.com/office/drawing/2014/main" id="{6C9FC24F-1EBB-4DAD-B486-CEDC953AB478}"/>
            </a:ext>
          </a:extLst>
        </xdr:cNvPr>
        <xdr:cNvSpPr txBox="1"/>
      </xdr:nvSpPr>
      <xdr:spPr>
        <a:xfrm>
          <a:off x="13500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80663</xdr:rowOff>
    </xdr:from>
    <xdr:ext cx="405111" cy="259045"/>
    <xdr:sp macro="" textlink="">
      <xdr:nvSpPr>
        <xdr:cNvPr id="761" name="n_4aveValue【消防施設】&#10;有形固定資産減価償却率">
          <a:extLst>
            <a:ext uri="{FF2B5EF4-FFF2-40B4-BE49-F238E27FC236}">
              <a16:creationId xmlns:a16="http://schemas.microsoft.com/office/drawing/2014/main" id="{967FB77A-CA7D-4153-A555-B2E8B6978AD0}"/>
            </a:ext>
          </a:extLst>
        </xdr:cNvPr>
        <xdr:cNvSpPr txBox="1"/>
      </xdr:nvSpPr>
      <xdr:spPr>
        <a:xfrm>
          <a:off x="12611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762" name="n_1mainValue【消防施設】&#10;有形固定資産減価償却率">
          <a:extLst>
            <a:ext uri="{FF2B5EF4-FFF2-40B4-BE49-F238E27FC236}">
              <a16:creationId xmlns:a16="http://schemas.microsoft.com/office/drawing/2014/main" id="{86C8BCBE-E7F0-4960-B0AF-6013C4929EB1}"/>
            </a:ext>
          </a:extLst>
        </xdr:cNvPr>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763" name="n_2mainValue【消防施設】&#10;有形固定資産減価償却率">
          <a:extLst>
            <a:ext uri="{FF2B5EF4-FFF2-40B4-BE49-F238E27FC236}">
              <a16:creationId xmlns:a16="http://schemas.microsoft.com/office/drawing/2014/main" id="{64237E72-BCBE-4D44-8A3E-7A6F5B745FDC}"/>
            </a:ext>
          </a:extLst>
        </xdr:cNvPr>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764" name="n_3mainValue【消防施設】&#10;有形固定資産減価償却率">
          <a:extLst>
            <a:ext uri="{FF2B5EF4-FFF2-40B4-BE49-F238E27FC236}">
              <a16:creationId xmlns:a16="http://schemas.microsoft.com/office/drawing/2014/main" id="{78889EF9-EEC2-481D-AB99-E025512E4BE9}"/>
            </a:ext>
          </a:extLst>
        </xdr:cNvPr>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765" name="n_4mainValue【消防施設】&#10;有形固定資産減価償却率">
          <a:extLst>
            <a:ext uri="{FF2B5EF4-FFF2-40B4-BE49-F238E27FC236}">
              <a16:creationId xmlns:a16="http://schemas.microsoft.com/office/drawing/2014/main" id="{1975B2C5-7892-4EB2-AB12-41764588F101}"/>
            </a:ext>
          </a:extLst>
        </xdr:cNvPr>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6" name="正方形/長方形 765">
          <a:extLst>
            <a:ext uri="{FF2B5EF4-FFF2-40B4-BE49-F238E27FC236}">
              <a16:creationId xmlns:a16="http://schemas.microsoft.com/office/drawing/2014/main" id="{066D4834-2483-47CD-BA19-51352C56F16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7" name="正方形/長方形 766">
          <a:extLst>
            <a:ext uri="{FF2B5EF4-FFF2-40B4-BE49-F238E27FC236}">
              <a16:creationId xmlns:a16="http://schemas.microsoft.com/office/drawing/2014/main" id="{059DDD70-90F4-4033-8E29-7AAFB4641D1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8" name="正方形/長方形 767">
          <a:extLst>
            <a:ext uri="{FF2B5EF4-FFF2-40B4-BE49-F238E27FC236}">
              <a16:creationId xmlns:a16="http://schemas.microsoft.com/office/drawing/2014/main" id="{20F74F20-E11D-42D2-8FD0-6EC1BBD328D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9" name="正方形/長方形 768">
          <a:extLst>
            <a:ext uri="{FF2B5EF4-FFF2-40B4-BE49-F238E27FC236}">
              <a16:creationId xmlns:a16="http://schemas.microsoft.com/office/drawing/2014/main" id="{DADB2503-8656-41A0-9CDE-924421C6808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0" name="正方形/長方形 769">
          <a:extLst>
            <a:ext uri="{FF2B5EF4-FFF2-40B4-BE49-F238E27FC236}">
              <a16:creationId xmlns:a16="http://schemas.microsoft.com/office/drawing/2014/main" id="{CF7C9C7A-C67E-4056-A53B-A025752376F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1" name="正方形/長方形 770">
          <a:extLst>
            <a:ext uri="{FF2B5EF4-FFF2-40B4-BE49-F238E27FC236}">
              <a16:creationId xmlns:a16="http://schemas.microsoft.com/office/drawing/2014/main" id="{8363AFEE-4B02-4032-9886-8F7C7B8532E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2" name="正方形/長方形 771">
          <a:extLst>
            <a:ext uri="{FF2B5EF4-FFF2-40B4-BE49-F238E27FC236}">
              <a16:creationId xmlns:a16="http://schemas.microsoft.com/office/drawing/2014/main" id="{7A52749F-CE07-4A38-B848-23A929EEA57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3" name="正方形/長方形 772">
          <a:extLst>
            <a:ext uri="{FF2B5EF4-FFF2-40B4-BE49-F238E27FC236}">
              <a16:creationId xmlns:a16="http://schemas.microsoft.com/office/drawing/2014/main" id="{A67F06E1-B386-4BEB-9DC3-61C67E4F077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4" name="テキスト ボックス 773">
          <a:extLst>
            <a:ext uri="{FF2B5EF4-FFF2-40B4-BE49-F238E27FC236}">
              <a16:creationId xmlns:a16="http://schemas.microsoft.com/office/drawing/2014/main" id="{3FAEEDC7-B4C1-452E-860B-EFFC6CB8DF0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5" name="直線コネクタ 774">
          <a:extLst>
            <a:ext uri="{FF2B5EF4-FFF2-40B4-BE49-F238E27FC236}">
              <a16:creationId xmlns:a16="http://schemas.microsoft.com/office/drawing/2014/main" id="{C3B73BB9-B5DB-4E1B-8D35-8A986258C12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76" name="直線コネクタ 775">
          <a:extLst>
            <a:ext uri="{FF2B5EF4-FFF2-40B4-BE49-F238E27FC236}">
              <a16:creationId xmlns:a16="http://schemas.microsoft.com/office/drawing/2014/main" id="{BA573757-7530-419F-A36C-43DE6A65327D}"/>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77" name="テキスト ボックス 776">
          <a:extLst>
            <a:ext uri="{FF2B5EF4-FFF2-40B4-BE49-F238E27FC236}">
              <a16:creationId xmlns:a16="http://schemas.microsoft.com/office/drawing/2014/main" id="{19B34DAC-3887-4067-AACD-12075AE7E59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8" name="直線コネクタ 777">
          <a:extLst>
            <a:ext uri="{FF2B5EF4-FFF2-40B4-BE49-F238E27FC236}">
              <a16:creationId xmlns:a16="http://schemas.microsoft.com/office/drawing/2014/main" id="{41A39F1D-1F2F-45E4-81EA-D1C571B95B27}"/>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9" name="テキスト ボックス 778">
          <a:extLst>
            <a:ext uri="{FF2B5EF4-FFF2-40B4-BE49-F238E27FC236}">
              <a16:creationId xmlns:a16="http://schemas.microsoft.com/office/drawing/2014/main" id="{E6323DC6-3E34-491F-B1C1-F22FC807DBF1}"/>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0" name="直線コネクタ 779">
          <a:extLst>
            <a:ext uri="{FF2B5EF4-FFF2-40B4-BE49-F238E27FC236}">
              <a16:creationId xmlns:a16="http://schemas.microsoft.com/office/drawing/2014/main" id="{39E11369-D4FC-4289-B272-893238985F05}"/>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1" name="テキスト ボックス 780">
          <a:extLst>
            <a:ext uri="{FF2B5EF4-FFF2-40B4-BE49-F238E27FC236}">
              <a16:creationId xmlns:a16="http://schemas.microsoft.com/office/drawing/2014/main" id="{BDE4BCCA-1722-4350-A757-FBCB89D338A7}"/>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2" name="直線コネクタ 781">
          <a:extLst>
            <a:ext uri="{FF2B5EF4-FFF2-40B4-BE49-F238E27FC236}">
              <a16:creationId xmlns:a16="http://schemas.microsoft.com/office/drawing/2014/main" id="{B456C77F-1578-4793-B130-F45DF31FC539}"/>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3" name="テキスト ボックス 782">
          <a:extLst>
            <a:ext uri="{FF2B5EF4-FFF2-40B4-BE49-F238E27FC236}">
              <a16:creationId xmlns:a16="http://schemas.microsoft.com/office/drawing/2014/main" id="{62A0F266-2319-4467-8E70-A146C856CC8A}"/>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84" name="直線コネクタ 783">
          <a:extLst>
            <a:ext uri="{FF2B5EF4-FFF2-40B4-BE49-F238E27FC236}">
              <a16:creationId xmlns:a16="http://schemas.microsoft.com/office/drawing/2014/main" id="{1D93AF86-A66B-4EB5-8261-16FBB573B205}"/>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85" name="テキスト ボックス 784">
          <a:extLst>
            <a:ext uri="{FF2B5EF4-FFF2-40B4-BE49-F238E27FC236}">
              <a16:creationId xmlns:a16="http://schemas.microsoft.com/office/drawing/2014/main" id="{BBABB35C-EFF3-4C9D-9D01-433BB3BC38DC}"/>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86" name="直線コネクタ 785">
          <a:extLst>
            <a:ext uri="{FF2B5EF4-FFF2-40B4-BE49-F238E27FC236}">
              <a16:creationId xmlns:a16="http://schemas.microsoft.com/office/drawing/2014/main" id="{504ACFCB-9FBE-45FE-9E6B-0D920368BAEB}"/>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87" name="テキスト ボックス 786">
          <a:extLst>
            <a:ext uri="{FF2B5EF4-FFF2-40B4-BE49-F238E27FC236}">
              <a16:creationId xmlns:a16="http://schemas.microsoft.com/office/drawing/2014/main" id="{4A22877E-71BB-446C-8105-58ADD83590C7}"/>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8" name="直線コネクタ 787">
          <a:extLst>
            <a:ext uri="{FF2B5EF4-FFF2-40B4-BE49-F238E27FC236}">
              <a16:creationId xmlns:a16="http://schemas.microsoft.com/office/drawing/2014/main" id="{2411B1F5-C6C0-40F0-9D98-053EF062BFA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9" name="テキスト ボックス 788">
          <a:extLst>
            <a:ext uri="{FF2B5EF4-FFF2-40B4-BE49-F238E27FC236}">
              <a16:creationId xmlns:a16="http://schemas.microsoft.com/office/drawing/2014/main" id="{039B26FE-0C9F-4890-B3F9-5635052222D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0" name="【消防施設】&#10;一人当たり面積グラフ枠">
          <a:extLst>
            <a:ext uri="{FF2B5EF4-FFF2-40B4-BE49-F238E27FC236}">
              <a16:creationId xmlns:a16="http://schemas.microsoft.com/office/drawing/2014/main" id="{FF749499-858F-41E4-8A33-4651E767530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134438</xdr:rowOff>
    </xdr:from>
    <xdr:to>
      <xdr:col>116</xdr:col>
      <xdr:colOff>62864</xdr:colOff>
      <xdr:row>86</xdr:row>
      <xdr:rowOff>152400</xdr:rowOff>
    </xdr:to>
    <xdr:cxnSp macro="">
      <xdr:nvCxnSpPr>
        <xdr:cNvPr id="791" name="直線コネクタ 790">
          <a:extLst>
            <a:ext uri="{FF2B5EF4-FFF2-40B4-BE49-F238E27FC236}">
              <a16:creationId xmlns:a16="http://schemas.microsoft.com/office/drawing/2014/main" id="{2CB1E776-7EE5-4D5A-B4E7-2DBB420AB940}"/>
            </a:ext>
          </a:extLst>
        </xdr:cNvPr>
        <xdr:cNvCxnSpPr/>
      </xdr:nvCxnSpPr>
      <xdr:spPr>
        <a:xfrm flipV="1">
          <a:off x="22160864" y="13336088"/>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792" name="【消防施設】&#10;一人当たり面積最小値テキスト">
          <a:extLst>
            <a:ext uri="{FF2B5EF4-FFF2-40B4-BE49-F238E27FC236}">
              <a16:creationId xmlns:a16="http://schemas.microsoft.com/office/drawing/2014/main" id="{75DB515E-3445-4542-8F14-1F8768F7F29E}"/>
            </a:ext>
          </a:extLst>
        </xdr:cNvPr>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793" name="直線コネクタ 792">
          <a:extLst>
            <a:ext uri="{FF2B5EF4-FFF2-40B4-BE49-F238E27FC236}">
              <a16:creationId xmlns:a16="http://schemas.microsoft.com/office/drawing/2014/main" id="{AF8FD93E-B163-4D74-B7B9-067F88E6C34D}"/>
            </a:ext>
          </a:extLst>
        </xdr:cNvPr>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81115</xdr:rowOff>
    </xdr:from>
    <xdr:ext cx="469744" cy="259045"/>
    <xdr:sp macro="" textlink="">
      <xdr:nvSpPr>
        <xdr:cNvPr id="794" name="【消防施設】&#10;一人当たり面積最大値テキスト">
          <a:extLst>
            <a:ext uri="{FF2B5EF4-FFF2-40B4-BE49-F238E27FC236}">
              <a16:creationId xmlns:a16="http://schemas.microsoft.com/office/drawing/2014/main" id="{2192DA23-8C65-4FC4-9B7E-0EC116F20642}"/>
            </a:ext>
          </a:extLst>
        </xdr:cNvPr>
        <xdr:cNvSpPr txBox="1"/>
      </xdr:nvSpPr>
      <xdr:spPr>
        <a:xfrm>
          <a:off x="22199600" y="1311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134438</xdr:rowOff>
    </xdr:from>
    <xdr:to>
      <xdr:col>116</xdr:col>
      <xdr:colOff>152400</xdr:colOff>
      <xdr:row>77</xdr:row>
      <xdr:rowOff>134438</xdr:rowOff>
    </xdr:to>
    <xdr:cxnSp macro="">
      <xdr:nvCxnSpPr>
        <xdr:cNvPr id="795" name="直線コネクタ 794">
          <a:extLst>
            <a:ext uri="{FF2B5EF4-FFF2-40B4-BE49-F238E27FC236}">
              <a16:creationId xmlns:a16="http://schemas.microsoft.com/office/drawing/2014/main" id="{9B41F64E-CF9E-4811-859F-174DD2926C92}"/>
            </a:ext>
          </a:extLst>
        </xdr:cNvPr>
        <xdr:cNvCxnSpPr/>
      </xdr:nvCxnSpPr>
      <xdr:spPr>
        <a:xfrm>
          <a:off x="22072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103250</xdr:rowOff>
    </xdr:from>
    <xdr:ext cx="469744" cy="259045"/>
    <xdr:sp macro="" textlink="">
      <xdr:nvSpPr>
        <xdr:cNvPr id="796" name="【消防施設】&#10;一人当たり面積平均値テキスト">
          <a:extLst>
            <a:ext uri="{FF2B5EF4-FFF2-40B4-BE49-F238E27FC236}">
              <a16:creationId xmlns:a16="http://schemas.microsoft.com/office/drawing/2014/main" id="{5ACAAFF6-2C84-4FCB-B9EF-3BD91C354A7C}"/>
            </a:ext>
          </a:extLst>
        </xdr:cNvPr>
        <xdr:cNvSpPr txBox="1"/>
      </xdr:nvSpPr>
      <xdr:spPr>
        <a:xfrm>
          <a:off x="22199600" y="1416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80373</xdr:rowOff>
    </xdr:from>
    <xdr:to>
      <xdr:col>116</xdr:col>
      <xdr:colOff>114300</xdr:colOff>
      <xdr:row>84</xdr:row>
      <xdr:rowOff>10523</xdr:rowOff>
    </xdr:to>
    <xdr:sp macro="" textlink="">
      <xdr:nvSpPr>
        <xdr:cNvPr id="797" name="フローチャート: 判断 796">
          <a:extLst>
            <a:ext uri="{FF2B5EF4-FFF2-40B4-BE49-F238E27FC236}">
              <a16:creationId xmlns:a16="http://schemas.microsoft.com/office/drawing/2014/main" id="{7C3091EF-9AE4-46A3-84A4-6B685028D966}"/>
            </a:ext>
          </a:extLst>
        </xdr:cNvPr>
        <xdr:cNvSpPr/>
      </xdr:nvSpPr>
      <xdr:spPr>
        <a:xfrm>
          <a:off x="221107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80373</xdr:rowOff>
    </xdr:from>
    <xdr:to>
      <xdr:col>112</xdr:col>
      <xdr:colOff>38100</xdr:colOff>
      <xdr:row>84</xdr:row>
      <xdr:rowOff>10523</xdr:rowOff>
    </xdr:to>
    <xdr:sp macro="" textlink="">
      <xdr:nvSpPr>
        <xdr:cNvPr id="798" name="フローチャート: 判断 797">
          <a:extLst>
            <a:ext uri="{FF2B5EF4-FFF2-40B4-BE49-F238E27FC236}">
              <a16:creationId xmlns:a16="http://schemas.microsoft.com/office/drawing/2014/main" id="{A3B39C56-2A4E-45B5-BF13-D901C12E1403}"/>
            </a:ext>
          </a:extLst>
        </xdr:cNvPr>
        <xdr:cNvSpPr/>
      </xdr:nvSpPr>
      <xdr:spPr>
        <a:xfrm>
          <a:off x="21272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31387</xdr:rowOff>
    </xdr:from>
    <xdr:to>
      <xdr:col>107</xdr:col>
      <xdr:colOff>101600</xdr:colOff>
      <xdr:row>83</xdr:row>
      <xdr:rowOff>132987</xdr:rowOff>
    </xdr:to>
    <xdr:sp macro="" textlink="">
      <xdr:nvSpPr>
        <xdr:cNvPr id="799" name="フローチャート: 判断 798">
          <a:extLst>
            <a:ext uri="{FF2B5EF4-FFF2-40B4-BE49-F238E27FC236}">
              <a16:creationId xmlns:a16="http://schemas.microsoft.com/office/drawing/2014/main" id="{31223797-1457-4B2A-A8CF-539B2D52533F}"/>
            </a:ext>
          </a:extLst>
        </xdr:cNvPr>
        <xdr:cNvSpPr/>
      </xdr:nvSpPr>
      <xdr:spPr>
        <a:xfrm>
          <a:off x="203835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00" name="フローチャート: 判断 799">
          <a:extLst>
            <a:ext uri="{FF2B5EF4-FFF2-40B4-BE49-F238E27FC236}">
              <a16:creationId xmlns:a16="http://schemas.microsoft.com/office/drawing/2014/main" id="{BC045E8C-0D76-4EB8-8359-5CAD41F8A3B0}"/>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96701</xdr:rowOff>
    </xdr:from>
    <xdr:to>
      <xdr:col>98</xdr:col>
      <xdr:colOff>38100</xdr:colOff>
      <xdr:row>84</xdr:row>
      <xdr:rowOff>26851</xdr:rowOff>
    </xdr:to>
    <xdr:sp macro="" textlink="">
      <xdr:nvSpPr>
        <xdr:cNvPr id="801" name="フローチャート: 判断 800">
          <a:extLst>
            <a:ext uri="{FF2B5EF4-FFF2-40B4-BE49-F238E27FC236}">
              <a16:creationId xmlns:a16="http://schemas.microsoft.com/office/drawing/2014/main" id="{9AE38826-15C0-4940-9B21-537049E76981}"/>
            </a:ext>
          </a:extLst>
        </xdr:cNvPr>
        <xdr:cNvSpPr/>
      </xdr:nvSpPr>
      <xdr:spPr>
        <a:xfrm>
          <a:off x="18605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CEFE1B32-3844-4D48-B9B9-33A531490F1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6F6BB6FD-B3C4-4615-AD49-09E3C611CAC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79E709F3-924E-41EC-9F8A-44B197E6D6A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25582EB-A6FB-4917-BE2B-0E89B17AFD2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5CA7BF85-564F-4CBD-9E83-D5C84E768E6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52614</xdr:rowOff>
    </xdr:from>
    <xdr:to>
      <xdr:col>116</xdr:col>
      <xdr:colOff>114300</xdr:colOff>
      <xdr:row>86</xdr:row>
      <xdr:rowOff>154214</xdr:rowOff>
    </xdr:to>
    <xdr:sp macro="" textlink="">
      <xdr:nvSpPr>
        <xdr:cNvPr id="807" name="楕円 806">
          <a:extLst>
            <a:ext uri="{FF2B5EF4-FFF2-40B4-BE49-F238E27FC236}">
              <a16:creationId xmlns:a16="http://schemas.microsoft.com/office/drawing/2014/main" id="{B9E6967F-9190-4087-8A39-B7A61551020F}"/>
            </a:ext>
          </a:extLst>
        </xdr:cNvPr>
        <xdr:cNvSpPr/>
      </xdr:nvSpPr>
      <xdr:spPr>
        <a:xfrm>
          <a:off x="221107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138991</xdr:rowOff>
    </xdr:from>
    <xdr:ext cx="469744" cy="259045"/>
    <xdr:sp macro="" textlink="">
      <xdr:nvSpPr>
        <xdr:cNvPr id="808" name="【消防施設】&#10;一人当たり面積該当値テキスト">
          <a:extLst>
            <a:ext uri="{FF2B5EF4-FFF2-40B4-BE49-F238E27FC236}">
              <a16:creationId xmlns:a16="http://schemas.microsoft.com/office/drawing/2014/main" id="{219D3D16-E740-47D0-84A4-29A13A23347C}"/>
            </a:ext>
          </a:extLst>
        </xdr:cNvPr>
        <xdr:cNvSpPr txBox="1"/>
      </xdr:nvSpPr>
      <xdr:spPr>
        <a:xfrm>
          <a:off x="22199600" y="1471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52614</xdr:rowOff>
    </xdr:from>
    <xdr:to>
      <xdr:col>112</xdr:col>
      <xdr:colOff>38100</xdr:colOff>
      <xdr:row>86</xdr:row>
      <xdr:rowOff>154214</xdr:rowOff>
    </xdr:to>
    <xdr:sp macro="" textlink="">
      <xdr:nvSpPr>
        <xdr:cNvPr id="809" name="楕円 808">
          <a:extLst>
            <a:ext uri="{FF2B5EF4-FFF2-40B4-BE49-F238E27FC236}">
              <a16:creationId xmlns:a16="http://schemas.microsoft.com/office/drawing/2014/main" id="{D626D693-C9D7-4CD5-B208-8C3252E99DAE}"/>
            </a:ext>
          </a:extLst>
        </xdr:cNvPr>
        <xdr:cNvSpPr/>
      </xdr:nvSpPr>
      <xdr:spPr>
        <a:xfrm>
          <a:off x="21272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103414</xdr:rowOff>
    </xdr:from>
    <xdr:to>
      <xdr:col>116</xdr:col>
      <xdr:colOff>63500</xdr:colOff>
      <xdr:row>86</xdr:row>
      <xdr:rowOff>103414</xdr:rowOff>
    </xdr:to>
    <xdr:cxnSp macro="">
      <xdr:nvCxnSpPr>
        <xdr:cNvPr id="810" name="直線コネクタ 809">
          <a:extLst>
            <a:ext uri="{FF2B5EF4-FFF2-40B4-BE49-F238E27FC236}">
              <a16:creationId xmlns:a16="http://schemas.microsoft.com/office/drawing/2014/main" id="{A1F7193C-2BB1-425B-B3A4-07FF953697BC}"/>
            </a:ext>
          </a:extLst>
        </xdr:cNvPr>
        <xdr:cNvCxnSpPr/>
      </xdr:nvCxnSpPr>
      <xdr:spPr>
        <a:xfrm>
          <a:off x="21323300" y="14848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52614</xdr:rowOff>
    </xdr:from>
    <xdr:to>
      <xdr:col>107</xdr:col>
      <xdr:colOff>101600</xdr:colOff>
      <xdr:row>86</xdr:row>
      <xdr:rowOff>154214</xdr:rowOff>
    </xdr:to>
    <xdr:sp macro="" textlink="">
      <xdr:nvSpPr>
        <xdr:cNvPr id="811" name="楕円 810">
          <a:extLst>
            <a:ext uri="{FF2B5EF4-FFF2-40B4-BE49-F238E27FC236}">
              <a16:creationId xmlns:a16="http://schemas.microsoft.com/office/drawing/2014/main" id="{96D7F6B1-9A50-43F3-9125-88AC7AB03059}"/>
            </a:ext>
          </a:extLst>
        </xdr:cNvPr>
        <xdr:cNvSpPr/>
      </xdr:nvSpPr>
      <xdr:spPr>
        <a:xfrm>
          <a:off x="20383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103414</xdr:rowOff>
    </xdr:from>
    <xdr:to>
      <xdr:col>111</xdr:col>
      <xdr:colOff>177800</xdr:colOff>
      <xdr:row>86</xdr:row>
      <xdr:rowOff>103414</xdr:rowOff>
    </xdr:to>
    <xdr:cxnSp macro="">
      <xdr:nvCxnSpPr>
        <xdr:cNvPr id="812" name="直線コネクタ 811">
          <a:extLst>
            <a:ext uri="{FF2B5EF4-FFF2-40B4-BE49-F238E27FC236}">
              <a16:creationId xmlns:a16="http://schemas.microsoft.com/office/drawing/2014/main" id="{39F969B7-842A-4EEA-8025-F95D81A127D7}"/>
            </a:ext>
          </a:extLst>
        </xdr:cNvPr>
        <xdr:cNvCxnSpPr/>
      </xdr:nvCxnSpPr>
      <xdr:spPr>
        <a:xfrm>
          <a:off x="20434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55880</xdr:rowOff>
    </xdr:from>
    <xdr:to>
      <xdr:col>102</xdr:col>
      <xdr:colOff>165100</xdr:colOff>
      <xdr:row>86</xdr:row>
      <xdr:rowOff>157480</xdr:rowOff>
    </xdr:to>
    <xdr:sp macro="" textlink="">
      <xdr:nvSpPr>
        <xdr:cNvPr id="813" name="楕円 812">
          <a:extLst>
            <a:ext uri="{FF2B5EF4-FFF2-40B4-BE49-F238E27FC236}">
              <a16:creationId xmlns:a16="http://schemas.microsoft.com/office/drawing/2014/main" id="{9CABAA03-B15B-4E17-BD51-0CB5B04B9AA5}"/>
            </a:ext>
          </a:extLst>
        </xdr:cNvPr>
        <xdr:cNvSpPr/>
      </xdr:nvSpPr>
      <xdr:spPr>
        <a:xfrm>
          <a:off x="19494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103414</xdr:rowOff>
    </xdr:from>
    <xdr:to>
      <xdr:col>107</xdr:col>
      <xdr:colOff>50800</xdr:colOff>
      <xdr:row>86</xdr:row>
      <xdr:rowOff>106680</xdr:rowOff>
    </xdr:to>
    <xdr:cxnSp macro="">
      <xdr:nvCxnSpPr>
        <xdr:cNvPr id="814" name="直線コネクタ 813">
          <a:extLst>
            <a:ext uri="{FF2B5EF4-FFF2-40B4-BE49-F238E27FC236}">
              <a16:creationId xmlns:a16="http://schemas.microsoft.com/office/drawing/2014/main" id="{4100C34D-6218-40E0-9D26-FAE87A6E249D}"/>
            </a:ext>
          </a:extLst>
        </xdr:cNvPr>
        <xdr:cNvCxnSpPr/>
      </xdr:nvCxnSpPr>
      <xdr:spPr>
        <a:xfrm flipV="1">
          <a:off x="19545300" y="148481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55880</xdr:rowOff>
    </xdr:from>
    <xdr:to>
      <xdr:col>98</xdr:col>
      <xdr:colOff>38100</xdr:colOff>
      <xdr:row>86</xdr:row>
      <xdr:rowOff>157480</xdr:rowOff>
    </xdr:to>
    <xdr:sp macro="" textlink="">
      <xdr:nvSpPr>
        <xdr:cNvPr id="815" name="楕円 814">
          <a:extLst>
            <a:ext uri="{FF2B5EF4-FFF2-40B4-BE49-F238E27FC236}">
              <a16:creationId xmlns:a16="http://schemas.microsoft.com/office/drawing/2014/main" id="{695B6CDC-B781-4FA6-A982-0A2BE8F1FC5F}"/>
            </a:ext>
          </a:extLst>
        </xdr:cNvPr>
        <xdr:cNvSpPr/>
      </xdr:nvSpPr>
      <xdr:spPr>
        <a:xfrm>
          <a:off x="18605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106680</xdr:rowOff>
    </xdr:from>
    <xdr:to>
      <xdr:col>102</xdr:col>
      <xdr:colOff>114300</xdr:colOff>
      <xdr:row>86</xdr:row>
      <xdr:rowOff>106680</xdr:rowOff>
    </xdr:to>
    <xdr:cxnSp macro="">
      <xdr:nvCxnSpPr>
        <xdr:cNvPr id="816" name="直線コネクタ 815">
          <a:extLst>
            <a:ext uri="{FF2B5EF4-FFF2-40B4-BE49-F238E27FC236}">
              <a16:creationId xmlns:a16="http://schemas.microsoft.com/office/drawing/2014/main" id="{74A62B7C-A452-4528-9C1D-9AC528AB55E0}"/>
            </a:ext>
          </a:extLst>
        </xdr:cNvPr>
        <xdr:cNvCxnSpPr/>
      </xdr:nvCxnSpPr>
      <xdr:spPr>
        <a:xfrm>
          <a:off x="18656300" y="1485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27050</xdr:rowOff>
    </xdr:from>
    <xdr:ext cx="469744" cy="259045"/>
    <xdr:sp macro="" textlink="">
      <xdr:nvSpPr>
        <xdr:cNvPr id="817" name="n_1aveValue【消防施設】&#10;一人当たり面積">
          <a:extLst>
            <a:ext uri="{FF2B5EF4-FFF2-40B4-BE49-F238E27FC236}">
              <a16:creationId xmlns:a16="http://schemas.microsoft.com/office/drawing/2014/main" id="{423FD43F-7301-48EB-BEA4-184762DEC68E}"/>
            </a:ext>
          </a:extLst>
        </xdr:cNvPr>
        <xdr:cNvSpPr txBox="1"/>
      </xdr:nvSpPr>
      <xdr:spPr>
        <a:xfrm>
          <a:off x="210757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149514</xdr:rowOff>
    </xdr:from>
    <xdr:ext cx="469744" cy="259045"/>
    <xdr:sp macro="" textlink="">
      <xdr:nvSpPr>
        <xdr:cNvPr id="818" name="n_2aveValue【消防施設】&#10;一人当たり面積">
          <a:extLst>
            <a:ext uri="{FF2B5EF4-FFF2-40B4-BE49-F238E27FC236}">
              <a16:creationId xmlns:a16="http://schemas.microsoft.com/office/drawing/2014/main" id="{2BF28473-D919-4B97-9B3E-DC7A13DB7A10}"/>
            </a:ext>
          </a:extLst>
        </xdr:cNvPr>
        <xdr:cNvSpPr txBox="1"/>
      </xdr:nvSpPr>
      <xdr:spPr>
        <a:xfrm>
          <a:off x="20199427" y="140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19" name="n_3aveValue【消防施設】&#10;一人当たり面積">
          <a:extLst>
            <a:ext uri="{FF2B5EF4-FFF2-40B4-BE49-F238E27FC236}">
              <a16:creationId xmlns:a16="http://schemas.microsoft.com/office/drawing/2014/main" id="{AF9EF2B2-84F8-4ABF-8CA4-F08E226185E5}"/>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43378</xdr:rowOff>
    </xdr:from>
    <xdr:ext cx="469744" cy="259045"/>
    <xdr:sp macro="" textlink="">
      <xdr:nvSpPr>
        <xdr:cNvPr id="820" name="n_4aveValue【消防施設】&#10;一人当たり面積">
          <a:extLst>
            <a:ext uri="{FF2B5EF4-FFF2-40B4-BE49-F238E27FC236}">
              <a16:creationId xmlns:a16="http://schemas.microsoft.com/office/drawing/2014/main" id="{414476C2-9D25-4AE1-B7D2-57879FF6690A}"/>
            </a:ext>
          </a:extLst>
        </xdr:cNvPr>
        <xdr:cNvSpPr txBox="1"/>
      </xdr:nvSpPr>
      <xdr:spPr>
        <a:xfrm>
          <a:off x="18421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145341</xdr:rowOff>
    </xdr:from>
    <xdr:ext cx="469744" cy="259045"/>
    <xdr:sp macro="" textlink="">
      <xdr:nvSpPr>
        <xdr:cNvPr id="821" name="n_1mainValue【消防施設】&#10;一人当たり面積">
          <a:extLst>
            <a:ext uri="{FF2B5EF4-FFF2-40B4-BE49-F238E27FC236}">
              <a16:creationId xmlns:a16="http://schemas.microsoft.com/office/drawing/2014/main" id="{C7A34560-61AE-4CB6-B4ED-4580BF51EF55}"/>
            </a:ext>
          </a:extLst>
        </xdr:cNvPr>
        <xdr:cNvSpPr txBox="1"/>
      </xdr:nvSpPr>
      <xdr:spPr>
        <a:xfrm>
          <a:off x="210757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145341</xdr:rowOff>
    </xdr:from>
    <xdr:ext cx="469744" cy="259045"/>
    <xdr:sp macro="" textlink="">
      <xdr:nvSpPr>
        <xdr:cNvPr id="822" name="n_2mainValue【消防施設】&#10;一人当たり面積">
          <a:extLst>
            <a:ext uri="{FF2B5EF4-FFF2-40B4-BE49-F238E27FC236}">
              <a16:creationId xmlns:a16="http://schemas.microsoft.com/office/drawing/2014/main" id="{46A54F89-0B66-4CFD-9F6A-920BE37D707A}"/>
            </a:ext>
          </a:extLst>
        </xdr:cNvPr>
        <xdr:cNvSpPr txBox="1"/>
      </xdr:nvSpPr>
      <xdr:spPr>
        <a:xfrm>
          <a:off x="20199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148607</xdr:rowOff>
    </xdr:from>
    <xdr:ext cx="469744" cy="259045"/>
    <xdr:sp macro="" textlink="">
      <xdr:nvSpPr>
        <xdr:cNvPr id="823" name="n_3mainValue【消防施設】&#10;一人当たり面積">
          <a:extLst>
            <a:ext uri="{FF2B5EF4-FFF2-40B4-BE49-F238E27FC236}">
              <a16:creationId xmlns:a16="http://schemas.microsoft.com/office/drawing/2014/main" id="{E9E69D37-FE5D-4511-8467-809840C3B7D7}"/>
            </a:ext>
          </a:extLst>
        </xdr:cNvPr>
        <xdr:cNvSpPr txBox="1"/>
      </xdr:nvSpPr>
      <xdr:spPr>
        <a:xfrm>
          <a:off x="193104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148607</xdr:rowOff>
    </xdr:from>
    <xdr:ext cx="469744" cy="259045"/>
    <xdr:sp macro="" textlink="">
      <xdr:nvSpPr>
        <xdr:cNvPr id="824" name="n_4mainValue【消防施設】&#10;一人当たり面積">
          <a:extLst>
            <a:ext uri="{FF2B5EF4-FFF2-40B4-BE49-F238E27FC236}">
              <a16:creationId xmlns:a16="http://schemas.microsoft.com/office/drawing/2014/main" id="{A0D7D3AD-F8F8-4F6D-87F2-1463CC4DFE37}"/>
            </a:ext>
          </a:extLst>
        </xdr:cNvPr>
        <xdr:cNvSpPr txBox="1"/>
      </xdr:nvSpPr>
      <xdr:spPr>
        <a:xfrm>
          <a:off x="184214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5" name="正方形/長方形 824">
          <a:extLst>
            <a:ext uri="{FF2B5EF4-FFF2-40B4-BE49-F238E27FC236}">
              <a16:creationId xmlns:a16="http://schemas.microsoft.com/office/drawing/2014/main" id="{CD1B3DCE-D6ED-497E-825C-FC28BEC0FAA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6" name="正方形/長方形 825">
          <a:extLst>
            <a:ext uri="{FF2B5EF4-FFF2-40B4-BE49-F238E27FC236}">
              <a16:creationId xmlns:a16="http://schemas.microsoft.com/office/drawing/2014/main" id="{EE4DEC3C-A45C-4261-AF6B-F8A37515DFA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7" name="正方形/長方形 826">
          <a:extLst>
            <a:ext uri="{FF2B5EF4-FFF2-40B4-BE49-F238E27FC236}">
              <a16:creationId xmlns:a16="http://schemas.microsoft.com/office/drawing/2014/main" id="{31DAFA04-137C-48A7-B081-9869FDD752B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8" name="正方形/長方形 827">
          <a:extLst>
            <a:ext uri="{FF2B5EF4-FFF2-40B4-BE49-F238E27FC236}">
              <a16:creationId xmlns:a16="http://schemas.microsoft.com/office/drawing/2014/main" id="{72EF5365-7808-4019-A95A-00753E929D7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9" name="正方形/長方形 828">
          <a:extLst>
            <a:ext uri="{FF2B5EF4-FFF2-40B4-BE49-F238E27FC236}">
              <a16:creationId xmlns:a16="http://schemas.microsoft.com/office/drawing/2014/main" id="{C7E3DC18-AB41-4172-9A32-4132FC79D78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0" name="正方形/長方形 829">
          <a:extLst>
            <a:ext uri="{FF2B5EF4-FFF2-40B4-BE49-F238E27FC236}">
              <a16:creationId xmlns:a16="http://schemas.microsoft.com/office/drawing/2014/main" id="{A4BE2093-1F27-4959-9BA3-F4063F2ADA2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1" name="正方形/長方形 830">
          <a:extLst>
            <a:ext uri="{FF2B5EF4-FFF2-40B4-BE49-F238E27FC236}">
              <a16:creationId xmlns:a16="http://schemas.microsoft.com/office/drawing/2014/main" id="{143FC687-1D9D-4BD7-B9E9-D87043F3C37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2" name="正方形/長方形 831">
          <a:extLst>
            <a:ext uri="{FF2B5EF4-FFF2-40B4-BE49-F238E27FC236}">
              <a16:creationId xmlns:a16="http://schemas.microsoft.com/office/drawing/2014/main" id="{CAC70508-3F4A-4D6D-A3E4-9D6F36C492B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3" name="テキスト ボックス 832">
          <a:extLst>
            <a:ext uri="{FF2B5EF4-FFF2-40B4-BE49-F238E27FC236}">
              <a16:creationId xmlns:a16="http://schemas.microsoft.com/office/drawing/2014/main" id="{51346E16-7039-438A-BC90-3D3D2D68DAC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4" name="直線コネクタ 833">
          <a:extLst>
            <a:ext uri="{FF2B5EF4-FFF2-40B4-BE49-F238E27FC236}">
              <a16:creationId xmlns:a16="http://schemas.microsoft.com/office/drawing/2014/main" id="{F36B83BD-3EDF-4884-8EDC-E68C77C81A7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5" name="テキスト ボックス 834">
          <a:extLst>
            <a:ext uri="{FF2B5EF4-FFF2-40B4-BE49-F238E27FC236}">
              <a16:creationId xmlns:a16="http://schemas.microsoft.com/office/drawing/2014/main" id="{74940FE6-2C46-4DB9-AE77-22E2DA82FD8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6" name="直線コネクタ 835">
          <a:extLst>
            <a:ext uri="{FF2B5EF4-FFF2-40B4-BE49-F238E27FC236}">
              <a16:creationId xmlns:a16="http://schemas.microsoft.com/office/drawing/2014/main" id="{20FC5EF7-C6CF-4610-A377-C657BCF8A23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7" name="テキスト ボックス 836">
          <a:extLst>
            <a:ext uri="{FF2B5EF4-FFF2-40B4-BE49-F238E27FC236}">
              <a16:creationId xmlns:a16="http://schemas.microsoft.com/office/drawing/2014/main" id="{B668318F-7BB5-44FE-9CBF-A1D0A8D5609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8" name="直線コネクタ 837">
          <a:extLst>
            <a:ext uri="{FF2B5EF4-FFF2-40B4-BE49-F238E27FC236}">
              <a16:creationId xmlns:a16="http://schemas.microsoft.com/office/drawing/2014/main" id="{3A9633B0-7D2B-4EDE-BDA4-C7CEAF07F67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9" name="テキスト ボックス 838">
          <a:extLst>
            <a:ext uri="{FF2B5EF4-FFF2-40B4-BE49-F238E27FC236}">
              <a16:creationId xmlns:a16="http://schemas.microsoft.com/office/drawing/2014/main" id="{6FE79EA3-F1C6-4F6B-89C6-05E71EEED0E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0" name="直線コネクタ 839">
          <a:extLst>
            <a:ext uri="{FF2B5EF4-FFF2-40B4-BE49-F238E27FC236}">
              <a16:creationId xmlns:a16="http://schemas.microsoft.com/office/drawing/2014/main" id="{C790E955-6EE6-47BA-B7E2-3CA7C33DBD4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1" name="テキスト ボックス 840">
          <a:extLst>
            <a:ext uri="{FF2B5EF4-FFF2-40B4-BE49-F238E27FC236}">
              <a16:creationId xmlns:a16="http://schemas.microsoft.com/office/drawing/2014/main" id="{DFBBB86A-B8C1-4C69-BB9C-3A700B5E781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2" name="直線コネクタ 841">
          <a:extLst>
            <a:ext uri="{FF2B5EF4-FFF2-40B4-BE49-F238E27FC236}">
              <a16:creationId xmlns:a16="http://schemas.microsoft.com/office/drawing/2014/main" id="{C63FA0C9-0AE1-41D0-8F9C-E34030EDB54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3" name="テキスト ボックス 842">
          <a:extLst>
            <a:ext uri="{FF2B5EF4-FFF2-40B4-BE49-F238E27FC236}">
              <a16:creationId xmlns:a16="http://schemas.microsoft.com/office/drawing/2014/main" id="{716867FF-58F8-42A5-84FE-5D1252C831E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4" name="直線コネクタ 843">
          <a:extLst>
            <a:ext uri="{FF2B5EF4-FFF2-40B4-BE49-F238E27FC236}">
              <a16:creationId xmlns:a16="http://schemas.microsoft.com/office/drawing/2014/main" id="{702B92C3-6EF9-4352-98F4-A30AE97DB1F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5" name="テキスト ボックス 844">
          <a:extLst>
            <a:ext uri="{FF2B5EF4-FFF2-40B4-BE49-F238E27FC236}">
              <a16:creationId xmlns:a16="http://schemas.microsoft.com/office/drawing/2014/main" id="{FCA28DB0-8AED-4681-8A5B-1A214096E8B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6" name="直線コネクタ 845">
          <a:extLst>
            <a:ext uri="{FF2B5EF4-FFF2-40B4-BE49-F238E27FC236}">
              <a16:creationId xmlns:a16="http://schemas.microsoft.com/office/drawing/2014/main" id="{A1D20CC5-9118-4134-AF24-4F88B792763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7" name="テキスト ボックス 846">
          <a:extLst>
            <a:ext uri="{FF2B5EF4-FFF2-40B4-BE49-F238E27FC236}">
              <a16:creationId xmlns:a16="http://schemas.microsoft.com/office/drawing/2014/main" id="{5731699B-8096-4F70-8333-FE8D0405652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0FF87372-44F4-40EF-A8DD-EA2EFD4716D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a:extLst>
            <a:ext uri="{FF2B5EF4-FFF2-40B4-BE49-F238E27FC236}">
              <a16:creationId xmlns:a16="http://schemas.microsoft.com/office/drawing/2014/main" id="{13DF0677-D1F4-4066-A0C0-AB5BDCDC879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109</xdr:row>
      <xdr:rowOff>30480</xdr:rowOff>
    </xdr:to>
    <xdr:cxnSp macro="">
      <xdr:nvCxnSpPr>
        <xdr:cNvPr id="850" name="直線コネクタ 849">
          <a:extLst>
            <a:ext uri="{FF2B5EF4-FFF2-40B4-BE49-F238E27FC236}">
              <a16:creationId xmlns:a16="http://schemas.microsoft.com/office/drawing/2014/main" id="{B28C1353-9990-46ED-A876-8DC527D59858}"/>
            </a:ext>
          </a:extLst>
        </xdr:cNvPr>
        <xdr:cNvCxnSpPr/>
      </xdr:nvCxnSpPr>
      <xdr:spPr>
        <a:xfrm flipV="1">
          <a:off x="16318864" y="1725875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51" name="【庁舎】&#10;有形固定資産減価償却率最小値テキスト">
          <a:extLst>
            <a:ext uri="{FF2B5EF4-FFF2-40B4-BE49-F238E27FC236}">
              <a16:creationId xmlns:a16="http://schemas.microsoft.com/office/drawing/2014/main" id="{119C0579-A0BE-4C8F-A4A8-0BA3D2951813}"/>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52" name="直線コネクタ 851">
          <a:extLst>
            <a:ext uri="{FF2B5EF4-FFF2-40B4-BE49-F238E27FC236}">
              <a16:creationId xmlns:a16="http://schemas.microsoft.com/office/drawing/2014/main" id="{6D47C494-FF15-42CB-AEF2-AD977C9AE75A}"/>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853" name="【庁舎】&#10;有形固定資産減価償却率最大値テキスト">
          <a:extLst>
            <a:ext uri="{FF2B5EF4-FFF2-40B4-BE49-F238E27FC236}">
              <a16:creationId xmlns:a16="http://schemas.microsoft.com/office/drawing/2014/main" id="{1D1569CA-F4BD-44AB-AD8A-D0E589413FAD}"/>
            </a:ext>
          </a:extLst>
        </xdr:cNvPr>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854" name="直線コネクタ 853">
          <a:extLst>
            <a:ext uri="{FF2B5EF4-FFF2-40B4-BE49-F238E27FC236}">
              <a16:creationId xmlns:a16="http://schemas.microsoft.com/office/drawing/2014/main" id="{05A6089C-46BF-4118-918D-00B22E8D229B}"/>
            </a:ext>
          </a:extLst>
        </xdr:cNvPr>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34851</xdr:rowOff>
    </xdr:from>
    <xdr:ext cx="405111" cy="259045"/>
    <xdr:sp macro="" textlink="">
      <xdr:nvSpPr>
        <xdr:cNvPr id="855" name="【庁舎】&#10;有形固定資産減価償却率平均値テキスト">
          <a:extLst>
            <a:ext uri="{FF2B5EF4-FFF2-40B4-BE49-F238E27FC236}">
              <a16:creationId xmlns:a16="http://schemas.microsoft.com/office/drawing/2014/main" id="{1807303B-91DD-4B41-BF11-B9F1E343B436}"/>
            </a:ext>
          </a:extLst>
        </xdr:cNvPr>
        <xdr:cNvSpPr txBox="1"/>
      </xdr:nvSpPr>
      <xdr:spPr>
        <a:xfrm>
          <a:off x="16357600" y="1803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56424</xdr:rowOff>
    </xdr:from>
    <xdr:to>
      <xdr:col>85</xdr:col>
      <xdr:colOff>177800</xdr:colOff>
      <xdr:row>105</xdr:row>
      <xdr:rowOff>158024</xdr:rowOff>
    </xdr:to>
    <xdr:sp macro="" textlink="">
      <xdr:nvSpPr>
        <xdr:cNvPr id="856" name="フローチャート: 判断 855">
          <a:extLst>
            <a:ext uri="{FF2B5EF4-FFF2-40B4-BE49-F238E27FC236}">
              <a16:creationId xmlns:a16="http://schemas.microsoft.com/office/drawing/2014/main" id="{A8D10216-AB84-45F4-9565-414F66106C53}"/>
            </a:ext>
          </a:extLst>
        </xdr:cNvPr>
        <xdr:cNvSpPr/>
      </xdr:nvSpPr>
      <xdr:spPr>
        <a:xfrm>
          <a:off x="162687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41729</xdr:rowOff>
    </xdr:from>
    <xdr:to>
      <xdr:col>81</xdr:col>
      <xdr:colOff>101600</xdr:colOff>
      <xdr:row>105</xdr:row>
      <xdr:rowOff>143329</xdr:rowOff>
    </xdr:to>
    <xdr:sp macro="" textlink="">
      <xdr:nvSpPr>
        <xdr:cNvPr id="857" name="フローチャート: 判断 856">
          <a:extLst>
            <a:ext uri="{FF2B5EF4-FFF2-40B4-BE49-F238E27FC236}">
              <a16:creationId xmlns:a16="http://schemas.microsoft.com/office/drawing/2014/main" id="{BE48BE61-B421-4E08-B489-7FF62EDDCB91}"/>
            </a:ext>
          </a:extLst>
        </xdr:cNvPr>
        <xdr:cNvSpPr/>
      </xdr:nvSpPr>
      <xdr:spPr>
        <a:xfrm>
          <a:off x="15430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133169</xdr:rowOff>
    </xdr:from>
    <xdr:to>
      <xdr:col>76</xdr:col>
      <xdr:colOff>165100</xdr:colOff>
      <xdr:row>105</xdr:row>
      <xdr:rowOff>63319</xdr:rowOff>
    </xdr:to>
    <xdr:sp macro="" textlink="">
      <xdr:nvSpPr>
        <xdr:cNvPr id="858" name="フローチャート: 判断 857">
          <a:extLst>
            <a:ext uri="{FF2B5EF4-FFF2-40B4-BE49-F238E27FC236}">
              <a16:creationId xmlns:a16="http://schemas.microsoft.com/office/drawing/2014/main" id="{531D5261-9CBC-4D42-AA2F-EEFFEB834FE0}"/>
            </a:ext>
          </a:extLst>
        </xdr:cNvPr>
        <xdr:cNvSpPr/>
      </xdr:nvSpPr>
      <xdr:spPr>
        <a:xfrm>
          <a:off x="14541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59" name="フローチャート: 判断 858">
          <a:extLst>
            <a:ext uri="{FF2B5EF4-FFF2-40B4-BE49-F238E27FC236}">
              <a16:creationId xmlns:a16="http://schemas.microsoft.com/office/drawing/2014/main" id="{F862A25B-DB12-4C74-8025-C1B865083830}"/>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9071</xdr:rowOff>
    </xdr:from>
    <xdr:to>
      <xdr:col>67</xdr:col>
      <xdr:colOff>101600</xdr:colOff>
      <xdr:row>105</xdr:row>
      <xdr:rowOff>110671</xdr:rowOff>
    </xdr:to>
    <xdr:sp macro="" textlink="">
      <xdr:nvSpPr>
        <xdr:cNvPr id="860" name="フローチャート: 判断 859">
          <a:extLst>
            <a:ext uri="{FF2B5EF4-FFF2-40B4-BE49-F238E27FC236}">
              <a16:creationId xmlns:a16="http://schemas.microsoft.com/office/drawing/2014/main" id="{2005F687-1000-4F4E-9C40-1E46126BF748}"/>
            </a:ext>
          </a:extLst>
        </xdr:cNvPr>
        <xdr:cNvSpPr/>
      </xdr:nvSpPr>
      <xdr:spPr>
        <a:xfrm>
          <a:off x="12763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A2844CBC-BA43-4987-A1FF-432DFBAFA5F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F0AC4DAE-A70E-4444-AEE9-4F10C7070D0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B2CE8C27-5E01-4C8C-B167-6F0E47E63DE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CD423866-78B1-42BC-AC53-19FED2493BD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C25E83CD-3D42-4EC9-AC8C-94739852669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4173</xdr:rowOff>
    </xdr:from>
    <xdr:to>
      <xdr:col>85</xdr:col>
      <xdr:colOff>177800</xdr:colOff>
      <xdr:row>105</xdr:row>
      <xdr:rowOff>105773</xdr:rowOff>
    </xdr:to>
    <xdr:sp macro="" textlink="">
      <xdr:nvSpPr>
        <xdr:cNvPr id="866" name="楕円 865">
          <a:extLst>
            <a:ext uri="{FF2B5EF4-FFF2-40B4-BE49-F238E27FC236}">
              <a16:creationId xmlns:a16="http://schemas.microsoft.com/office/drawing/2014/main" id="{6A524C94-8A2D-4CA0-9557-473F1A5D56D1}"/>
            </a:ext>
          </a:extLst>
        </xdr:cNvPr>
        <xdr:cNvSpPr/>
      </xdr:nvSpPr>
      <xdr:spPr>
        <a:xfrm>
          <a:off x="162687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27050</xdr:rowOff>
    </xdr:from>
    <xdr:ext cx="405111" cy="259045"/>
    <xdr:sp macro="" textlink="">
      <xdr:nvSpPr>
        <xdr:cNvPr id="867" name="【庁舎】&#10;有形固定資産減価償却率該当値テキスト">
          <a:extLst>
            <a:ext uri="{FF2B5EF4-FFF2-40B4-BE49-F238E27FC236}">
              <a16:creationId xmlns:a16="http://schemas.microsoft.com/office/drawing/2014/main" id="{F68EA07B-F900-433E-ACCA-1B1412DB1F08}"/>
            </a:ext>
          </a:extLst>
        </xdr:cNvPr>
        <xdr:cNvSpPr txBox="1"/>
      </xdr:nvSpPr>
      <xdr:spPr>
        <a:xfrm>
          <a:off x="16357600" y="17857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92348</xdr:rowOff>
    </xdr:from>
    <xdr:to>
      <xdr:col>81</xdr:col>
      <xdr:colOff>101600</xdr:colOff>
      <xdr:row>105</xdr:row>
      <xdr:rowOff>22498</xdr:rowOff>
    </xdr:to>
    <xdr:sp macro="" textlink="">
      <xdr:nvSpPr>
        <xdr:cNvPr id="868" name="楕円 867">
          <a:extLst>
            <a:ext uri="{FF2B5EF4-FFF2-40B4-BE49-F238E27FC236}">
              <a16:creationId xmlns:a16="http://schemas.microsoft.com/office/drawing/2014/main" id="{7216128C-7194-4893-908A-D2091B87CD48}"/>
            </a:ext>
          </a:extLst>
        </xdr:cNvPr>
        <xdr:cNvSpPr/>
      </xdr:nvSpPr>
      <xdr:spPr>
        <a:xfrm>
          <a:off x="15430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143148</xdr:rowOff>
    </xdr:from>
    <xdr:to>
      <xdr:col>85</xdr:col>
      <xdr:colOff>127000</xdr:colOff>
      <xdr:row>105</xdr:row>
      <xdr:rowOff>54973</xdr:rowOff>
    </xdr:to>
    <xdr:cxnSp macro="">
      <xdr:nvCxnSpPr>
        <xdr:cNvPr id="869" name="直線コネクタ 868">
          <a:extLst>
            <a:ext uri="{FF2B5EF4-FFF2-40B4-BE49-F238E27FC236}">
              <a16:creationId xmlns:a16="http://schemas.microsoft.com/office/drawing/2014/main" id="{CF59D266-EA33-400E-A494-397B364DEA5B}"/>
            </a:ext>
          </a:extLst>
        </xdr:cNvPr>
        <xdr:cNvCxnSpPr/>
      </xdr:nvCxnSpPr>
      <xdr:spPr>
        <a:xfrm>
          <a:off x="15481300" y="17973948"/>
          <a:ext cx="8382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66221</xdr:rowOff>
    </xdr:from>
    <xdr:to>
      <xdr:col>76</xdr:col>
      <xdr:colOff>165100</xdr:colOff>
      <xdr:row>104</xdr:row>
      <xdr:rowOff>167821</xdr:rowOff>
    </xdr:to>
    <xdr:sp macro="" textlink="">
      <xdr:nvSpPr>
        <xdr:cNvPr id="870" name="楕円 869">
          <a:extLst>
            <a:ext uri="{FF2B5EF4-FFF2-40B4-BE49-F238E27FC236}">
              <a16:creationId xmlns:a16="http://schemas.microsoft.com/office/drawing/2014/main" id="{CA132ADD-137E-4CC0-8C25-B80998870015}"/>
            </a:ext>
          </a:extLst>
        </xdr:cNvPr>
        <xdr:cNvSpPr/>
      </xdr:nvSpPr>
      <xdr:spPr>
        <a:xfrm>
          <a:off x="14541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117021</xdr:rowOff>
    </xdr:from>
    <xdr:to>
      <xdr:col>81</xdr:col>
      <xdr:colOff>50800</xdr:colOff>
      <xdr:row>104</xdr:row>
      <xdr:rowOff>143148</xdr:rowOff>
    </xdr:to>
    <xdr:cxnSp macro="">
      <xdr:nvCxnSpPr>
        <xdr:cNvPr id="871" name="直線コネクタ 870">
          <a:extLst>
            <a:ext uri="{FF2B5EF4-FFF2-40B4-BE49-F238E27FC236}">
              <a16:creationId xmlns:a16="http://schemas.microsoft.com/office/drawing/2014/main" id="{9CE89873-3B95-4602-9BD1-2C79746BCAB2}"/>
            </a:ext>
          </a:extLst>
        </xdr:cNvPr>
        <xdr:cNvCxnSpPr/>
      </xdr:nvCxnSpPr>
      <xdr:spPr>
        <a:xfrm>
          <a:off x="14592300" y="17947821"/>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79284</xdr:rowOff>
    </xdr:from>
    <xdr:to>
      <xdr:col>72</xdr:col>
      <xdr:colOff>38100</xdr:colOff>
      <xdr:row>105</xdr:row>
      <xdr:rowOff>9434</xdr:rowOff>
    </xdr:to>
    <xdr:sp macro="" textlink="">
      <xdr:nvSpPr>
        <xdr:cNvPr id="872" name="楕円 871">
          <a:extLst>
            <a:ext uri="{FF2B5EF4-FFF2-40B4-BE49-F238E27FC236}">
              <a16:creationId xmlns:a16="http://schemas.microsoft.com/office/drawing/2014/main" id="{D7F0193F-332B-44FE-8BA4-4825096C5C02}"/>
            </a:ext>
          </a:extLst>
        </xdr:cNvPr>
        <xdr:cNvSpPr/>
      </xdr:nvSpPr>
      <xdr:spPr>
        <a:xfrm>
          <a:off x="13652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117021</xdr:rowOff>
    </xdr:from>
    <xdr:to>
      <xdr:col>76</xdr:col>
      <xdr:colOff>114300</xdr:colOff>
      <xdr:row>104</xdr:row>
      <xdr:rowOff>130084</xdr:rowOff>
    </xdr:to>
    <xdr:cxnSp macro="">
      <xdr:nvCxnSpPr>
        <xdr:cNvPr id="873" name="直線コネクタ 872">
          <a:extLst>
            <a:ext uri="{FF2B5EF4-FFF2-40B4-BE49-F238E27FC236}">
              <a16:creationId xmlns:a16="http://schemas.microsoft.com/office/drawing/2014/main" id="{9097D5C9-618A-42E2-A1B8-C30CF3954330}"/>
            </a:ext>
          </a:extLst>
        </xdr:cNvPr>
        <xdr:cNvCxnSpPr/>
      </xdr:nvCxnSpPr>
      <xdr:spPr>
        <a:xfrm flipV="1">
          <a:off x="13703300" y="1794782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41729</xdr:rowOff>
    </xdr:from>
    <xdr:to>
      <xdr:col>67</xdr:col>
      <xdr:colOff>101600</xdr:colOff>
      <xdr:row>104</xdr:row>
      <xdr:rowOff>143329</xdr:rowOff>
    </xdr:to>
    <xdr:sp macro="" textlink="">
      <xdr:nvSpPr>
        <xdr:cNvPr id="874" name="楕円 873">
          <a:extLst>
            <a:ext uri="{FF2B5EF4-FFF2-40B4-BE49-F238E27FC236}">
              <a16:creationId xmlns:a16="http://schemas.microsoft.com/office/drawing/2014/main" id="{A752A384-7546-4243-8951-C2AAFBA8AE95}"/>
            </a:ext>
          </a:extLst>
        </xdr:cNvPr>
        <xdr:cNvSpPr/>
      </xdr:nvSpPr>
      <xdr:spPr>
        <a:xfrm>
          <a:off x="12763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92529</xdr:rowOff>
    </xdr:from>
    <xdr:to>
      <xdr:col>71</xdr:col>
      <xdr:colOff>177800</xdr:colOff>
      <xdr:row>104</xdr:row>
      <xdr:rowOff>130084</xdr:rowOff>
    </xdr:to>
    <xdr:cxnSp macro="">
      <xdr:nvCxnSpPr>
        <xdr:cNvPr id="875" name="直線コネクタ 874">
          <a:extLst>
            <a:ext uri="{FF2B5EF4-FFF2-40B4-BE49-F238E27FC236}">
              <a16:creationId xmlns:a16="http://schemas.microsoft.com/office/drawing/2014/main" id="{6B2FB610-509B-4685-B99F-FE6AF4DDB450}"/>
            </a:ext>
          </a:extLst>
        </xdr:cNvPr>
        <xdr:cNvCxnSpPr/>
      </xdr:nvCxnSpPr>
      <xdr:spPr>
        <a:xfrm>
          <a:off x="12814300" y="1792332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134456</xdr:rowOff>
    </xdr:from>
    <xdr:ext cx="405111" cy="259045"/>
    <xdr:sp macro="" textlink="">
      <xdr:nvSpPr>
        <xdr:cNvPr id="876" name="n_1aveValue【庁舎】&#10;有形固定資産減価償却率">
          <a:extLst>
            <a:ext uri="{FF2B5EF4-FFF2-40B4-BE49-F238E27FC236}">
              <a16:creationId xmlns:a16="http://schemas.microsoft.com/office/drawing/2014/main" id="{65ACCB44-B75D-4A87-BAD4-4277EE70E100}"/>
            </a:ext>
          </a:extLst>
        </xdr:cNvPr>
        <xdr:cNvSpPr txBox="1"/>
      </xdr:nvSpPr>
      <xdr:spPr>
        <a:xfrm>
          <a:off x="152660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54446</xdr:rowOff>
    </xdr:from>
    <xdr:ext cx="405111" cy="259045"/>
    <xdr:sp macro="" textlink="">
      <xdr:nvSpPr>
        <xdr:cNvPr id="877" name="n_2aveValue【庁舎】&#10;有形固定資産減価償却率">
          <a:extLst>
            <a:ext uri="{FF2B5EF4-FFF2-40B4-BE49-F238E27FC236}">
              <a16:creationId xmlns:a16="http://schemas.microsoft.com/office/drawing/2014/main" id="{24976FEC-91A1-4FB8-A8EC-239E0B3F76F4}"/>
            </a:ext>
          </a:extLst>
        </xdr:cNvPr>
        <xdr:cNvSpPr txBox="1"/>
      </xdr:nvSpPr>
      <xdr:spPr>
        <a:xfrm>
          <a:off x="143897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878" name="n_3aveValue【庁舎】&#10;有形固定資産減価償却率">
          <a:extLst>
            <a:ext uri="{FF2B5EF4-FFF2-40B4-BE49-F238E27FC236}">
              <a16:creationId xmlns:a16="http://schemas.microsoft.com/office/drawing/2014/main" id="{0A705AE0-935B-409B-B3D5-012DAF77E2DC}"/>
            </a:ext>
          </a:extLst>
        </xdr:cNvPr>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101798</xdr:rowOff>
    </xdr:from>
    <xdr:ext cx="405111" cy="259045"/>
    <xdr:sp macro="" textlink="">
      <xdr:nvSpPr>
        <xdr:cNvPr id="879" name="n_4aveValue【庁舎】&#10;有形固定資産減価償却率">
          <a:extLst>
            <a:ext uri="{FF2B5EF4-FFF2-40B4-BE49-F238E27FC236}">
              <a16:creationId xmlns:a16="http://schemas.microsoft.com/office/drawing/2014/main" id="{A8E4D315-17C3-416F-9E78-37B9DB7736DD}"/>
            </a:ext>
          </a:extLst>
        </xdr:cNvPr>
        <xdr:cNvSpPr txBox="1"/>
      </xdr:nvSpPr>
      <xdr:spPr>
        <a:xfrm>
          <a:off x="12611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39025</xdr:rowOff>
    </xdr:from>
    <xdr:ext cx="405111" cy="259045"/>
    <xdr:sp macro="" textlink="">
      <xdr:nvSpPr>
        <xdr:cNvPr id="880" name="n_1mainValue【庁舎】&#10;有形固定資産減価償却率">
          <a:extLst>
            <a:ext uri="{FF2B5EF4-FFF2-40B4-BE49-F238E27FC236}">
              <a16:creationId xmlns:a16="http://schemas.microsoft.com/office/drawing/2014/main" id="{AA2CE889-CA20-4F7B-A2D3-29B2A36774D3}"/>
            </a:ext>
          </a:extLst>
        </xdr:cNvPr>
        <xdr:cNvSpPr txBox="1"/>
      </xdr:nvSpPr>
      <xdr:spPr>
        <a:xfrm>
          <a:off x="152660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12898</xdr:rowOff>
    </xdr:from>
    <xdr:ext cx="405111" cy="259045"/>
    <xdr:sp macro="" textlink="">
      <xdr:nvSpPr>
        <xdr:cNvPr id="881" name="n_2mainValue【庁舎】&#10;有形固定資産減価償却率">
          <a:extLst>
            <a:ext uri="{FF2B5EF4-FFF2-40B4-BE49-F238E27FC236}">
              <a16:creationId xmlns:a16="http://schemas.microsoft.com/office/drawing/2014/main" id="{BDC18638-83D6-4D39-AC11-4CA6EECF7C7C}"/>
            </a:ext>
          </a:extLst>
        </xdr:cNvPr>
        <xdr:cNvSpPr txBox="1"/>
      </xdr:nvSpPr>
      <xdr:spPr>
        <a:xfrm>
          <a:off x="14389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25961</xdr:rowOff>
    </xdr:from>
    <xdr:ext cx="405111" cy="259045"/>
    <xdr:sp macro="" textlink="">
      <xdr:nvSpPr>
        <xdr:cNvPr id="882" name="n_3mainValue【庁舎】&#10;有形固定資産減価償却率">
          <a:extLst>
            <a:ext uri="{FF2B5EF4-FFF2-40B4-BE49-F238E27FC236}">
              <a16:creationId xmlns:a16="http://schemas.microsoft.com/office/drawing/2014/main" id="{854C34B7-AEED-4387-8D4F-8221499C50AA}"/>
            </a:ext>
          </a:extLst>
        </xdr:cNvPr>
        <xdr:cNvSpPr txBox="1"/>
      </xdr:nvSpPr>
      <xdr:spPr>
        <a:xfrm>
          <a:off x="13500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159856</xdr:rowOff>
    </xdr:from>
    <xdr:ext cx="405111" cy="259045"/>
    <xdr:sp macro="" textlink="">
      <xdr:nvSpPr>
        <xdr:cNvPr id="883" name="n_4mainValue【庁舎】&#10;有形固定資産減価償却率">
          <a:extLst>
            <a:ext uri="{FF2B5EF4-FFF2-40B4-BE49-F238E27FC236}">
              <a16:creationId xmlns:a16="http://schemas.microsoft.com/office/drawing/2014/main" id="{6DBD3E37-D8C9-4191-9155-ADB1CFDF25E6}"/>
            </a:ext>
          </a:extLst>
        </xdr:cNvPr>
        <xdr:cNvSpPr txBox="1"/>
      </xdr:nvSpPr>
      <xdr:spPr>
        <a:xfrm>
          <a:off x="12611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a:extLst>
            <a:ext uri="{FF2B5EF4-FFF2-40B4-BE49-F238E27FC236}">
              <a16:creationId xmlns:a16="http://schemas.microsoft.com/office/drawing/2014/main" id="{8AE19B51-5AC3-45BE-8325-2EB99D1B84B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a:extLst>
            <a:ext uri="{FF2B5EF4-FFF2-40B4-BE49-F238E27FC236}">
              <a16:creationId xmlns:a16="http://schemas.microsoft.com/office/drawing/2014/main" id="{0B0004D2-FA37-467D-95F7-7C2B3527683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a:extLst>
            <a:ext uri="{FF2B5EF4-FFF2-40B4-BE49-F238E27FC236}">
              <a16:creationId xmlns:a16="http://schemas.microsoft.com/office/drawing/2014/main" id="{EAE6BD6A-30E1-48D4-A4AB-5D74EFDF7AA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a:extLst>
            <a:ext uri="{FF2B5EF4-FFF2-40B4-BE49-F238E27FC236}">
              <a16:creationId xmlns:a16="http://schemas.microsoft.com/office/drawing/2014/main" id="{6181FFFF-D8AC-470D-BBF6-5F6CD650EA2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a:extLst>
            <a:ext uri="{FF2B5EF4-FFF2-40B4-BE49-F238E27FC236}">
              <a16:creationId xmlns:a16="http://schemas.microsoft.com/office/drawing/2014/main" id="{F07AEE94-7DB1-4617-82D8-071E73EA63A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a:extLst>
            <a:ext uri="{FF2B5EF4-FFF2-40B4-BE49-F238E27FC236}">
              <a16:creationId xmlns:a16="http://schemas.microsoft.com/office/drawing/2014/main" id="{FFA02726-8BD0-433E-BFAB-CB58C0EA4A4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a:extLst>
            <a:ext uri="{FF2B5EF4-FFF2-40B4-BE49-F238E27FC236}">
              <a16:creationId xmlns:a16="http://schemas.microsoft.com/office/drawing/2014/main" id="{E66DC0E1-5E72-4628-ACC5-F9E365FE657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a:extLst>
            <a:ext uri="{FF2B5EF4-FFF2-40B4-BE49-F238E27FC236}">
              <a16:creationId xmlns:a16="http://schemas.microsoft.com/office/drawing/2014/main" id="{019665ED-45D4-4C7D-ACFC-137CF95133B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a:extLst>
            <a:ext uri="{FF2B5EF4-FFF2-40B4-BE49-F238E27FC236}">
              <a16:creationId xmlns:a16="http://schemas.microsoft.com/office/drawing/2014/main" id="{6D2D307B-3909-4C41-959D-F51C284E0BE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a:extLst>
            <a:ext uri="{FF2B5EF4-FFF2-40B4-BE49-F238E27FC236}">
              <a16:creationId xmlns:a16="http://schemas.microsoft.com/office/drawing/2014/main" id="{CB38C6BE-11F6-4D3C-899A-29B8DA1D705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a:extLst>
            <a:ext uri="{FF2B5EF4-FFF2-40B4-BE49-F238E27FC236}">
              <a16:creationId xmlns:a16="http://schemas.microsoft.com/office/drawing/2014/main" id="{A9FA1018-0A0F-472E-9051-6376443C0D2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a:extLst>
            <a:ext uri="{FF2B5EF4-FFF2-40B4-BE49-F238E27FC236}">
              <a16:creationId xmlns:a16="http://schemas.microsoft.com/office/drawing/2014/main" id="{D28F0F13-62A1-42BE-8571-FCA75CE2866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a:extLst>
            <a:ext uri="{FF2B5EF4-FFF2-40B4-BE49-F238E27FC236}">
              <a16:creationId xmlns:a16="http://schemas.microsoft.com/office/drawing/2014/main" id="{4D97D0A5-2994-4D9C-9B79-BCCFFDCDDB4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a:extLst>
            <a:ext uri="{FF2B5EF4-FFF2-40B4-BE49-F238E27FC236}">
              <a16:creationId xmlns:a16="http://schemas.microsoft.com/office/drawing/2014/main" id="{0102E6D2-BBF4-48E1-803D-CF09C2F3892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a:extLst>
            <a:ext uri="{FF2B5EF4-FFF2-40B4-BE49-F238E27FC236}">
              <a16:creationId xmlns:a16="http://schemas.microsoft.com/office/drawing/2014/main" id="{D75E4FB9-06AC-4B29-A822-61DF2D3DE00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a:extLst>
            <a:ext uri="{FF2B5EF4-FFF2-40B4-BE49-F238E27FC236}">
              <a16:creationId xmlns:a16="http://schemas.microsoft.com/office/drawing/2014/main" id="{049CB062-975A-4CE2-8DFE-CDC2A1A291B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a:extLst>
            <a:ext uri="{FF2B5EF4-FFF2-40B4-BE49-F238E27FC236}">
              <a16:creationId xmlns:a16="http://schemas.microsoft.com/office/drawing/2014/main" id="{28D75819-A50E-483B-A167-325FE0C2AC1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a:extLst>
            <a:ext uri="{FF2B5EF4-FFF2-40B4-BE49-F238E27FC236}">
              <a16:creationId xmlns:a16="http://schemas.microsoft.com/office/drawing/2014/main" id="{0FED5027-FD07-4E9F-A390-0206D8D253C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a:extLst>
            <a:ext uri="{FF2B5EF4-FFF2-40B4-BE49-F238E27FC236}">
              <a16:creationId xmlns:a16="http://schemas.microsoft.com/office/drawing/2014/main" id="{E66FFC6F-381F-4C81-83A9-2DE8FA706E1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a:extLst>
            <a:ext uri="{FF2B5EF4-FFF2-40B4-BE49-F238E27FC236}">
              <a16:creationId xmlns:a16="http://schemas.microsoft.com/office/drawing/2014/main" id="{55D0A3F4-DBBC-478B-9E2E-86424B0DEB7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a:extLst>
            <a:ext uri="{FF2B5EF4-FFF2-40B4-BE49-F238E27FC236}">
              <a16:creationId xmlns:a16="http://schemas.microsoft.com/office/drawing/2014/main" id="{1349F0D6-0880-467B-8C55-28A04C7C748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a:extLst>
            <a:ext uri="{FF2B5EF4-FFF2-40B4-BE49-F238E27FC236}">
              <a16:creationId xmlns:a16="http://schemas.microsoft.com/office/drawing/2014/main" id="{99F8EB3A-BEF8-438E-B861-E4F3BFD4461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a:extLst>
            <a:ext uri="{FF2B5EF4-FFF2-40B4-BE49-F238E27FC236}">
              <a16:creationId xmlns:a16="http://schemas.microsoft.com/office/drawing/2014/main" id="{5C274061-B262-40E5-9809-53452056EA1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89536</xdr:rowOff>
    </xdr:from>
    <xdr:to>
      <xdr:col>116</xdr:col>
      <xdr:colOff>62864</xdr:colOff>
      <xdr:row>107</xdr:row>
      <xdr:rowOff>144780</xdr:rowOff>
    </xdr:to>
    <xdr:cxnSp macro="">
      <xdr:nvCxnSpPr>
        <xdr:cNvPr id="907" name="直線コネクタ 906">
          <a:extLst>
            <a:ext uri="{FF2B5EF4-FFF2-40B4-BE49-F238E27FC236}">
              <a16:creationId xmlns:a16="http://schemas.microsoft.com/office/drawing/2014/main" id="{E374DF84-FCFF-4B70-81DD-283D78AD8F25}"/>
            </a:ext>
          </a:extLst>
        </xdr:cNvPr>
        <xdr:cNvCxnSpPr/>
      </xdr:nvCxnSpPr>
      <xdr:spPr>
        <a:xfrm flipV="1">
          <a:off x="22160864" y="17063086"/>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148607</xdr:rowOff>
    </xdr:from>
    <xdr:ext cx="469744" cy="259045"/>
    <xdr:sp macro="" textlink="">
      <xdr:nvSpPr>
        <xdr:cNvPr id="908" name="【庁舎】&#10;一人当たり面積最小値テキスト">
          <a:extLst>
            <a:ext uri="{FF2B5EF4-FFF2-40B4-BE49-F238E27FC236}">
              <a16:creationId xmlns:a16="http://schemas.microsoft.com/office/drawing/2014/main" id="{E0D24022-7846-4FE7-927B-B0769AC5F6D7}"/>
            </a:ext>
          </a:extLst>
        </xdr:cNvPr>
        <xdr:cNvSpPr txBox="1"/>
      </xdr:nvSpPr>
      <xdr:spPr>
        <a:xfrm>
          <a:off x="22199600"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144780</xdr:rowOff>
    </xdr:from>
    <xdr:to>
      <xdr:col>116</xdr:col>
      <xdr:colOff>152400</xdr:colOff>
      <xdr:row>107</xdr:row>
      <xdr:rowOff>144780</xdr:rowOff>
    </xdr:to>
    <xdr:cxnSp macro="">
      <xdr:nvCxnSpPr>
        <xdr:cNvPr id="909" name="直線コネクタ 908">
          <a:extLst>
            <a:ext uri="{FF2B5EF4-FFF2-40B4-BE49-F238E27FC236}">
              <a16:creationId xmlns:a16="http://schemas.microsoft.com/office/drawing/2014/main" id="{A0132EAE-A3EA-48FB-AB69-633B13AA7AC9}"/>
            </a:ext>
          </a:extLst>
        </xdr:cNvPr>
        <xdr:cNvCxnSpPr/>
      </xdr:nvCxnSpPr>
      <xdr:spPr>
        <a:xfrm>
          <a:off x="22072600" y="1848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36213</xdr:rowOff>
    </xdr:from>
    <xdr:ext cx="469744" cy="259045"/>
    <xdr:sp macro="" textlink="">
      <xdr:nvSpPr>
        <xdr:cNvPr id="910" name="【庁舎】&#10;一人当たり面積最大値テキスト">
          <a:extLst>
            <a:ext uri="{FF2B5EF4-FFF2-40B4-BE49-F238E27FC236}">
              <a16:creationId xmlns:a16="http://schemas.microsoft.com/office/drawing/2014/main" id="{0155D389-2714-4104-B75F-AD5354777709}"/>
            </a:ext>
          </a:extLst>
        </xdr:cNvPr>
        <xdr:cNvSpPr txBox="1"/>
      </xdr:nvSpPr>
      <xdr:spPr>
        <a:xfrm>
          <a:off x="22199600" y="1683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89536</xdr:rowOff>
    </xdr:from>
    <xdr:to>
      <xdr:col>116</xdr:col>
      <xdr:colOff>152400</xdr:colOff>
      <xdr:row>99</xdr:row>
      <xdr:rowOff>89536</xdr:rowOff>
    </xdr:to>
    <xdr:cxnSp macro="">
      <xdr:nvCxnSpPr>
        <xdr:cNvPr id="911" name="直線コネクタ 910">
          <a:extLst>
            <a:ext uri="{FF2B5EF4-FFF2-40B4-BE49-F238E27FC236}">
              <a16:creationId xmlns:a16="http://schemas.microsoft.com/office/drawing/2014/main" id="{C74FD18D-C325-4D81-8068-AC6EBC97502C}"/>
            </a:ext>
          </a:extLst>
        </xdr:cNvPr>
        <xdr:cNvCxnSpPr/>
      </xdr:nvCxnSpPr>
      <xdr:spPr>
        <a:xfrm>
          <a:off x="22072600" y="1706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143527</xdr:rowOff>
    </xdr:from>
    <xdr:ext cx="469744" cy="259045"/>
    <xdr:sp macro="" textlink="">
      <xdr:nvSpPr>
        <xdr:cNvPr id="912" name="【庁舎】&#10;一人当たり面積平均値テキスト">
          <a:extLst>
            <a:ext uri="{FF2B5EF4-FFF2-40B4-BE49-F238E27FC236}">
              <a16:creationId xmlns:a16="http://schemas.microsoft.com/office/drawing/2014/main" id="{56CEE9B6-1D6E-41F2-9CFA-37DA8D59AF12}"/>
            </a:ext>
          </a:extLst>
        </xdr:cNvPr>
        <xdr:cNvSpPr txBox="1"/>
      </xdr:nvSpPr>
      <xdr:spPr>
        <a:xfrm>
          <a:off x="22199600" y="1763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120650</xdr:rowOff>
    </xdr:from>
    <xdr:to>
      <xdr:col>116</xdr:col>
      <xdr:colOff>114300</xdr:colOff>
      <xdr:row>104</xdr:row>
      <xdr:rowOff>50800</xdr:rowOff>
    </xdr:to>
    <xdr:sp macro="" textlink="">
      <xdr:nvSpPr>
        <xdr:cNvPr id="913" name="フローチャート: 判断 912">
          <a:extLst>
            <a:ext uri="{FF2B5EF4-FFF2-40B4-BE49-F238E27FC236}">
              <a16:creationId xmlns:a16="http://schemas.microsoft.com/office/drawing/2014/main" id="{805F662C-AD04-4FC8-AC13-A922423C0AAF}"/>
            </a:ext>
          </a:extLst>
        </xdr:cNvPr>
        <xdr:cNvSpPr/>
      </xdr:nvSpPr>
      <xdr:spPr>
        <a:xfrm>
          <a:off x="221107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130175</xdr:rowOff>
    </xdr:from>
    <xdr:to>
      <xdr:col>112</xdr:col>
      <xdr:colOff>38100</xdr:colOff>
      <xdr:row>104</xdr:row>
      <xdr:rowOff>60325</xdr:rowOff>
    </xdr:to>
    <xdr:sp macro="" textlink="">
      <xdr:nvSpPr>
        <xdr:cNvPr id="914" name="フローチャート: 判断 913">
          <a:extLst>
            <a:ext uri="{FF2B5EF4-FFF2-40B4-BE49-F238E27FC236}">
              <a16:creationId xmlns:a16="http://schemas.microsoft.com/office/drawing/2014/main" id="{ABDDBAEE-4D3F-4164-84C2-0981872D29B0}"/>
            </a:ext>
          </a:extLst>
        </xdr:cNvPr>
        <xdr:cNvSpPr/>
      </xdr:nvSpPr>
      <xdr:spPr>
        <a:xfrm>
          <a:off x="21272500" y="177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137795</xdr:rowOff>
    </xdr:from>
    <xdr:to>
      <xdr:col>107</xdr:col>
      <xdr:colOff>101600</xdr:colOff>
      <xdr:row>104</xdr:row>
      <xdr:rowOff>67945</xdr:rowOff>
    </xdr:to>
    <xdr:sp macro="" textlink="">
      <xdr:nvSpPr>
        <xdr:cNvPr id="915" name="フローチャート: 判断 914">
          <a:extLst>
            <a:ext uri="{FF2B5EF4-FFF2-40B4-BE49-F238E27FC236}">
              <a16:creationId xmlns:a16="http://schemas.microsoft.com/office/drawing/2014/main" id="{AACA15FA-F0DE-4463-B575-05BA6A37B52C}"/>
            </a:ext>
          </a:extLst>
        </xdr:cNvPr>
        <xdr:cNvSpPr/>
      </xdr:nvSpPr>
      <xdr:spPr>
        <a:xfrm>
          <a:off x="2038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65405</xdr:rowOff>
    </xdr:from>
    <xdr:to>
      <xdr:col>102</xdr:col>
      <xdr:colOff>165100</xdr:colOff>
      <xdr:row>103</xdr:row>
      <xdr:rowOff>167005</xdr:rowOff>
    </xdr:to>
    <xdr:sp macro="" textlink="">
      <xdr:nvSpPr>
        <xdr:cNvPr id="916" name="フローチャート: 判断 915">
          <a:extLst>
            <a:ext uri="{FF2B5EF4-FFF2-40B4-BE49-F238E27FC236}">
              <a16:creationId xmlns:a16="http://schemas.microsoft.com/office/drawing/2014/main" id="{FDFFD05F-1DFF-454F-B837-4812C1ED9783}"/>
            </a:ext>
          </a:extLst>
        </xdr:cNvPr>
        <xdr:cNvSpPr/>
      </xdr:nvSpPr>
      <xdr:spPr>
        <a:xfrm>
          <a:off x="19494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133986</xdr:rowOff>
    </xdr:from>
    <xdr:to>
      <xdr:col>98</xdr:col>
      <xdr:colOff>38100</xdr:colOff>
      <xdr:row>104</xdr:row>
      <xdr:rowOff>64136</xdr:rowOff>
    </xdr:to>
    <xdr:sp macro="" textlink="">
      <xdr:nvSpPr>
        <xdr:cNvPr id="917" name="フローチャート: 判断 916">
          <a:extLst>
            <a:ext uri="{FF2B5EF4-FFF2-40B4-BE49-F238E27FC236}">
              <a16:creationId xmlns:a16="http://schemas.microsoft.com/office/drawing/2014/main" id="{E3622A4F-ED3C-4FC6-9F05-11BB701E9E0F}"/>
            </a:ext>
          </a:extLst>
        </xdr:cNvPr>
        <xdr:cNvSpPr/>
      </xdr:nvSpPr>
      <xdr:spPr>
        <a:xfrm>
          <a:off x="18605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F5E16A18-3CD2-4A10-A4C2-9D2C25F4E93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6F406CE7-2516-410A-A00C-7B63FA8D7F8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EDE25DE2-AAEF-4183-8887-B3A2C7C6211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9818E9AA-F48D-4B34-B637-6B0DB955599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8CE15230-C775-4BB7-A67A-6A4D83E0E08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158750</xdr:rowOff>
    </xdr:from>
    <xdr:to>
      <xdr:col>116</xdr:col>
      <xdr:colOff>114300</xdr:colOff>
      <xdr:row>105</xdr:row>
      <xdr:rowOff>88900</xdr:rowOff>
    </xdr:to>
    <xdr:sp macro="" textlink="">
      <xdr:nvSpPr>
        <xdr:cNvPr id="923" name="楕円 922">
          <a:extLst>
            <a:ext uri="{FF2B5EF4-FFF2-40B4-BE49-F238E27FC236}">
              <a16:creationId xmlns:a16="http://schemas.microsoft.com/office/drawing/2014/main" id="{A220B57F-4B93-456E-B9F3-B4F8C66B8D2F}"/>
            </a:ext>
          </a:extLst>
        </xdr:cNvPr>
        <xdr:cNvSpPr/>
      </xdr:nvSpPr>
      <xdr:spPr>
        <a:xfrm>
          <a:off x="221107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137177</xdr:rowOff>
    </xdr:from>
    <xdr:ext cx="469744" cy="259045"/>
    <xdr:sp macro="" textlink="">
      <xdr:nvSpPr>
        <xdr:cNvPr id="924" name="【庁舎】&#10;一人当たり面積該当値テキスト">
          <a:extLst>
            <a:ext uri="{FF2B5EF4-FFF2-40B4-BE49-F238E27FC236}">
              <a16:creationId xmlns:a16="http://schemas.microsoft.com/office/drawing/2014/main" id="{7FC69F6F-2753-4CE7-9CA6-621B10DDBD2E}"/>
            </a:ext>
          </a:extLst>
        </xdr:cNvPr>
        <xdr:cNvSpPr txBox="1"/>
      </xdr:nvSpPr>
      <xdr:spPr>
        <a:xfrm>
          <a:off x="22199600" y="1796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170180</xdr:rowOff>
    </xdr:from>
    <xdr:to>
      <xdr:col>112</xdr:col>
      <xdr:colOff>38100</xdr:colOff>
      <xdr:row>105</xdr:row>
      <xdr:rowOff>100330</xdr:rowOff>
    </xdr:to>
    <xdr:sp macro="" textlink="">
      <xdr:nvSpPr>
        <xdr:cNvPr id="925" name="楕円 924">
          <a:extLst>
            <a:ext uri="{FF2B5EF4-FFF2-40B4-BE49-F238E27FC236}">
              <a16:creationId xmlns:a16="http://schemas.microsoft.com/office/drawing/2014/main" id="{D65A4DB0-F23C-41BB-A98A-2D8E56F1146D}"/>
            </a:ext>
          </a:extLst>
        </xdr:cNvPr>
        <xdr:cNvSpPr/>
      </xdr:nvSpPr>
      <xdr:spPr>
        <a:xfrm>
          <a:off x="21272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38100</xdr:rowOff>
    </xdr:from>
    <xdr:to>
      <xdr:col>116</xdr:col>
      <xdr:colOff>63500</xdr:colOff>
      <xdr:row>105</xdr:row>
      <xdr:rowOff>49530</xdr:rowOff>
    </xdr:to>
    <xdr:cxnSp macro="">
      <xdr:nvCxnSpPr>
        <xdr:cNvPr id="926" name="直線コネクタ 925">
          <a:extLst>
            <a:ext uri="{FF2B5EF4-FFF2-40B4-BE49-F238E27FC236}">
              <a16:creationId xmlns:a16="http://schemas.microsoft.com/office/drawing/2014/main" id="{A9179966-D7D3-4843-99F3-1A076D95F038}"/>
            </a:ext>
          </a:extLst>
        </xdr:cNvPr>
        <xdr:cNvCxnSpPr/>
      </xdr:nvCxnSpPr>
      <xdr:spPr>
        <a:xfrm flipV="1">
          <a:off x="21323300" y="180403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xdr:rowOff>
    </xdr:from>
    <xdr:to>
      <xdr:col>107</xdr:col>
      <xdr:colOff>101600</xdr:colOff>
      <xdr:row>105</xdr:row>
      <xdr:rowOff>109855</xdr:rowOff>
    </xdr:to>
    <xdr:sp macro="" textlink="">
      <xdr:nvSpPr>
        <xdr:cNvPr id="927" name="楕円 926">
          <a:extLst>
            <a:ext uri="{FF2B5EF4-FFF2-40B4-BE49-F238E27FC236}">
              <a16:creationId xmlns:a16="http://schemas.microsoft.com/office/drawing/2014/main" id="{F5DA2B03-D0A3-4C2D-A673-3F3127DC82C6}"/>
            </a:ext>
          </a:extLst>
        </xdr:cNvPr>
        <xdr:cNvSpPr/>
      </xdr:nvSpPr>
      <xdr:spPr>
        <a:xfrm>
          <a:off x="20383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49530</xdr:rowOff>
    </xdr:from>
    <xdr:to>
      <xdr:col>111</xdr:col>
      <xdr:colOff>177800</xdr:colOff>
      <xdr:row>105</xdr:row>
      <xdr:rowOff>59055</xdr:rowOff>
    </xdr:to>
    <xdr:cxnSp macro="">
      <xdr:nvCxnSpPr>
        <xdr:cNvPr id="928" name="直線コネクタ 927">
          <a:extLst>
            <a:ext uri="{FF2B5EF4-FFF2-40B4-BE49-F238E27FC236}">
              <a16:creationId xmlns:a16="http://schemas.microsoft.com/office/drawing/2014/main" id="{EDE21065-9F69-4A14-8E2B-FC45B2DA5A71}"/>
            </a:ext>
          </a:extLst>
        </xdr:cNvPr>
        <xdr:cNvCxnSpPr/>
      </xdr:nvCxnSpPr>
      <xdr:spPr>
        <a:xfrm flipV="1">
          <a:off x="20434300" y="180517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15875</xdr:rowOff>
    </xdr:from>
    <xdr:to>
      <xdr:col>102</xdr:col>
      <xdr:colOff>165100</xdr:colOff>
      <xdr:row>105</xdr:row>
      <xdr:rowOff>117475</xdr:rowOff>
    </xdr:to>
    <xdr:sp macro="" textlink="">
      <xdr:nvSpPr>
        <xdr:cNvPr id="929" name="楕円 928">
          <a:extLst>
            <a:ext uri="{FF2B5EF4-FFF2-40B4-BE49-F238E27FC236}">
              <a16:creationId xmlns:a16="http://schemas.microsoft.com/office/drawing/2014/main" id="{10DCC526-F795-4693-B189-502A3C385B93}"/>
            </a:ext>
          </a:extLst>
        </xdr:cNvPr>
        <xdr:cNvSpPr/>
      </xdr:nvSpPr>
      <xdr:spPr>
        <a:xfrm>
          <a:off x="19494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59055</xdr:rowOff>
    </xdr:from>
    <xdr:to>
      <xdr:col>107</xdr:col>
      <xdr:colOff>50800</xdr:colOff>
      <xdr:row>105</xdr:row>
      <xdr:rowOff>66675</xdr:rowOff>
    </xdr:to>
    <xdr:cxnSp macro="">
      <xdr:nvCxnSpPr>
        <xdr:cNvPr id="930" name="直線コネクタ 929">
          <a:extLst>
            <a:ext uri="{FF2B5EF4-FFF2-40B4-BE49-F238E27FC236}">
              <a16:creationId xmlns:a16="http://schemas.microsoft.com/office/drawing/2014/main" id="{07BBD2AC-DB8E-4A22-A0D9-2AA819D6490B}"/>
            </a:ext>
          </a:extLst>
        </xdr:cNvPr>
        <xdr:cNvCxnSpPr/>
      </xdr:nvCxnSpPr>
      <xdr:spPr>
        <a:xfrm flipV="1">
          <a:off x="19545300" y="180613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25400</xdr:rowOff>
    </xdr:from>
    <xdr:to>
      <xdr:col>98</xdr:col>
      <xdr:colOff>38100</xdr:colOff>
      <xdr:row>105</xdr:row>
      <xdr:rowOff>127000</xdr:rowOff>
    </xdr:to>
    <xdr:sp macro="" textlink="">
      <xdr:nvSpPr>
        <xdr:cNvPr id="931" name="楕円 930">
          <a:extLst>
            <a:ext uri="{FF2B5EF4-FFF2-40B4-BE49-F238E27FC236}">
              <a16:creationId xmlns:a16="http://schemas.microsoft.com/office/drawing/2014/main" id="{E93AED77-F5EF-46C3-A420-BF1F4F2A65C8}"/>
            </a:ext>
          </a:extLst>
        </xdr:cNvPr>
        <xdr:cNvSpPr/>
      </xdr:nvSpPr>
      <xdr:spPr>
        <a:xfrm>
          <a:off x="18605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66675</xdr:rowOff>
    </xdr:from>
    <xdr:to>
      <xdr:col>102</xdr:col>
      <xdr:colOff>114300</xdr:colOff>
      <xdr:row>105</xdr:row>
      <xdr:rowOff>76200</xdr:rowOff>
    </xdr:to>
    <xdr:cxnSp macro="">
      <xdr:nvCxnSpPr>
        <xdr:cNvPr id="932" name="直線コネクタ 931">
          <a:extLst>
            <a:ext uri="{FF2B5EF4-FFF2-40B4-BE49-F238E27FC236}">
              <a16:creationId xmlns:a16="http://schemas.microsoft.com/office/drawing/2014/main" id="{881B017C-BAF8-4BD5-85A8-36A3D92276FD}"/>
            </a:ext>
          </a:extLst>
        </xdr:cNvPr>
        <xdr:cNvCxnSpPr/>
      </xdr:nvCxnSpPr>
      <xdr:spPr>
        <a:xfrm flipV="1">
          <a:off x="18656300" y="180689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76852</xdr:rowOff>
    </xdr:from>
    <xdr:ext cx="469744" cy="259045"/>
    <xdr:sp macro="" textlink="">
      <xdr:nvSpPr>
        <xdr:cNvPr id="933" name="n_1aveValue【庁舎】&#10;一人当たり面積">
          <a:extLst>
            <a:ext uri="{FF2B5EF4-FFF2-40B4-BE49-F238E27FC236}">
              <a16:creationId xmlns:a16="http://schemas.microsoft.com/office/drawing/2014/main" id="{4342EB48-5D1D-45C3-9D86-C404F0531574}"/>
            </a:ext>
          </a:extLst>
        </xdr:cNvPr>
        <xdr:cNvSpPr txBox="1"/>
      </xdr:nvSpPr>
      <xdr:spPr>
        <a:xfrm>
          <a:off x="21075727" y="1756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84472</xdr:rowOff>
    </xdr:from>
    <xdr:ext cx="469744" cy="259045"/>
    <xdr:sp macro="" textlink="">
      <xdr:nvSpPr>
        <xdr:cNvPr id="934" name="n_2aveValue【庁舎】&#10;一人当たり面積">
          <a:extLst>
            <a:ext uri="{FF2B5EF4-FFF2-40B4-BE49-F238E27FC236}">
              <a16:creationId xmlns:a16="http://schemas.microsoft.com/office/drawing/2014/main" id="{A2497A76-1F8B-4046-B86C-1933CFD9D17A}"/>
            </a:ext>
          </a:extLst>
        </xdr:cNvPr>
        <xdr:cNvSpPr txBox="1"/>
      </xdr:nvSpPr>
      <xdr:spPr>
        <a:xfrm>
          <a:off x="20199427" y="1757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12082</xdr:rowOff>
    </xdr:from>
    <xdr:ext cx="469744" cy="259045"/>
    <xdr:sp macro="" textlink="">
      <xdr:nvSpPr>
        <xdr:cNvPr id="935" name="n_3aveValue【庁舎】&#10;一人当たり面積">
          <a:extLst>
            <a:ext uri="{FF2B5EF4-FFF2-40B4-BE49-F238E27FC236}">
              <a16:creationId xmlns:a16="http://schemas.microsoft.com/office/drawing/2014/main" id="{4FEED6E0-61CE-4C62-8275-BA9D9781CE54}"/>
            </a:ext>
          </a:extLst>
        </xdr:cNvPr>
        <xdr:cNvSpPr txBox="1"/>
      </xdr:nvSpPr>
      <xdr:spPr>
        <a:xfrm>
          <a:off x="19310427" y="1749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80663</xdr:rowOff>
    </xdr:from>
    <xdr:ext cx="469744" cy="259045"/>
    <xdr:sp macro="" textlink="">
      <xdr:nvSpPr>
        <xdr:cNvPr id="936" name="n_4aveValue【庁舎】&#10;一人当たり面積">
          <a:extLst>
            <a:ext uri="{FF2B5EF4-FFF2-40B4-BE49-F238E27FC236}">
              <a16:creationId xmlns:a16="http://schemas.microsoft.com/office/drawing/2014/main" id="{8853CBBD-1FD2-4BE7-9D89-4269DAB8E395}"/>
            </a:ext>
          </a:extLst>
        </xdr:cNvPr>
        <xdr:cNvSpPr txBox="1"/>
      </xdr:nvSpPr>
      <xdr:spPr>
        <a:xfrm>
          <a:off x="18421427" y="1756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91457</xdr:rowOff>
    </xdr:from>
    <xdr:ext cx="469744" cy="259045"/>
    <xdr:sp macro="" textlink="">
      <xdr:nvSpPr>
        <xdr:cNvPr id="937" name="n_1mainValue【庁舎】&#10;一人当たり面積">
          <a:extLst>
            <a:ext uri="{FF2B5EF4-FFF2-40B4-BE49-F238E27FC236}">
              <a16:creationId xmlns:a16="http://schemas.microsoft.com/office/drawing/2014/main" id="{99D054B9-53DB-42BB-A11A-979A054CE3B9}"/>
            </a:ext>
          </a:extLst>
        </xdr:cNvPr>
        <xdr:cNvSpPr txBox="1"/>
      </xdr:nvSpPr>
      <xdr:spPr>
        <a:xfrm>
          <a:off x="210757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100982</xdr:rowOff>
    </xdr:from>
    <xdr:ext cx="469744" cy="259045"/>
    <xdr:sp macro="" textlink="">
      <xdr:nvSpPr>
        <xdr:cNvPr id="938" name="n_2mainValue【庁舎】&#10;一人当たり面積">
          <a:extLst>
            <a:ext uri="{FF2B5EF4-FFF2-40B4-BE49-F238E27FC236}">
              <a16:creationId xmlns:a16="http://schemas.microsoft.com/office/drawing/2014/main" id="{84F9D6F4-1760-498C-A229-C2F0796427D2}"/>
            </a:ext>
          </a:extLst>
        </xdr:cNvPr>
        <xdr:cNvSpPr txBox="1"/>
      </xdr:nvSpPr>
      <xdr:spPr>
        <a:xfrm>
          <a:off x="20199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108602</xdr:rowOff>
    </xdr:from>
    <xdr:ext cx="469744" cy="259045"/>
    <xdr:sp macro="" textlink="">
      <xdr:nvSpPr>
        <xdr:cNvPr id="939" name="n_3mainValue【庁舎】&#10;一人当たり面積">
          <a:extLst>
            <a:ext uri="{FF2B5EF4-FFF2-40B4-BE49-F238E27FC236}">
              <a16:creationId xmlns:a16="http://schemas.microsoft.com/office/drawing/2014/main" id="{3DD3D4ED-27A1-4CDA-9934-CF2257643AFF}"/>
            </a:ext>
          </a:extLst>
        </xdr:cNvPr>
        <xdr:cNvSpPr txBox="1"/>
      </xdr:nvSpPr>
      <xdr:spPr>
        <a:xfrm>
          <a:off x="19310427" y="1811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118127</xdr:rowOff>
    </xdr:from>
    <xdr:ext cx="469744" cy="259045"/>
    <xdr:sp macro="" textlink="">
      <xdr:nvSpPr>
        <xdr:cNvPr id="940" name="n_4mainValue【庁舎】&#10;一人当たり面積">
          <a:extLst>
            <a:ext uri="{FF2B5EF4-FFF2-40B4-BE49-F238E27FC236}">
              <a16:creationId xmlns:a16="http://schemas.microsoft.com/office/drawing/2014/main" id="{3276C3AD-F32A-4BC4-A984-D2EB27DCAFCA}"/>
            </a:ext>
          </a:extLst>
        </xdr:cNvPr>
        <xdr:cNvSpPr txBox="1"/>
      </xdr:nvSpPr>
      <xdr:spPr>
        <a:xfrm>
          <a:off x="18421427"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a:extLst>
            <a:ext uri="{FF2B5EF4-FFF2-40B4-BE49-F238E27FC236}">
              <a16:creationId xmlns:a16="http://schemas.microsoft.com/office/drawing/2014/main" id="{B5BFE4D2-470D-42F5-947E-21D32F0A36C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a:extLst>
            <a:ext uri="{FF2B5EF4-FFF2-40B4-BE49-F238E27FC236}">
              <a16:creationId xmlns:a16="http://schemas.microsoft.com/office/drawing/2014/main" id="{6F2A4558-D0F5-44A8-BB97-8F56E87116A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a:extLst>
            <a:ext uri="{FF2B5EF4-FFF2-40B4-BE49-F238E27FC236}">
              <a16:creationId xmlns:a16="http://schemas.microsoft.com/office/drawing/2014/main" id="{585B6AFD-7BE1-4740-820A-8FE2E813DA9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有形固定資産減価償却率が上回っているものは図書館、一般廃棄物処理施設、体育館・プール、福祉施設、消防施設、下回っているもの保健センター・保健所、市民会館、庁舎である。また、一人当たり面積・有形固定資産が下回っているものは図書館、一般廃棄物処理施設、体育館・プール、福祉施設、消防施設、庁舎、上回っているものは保健センター・保健所、市民会館である。本町の資産は全体的に老朽化が進んでいるため、将来的な財政負担を抑えるためにも、引き続き施設の長寿命化、更新、除却等の更なる検討が必要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R5(2023)&#24180;&#24230;\&#34892;&#25919;&#32076;&#21942;G\05_&#36001;&#25919;&#29366;&#27841;&#35519;&#26619;&#38306;&#20418;\08_&#36001;&#25919;&#29366;&#27841;&#36039;&#26009;&#38598;\02_&#20196;&#21644;4&#24180;&#24230;\1&#22238;&#30446;\03_&#25552;&#20986;\&#12304;&#36001;&#25919;&#29366;&#27841;&#36039;&#26009;&#38598;&#12305;_014290_&#26647;&#23665;&#30010;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116384</v>
          </cell>
          <cell r="F3">
            <v>115050</v>
          </cell>
        </row>
        <row r="5">
          <cell r="A5" t="str">
            <v xml:space="preserve"> R01</v>
          </cell>
          <cell r="D5">
            <v>122340</v>
          </cell>
          <cell r="F5">
            <v>118252</v>
          </cell>
        </row>
        <row r="7">
          <cell r="A7" t="str">
            <v xml:space="preserve"> R02</v>
          </cell>
          <cell r="D7">
            <v>126567</v>
          </cell>
          <cell r="F7">
            <v>120302</v>
          </cell>
        </row>
        <row r="9">
          <cell r="A9" t="str">
            <v xml:space="preserve"> R03</v>
          </cell>
          <cell r="D9">
            <v>135032</v>
          </cell>
          <cell r="F9">
            <v>114841</v>
          </cell>
        </row>
        <row r="11">
          <cell r="A11" t="str">
            <v xml:space="preserve"> R04</v>
          </cell>
          <cell r="D11">
            <v>120167</v>
          </cell>
          <cell r="F11">
            <v>124145</v>
          </cell>
        </row>
        <row r="18">
          <cell r="B18" t="str">
            <v>H30</v>
          </cell>
          <cell r="C18" t="str">
            <v>R01</v>
          </cell>
          <cell r="D18" t="str">
            <v>R02</v>
          </cell>
          <cell r="E18" t="str">
            <v>R03</v>
          </cell>
          <cell r="F18" t="str">
            <v>R04</v>
          </cell>
        </row>
        <row r="19">
          <cell r="A19" t="str">
            <v>実質収支額</v>
          </cell>
          <cell r="B19">
            <v>3.31</v>
          </cell>
          <cell r="C19">
            <v>2.82</v>
          </cell>
          <cell r="D19">
            <v>4.6900000000000004</v>
          </cell>
          <cell r="E19">
            <v>6.04</v>
          </cell>
          <cell r="F19">
            <v>6.5</v>
          </cell>
        </row>
        <row r="20">
          <cell r="A20" t="str">
            <v>財政調整基金残高</v>
          </cell>
          <cell r="B20">
            <v>13.1</v>
          </cell>
          <cell r="C20">
            <v>11.29</v>
          </cell>
          <cell r="D20">
            <v>11.19</v>
          </cell>
          <cell r="E20">
            <v>18.399999999999999</v>
          </cell>
          <cell r="F20">
            <v>26.86</v>
          </cell>
        </row>
        <row r="21">
          <cell r="A21" t="str">
            <v>実質単年度収支</v>
          </cell>
          <cell r="B21">
            <v>-1.1200000000000001</v>
          </cell>
          <cell r="C21">
            <v>-1.83</v>
          </cell>
          <cell r="D21">
            <v>1.95</v>
          </cell>
          <cell r="E21">
            <v>9.5</v>
          </cell>
          <cell r="F21">
            <v>8.2799999999999994</v>
          </cell>
        </row>
        <row r="25">
          <cell r="B25" t="str">
            <v>H30</v>
          </cell>
          <cell r="C25"/>
          <cell r="D25" t="str">
            <v>R01</v>
          </cell>
          <cell r="E25"/>
          <cell r="F25" t="str">
            <v>R02</v>
          </cell>
          <cell r="G25"/>
          <cell r="H25" t="str">
            <v>R03</v>
          </cell>
          <cell r="I25"/>
          <cell r="J25" t="str">
            <v>R04</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住宅団地造成事業特別会計</v>
          </cell>
          <cell r="B29" t="e">
            <v>#N/A</v>
          </cell>
          <cell r="C29">
            <v>0</v>
          </cell>
          <cell r="D29" t="e">
            <v>#N/A</v>
          </cell>
          <cell r="E29">
            <v>0</v>
          </cell>
          <cell r="F29" t="e">
            <v>#N/A</v>
          </cell>
          <cell r="G29">
            <v>0</v>
          </cell>
          <cell r="H29" t="e">
            <v>#N/A</v>
          </cell>
          <cell r="I29">
            <v>0.09</v>
          </cell>
          <cell r="J29" t="e">
            <v>#N/A</v>
          </cell>
          <cell r="K29">
            <v>0</v>
          </cell>
        </row>
        <row r="30">
          <cell r="A30" t="str">
            <v>北海道介護福祉学校特別会計</v>
          </cell>
          <cell r="B30" t="e">
            <v>#N/A</v>
          </cell>
          <cell r="C30">
            <v>0</v>
          </cell>
          <cell r="D30" t="e">
            <v>#N/A</v>
          </cell>
          <cell r="E30">
            <v>0</v>
          </cell>
          <cell r="F30" t="e">
            <v>#N/A</v>
          </cell>
          <cell r="G30">
            <v>0</v>
          </cell>
          <cell r="H30" t="e">
            <v>#N/A</v>
          </cell>
          <cell r="I30">
            <v>0</v>
          </cell>
          <cell r="J30" t="e">
            <v>#N/A</v>
          </cell>
          <cell r="K30">
            <v>0</v>
          </cell>
        </row>
        <row r="31">
          <cell r="A31" t="str">
            <v>後期高齢者医療特別会計</v>
          </cell>
          <cell r="B31" t="e">
            <v>#N/A</v>
          </cell>
          <cell r="C31">
            <v>0</v>
          </cell>
          <cell r="D31" t="e">
            <v>#N/A</v>
          </cell>
          <cell r="E31">
            <v>0</v>
          </cell>
          <cell r="F31" t="e">
            <v>#N/A</v>
          </cell>
          <cell r="G31">
            <v>0</v>
          </cell>
          <cell r="H31" t="e">
            <v>#N/A</v>
          </cell>
          <cell r="I31">
            <v>0</v>
          </cell>
          <cell r="J31" t="e">
            <v>#N/A</v>
          </cell>
          <cell r="K31">
            <v>0.01</v>
          </cell>
        </row>
        <row r="32">
          <cell r="A32" t="str">
            <v>国民健康保険特別会計</v>
          </cell>
          <cell r="B32" t="e">
            <v>#N/A</v>
          </cell>
          <cell r="C32">
            <v>0.53</v>
          </cell>
          <cell r="D32" t="e">
            <v>#N/A</v>
          </cell>
          <cell r="E32">
            <v>0.79</v>
          </cell>
          <cell r="F32" t="e">
            <v>#N/A</v>
          </cell>
          <cell r="G32">
            <v>0.6</v>
          </cell>
          <cell r="H32" t="e">
            <v>#N/A</v>
          </cell>
          <cell r="I32">
            <v>0.05</v>
          </cell>
          <cell r="J32" t="e">
            <v>#N/A</v>
          </cell>
          <cell r="K32">
            <v>0.12</v>
          </cell>
        </row>
        <row r="33">
          <cell r="A33" t="str">
            <v>介護保険特別会計</v>
          </cell>
          <cell r="B33" t="e">
            <v>#N/A</v>
          </cell>
          <cell r="C33">
            <v>1.19</v>
          </cell>
          <cell r="D33" t="e">
            <v>#N/A</v>
          </cell>
          <cell r="E33">
            <v>0.75</v>
          </cell>
          <cell r="F33" t="e">
            <v>#N/A</v>
          </cell>
          <cell r="G33">
            <v>0.97</v>
          </cell>
          <cell r="H33" t="e">
            <v>#N/A</v>
          </cell>
          <cell r="I33">
            <v>1.21</v>
          </cell>
          <cell r="J33" t="e">
            <v>#N/A</v>
          </cell>
          <cell r="K33">
            <v>1.18</v>
          </cell>
        </row>
        <row r="34">
          <cell r="A34" t="str">
            <v>下水道事業会計</v>
          </cell>
          <cell r="B34" t="e">
            <v>#N/A</v>
          </cell>
          <cell r="C34">
            <v>2.46</v>
          </cell>
          <cell r="D34" t="e">
            <v>#N/A</v>
          </cell>
          <cell r="E34">
            <v>2.17</v>
          </cell>
          <cell r="F34" t="e">
            <v>#N/A</v>
          </cell>
          <cell r="G34">
            <v>2.98</v>
          </cell>
          <cell r="H34" t="e">
            <v>#N/A</v>
          </cell>
          <cell r="I34">
            <v>3.24</v>
          </cell>
          <cell r="J34" t="e">
            <v>#N/A</v>
          </cell>
          <cell r="K34">
            <v>3.19</v>
          </cell>
        </row>
        <row r="35">
          <cell r="A35" t="str">
            <v>一般会計</v>
          </cell>
          <cell r="B35" t="e">
            <v>#N/A</v>
          </cell>
          <cell r="C35">
            <v>3.3</v>
          </cell>
          <cell r="D35" t="e">
            <v>#N/A</v>
          </cell>
          <cell r="E35">
            <v>2.81</v>
          </cell>
          <cell r="F35" t="e">
            <v>#N/A</v>
          </cell>
          <cell r="G35">
            <v>4.68</v>
          </cell>
          <cell r="H35" t="e">
            <v>#N/A</v>
          </cell>
          <cell r="I35">
            <v>6.04</v>
          </cell>
          <cell r="J35" t="e">
            <v>#N/A</v>
          </cell>
          <cell r="K35">
            <v>6.49</v>
          </cell>
        </row>
        <row r="36">
          <cell r="A36" t="str">
            <v>水道事業会計</v>
          </cell>
          <cell r="B36" t="e">
            <v>#N/A</v>
          </cell>
          <cell r="C36">
            <v>9.2200000000000006</v>
          </cell>
          <cell r="D36" t="e">
            <v>#N/A</v>
          </cell>
          <cell r="E36">
            <v>8.76</v>
          </cell>
          <cell r="F36" t="e">
            <v>#N/A</v>
          </cell>
          <cell r="G36">
            <v>8.43</v>
          </cell>
          <cell r="H36" t="e">
            <v>#N/A</v>
          </cell>
          <cell r="I36">
            <v>7.71</v>
          </cell>
          <cell r="J36" t="e">
            <v>#N/A</v>
          </cell>
          <cell r="K36">
            <v>7.51</v>
          </cell>
        </row>
        <row r="40">
          <cell r="B40" t="str">
            <v>H30</v>
          </cell>
          <cell r="C40"/>
          <cell r="D40"/>
          <cell r="E40" t="str">
            <v>R01</v>
          </cell>
          <cell r="F40"/>
          <cell r="G40"/>
          <cell r="H40" t="str">
            <v>R02</v>
          </cell>
          <cell r="I40"/>
          <cell r="J40"/>
          <cell r="K40" t="str">
            <v>R03</v>
          </cell>
          <cell r="L40"/>
          <cell r="M40"/>
          <cell r="N40" t="str">
            <v>R04</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990</v>
          </cell>
          <cell r="E42"/>
          <cell r="F42"/>
          <cell r="G42">
            <v>1072</v>
          </cell>
          <cell r="H42"/>
          <cell r="I42"/>
          <cell r="J42">
            <v>1083</v>
          </cell>
          <cell r="K42"/>
          <cell r="L42"/>
          <cell r="M42">
            <v>1081</v>
          </cell>
          <cell r="N42"/>
          <cell r="O42"/>
          <cell r="P42">
            <v>1084</v>
          </cell>
        </row>
        <row r="43">
          <cell r="A43" t="str">
            <v>一時借入金の利子</v>
          </cell>
          <cell r="B43">
            <v>0</v>
          </cell>
          <cell r="C43"/>
          <cell r="D43"/>
          <cell r="E43">
            <v>0</v>
          </cell>
          <cell r="F43"/>
          <cell r="G43"/>
          <cell r="H43">
            <v>0</v>
          </cell>
          <cell r="I43"/>
          <cell r="J43"/>
          <cell r="K43">
            <v>0</v>
          </cell>
          <cell r="L43"/>
          <cell r="M43"/>
          <cell r="N43">
            <v>0</v>
          </cell>
          <cell r="O43"/>
          <cell r="P43"/>
        </row>
        <row r="44">
          <cell r="A44" t="str">
            <v>債務負担行為に基づく支出額</v>
          </cell>
          <cell r="B44">
            <v>27</v>
          </cell>
          <cell r="C44"/>
          <cell r="D44"/>
          <cell r="E44">
            <v>46</v>
          </cell>
          <cell r="F44"/>
          <cell r="G44"/>
          <cell r="H44">
            <v>58</v>
          </cell>
          <cell r="I44"/>
          <cell r="J44"/>
          <cell r="K44">
            <v>8</v>
          </cell>
          <cell r="L44"/>
          <cell r="M44"/>
          <cell r="N44">
            <v>7</v>
          </cell>
          <cell r="O44"/>
          <cell r="P44"/>
        </row>
        <row r="45">
          <cell r="A45" t="str">
            <v>組合等が起こした地方債の元利償還金に対する負担金等</v>
          </cell>
          <cell r="B45" t="str">
            <v>-</v>
          </cell>
          <cell r="C45"/>
          <cell r="D45"/>
          <cell r="E45" t="str">
            <v>-</v>
          </cell>
          <cell r="F45"/>
          <cell r="G45"/>
          <cell r="H45" t="str">
            <v>-</v>
          </cell>
          <cell r="I45"/>
          <cell r="J45"/>
          <cell r="K45" t="str">
            <v>-</v>
          </cell>
          <cell r="L45"/>
          <cell r="M45"/>
          <cell r="N45" t="str">
            <v>-</v>
          </cell>
          <cell r="O45"/>
          <cell r="P45"/>
        </row>
        <row r="46">
          <cell r="A46" t="str">
            <v>公営企業債の元利償還金に対する繰入金</v>
          </cell>
          <cell r="B46">
            <v>226</v>
          </cell>
          <cell r="C46"/>
          <cell r="D46"/>
          <cell r="E46">
            <v>298</v>
          </cell>
          <cell r="F46"/>
          <cell r="G46"/>
          <cell r="H46">
            <v>265</v>
          </cell>
          <cell r="I46"/>
          <cell r="J46"/>
          <cell r="K46">
            <v>256</v>
          </cell>
          <cell r="L46"/>
          <cell r="M46"/>
          <cell r="N46">
            <v>245</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1166</v>
          </cell>
          <cell r="C49"/>
          <cell r="D49"/>
          <cell r="E49">
            <v>1223</v>
          </cell>
          <cell r="F49"/>
          <cell r="G49"/>
          <cell r="H49">
            <v>1225</v>
          </cell>
          <cell r="I49"/>
          <cell r="J49"/>
          <cell r="K49">
            <v>1112</v>
          </cell>
          <cell r="L49"/>
          <cell r="M49"/>
          <cell r="N49">
            <v>1109</v>
          </cell>
          <cell r="O49"/>
          <cell r="P49"/>
        </row>
        <row r="50">
          <cell r="A50" t="str">
            <v>実質公債費比率の分子</v>
          </cell>
          <cell r="B50" t="e">
            <v>#N/A</v>
          </cell>
          <cell r="C50">
            <v>429</v>
          </cell>
          <cell r="D50" t="e">
            <v>#N/A</v>
          </cell>
          <cell r="E50" t="e">
            <v>#N/A</v>
          </cell>
          <cell r="F50">
            <v>495</v>
          </cell>
          <cell r="G50" t="e">
            <v>#N/A</v>
          </cell>
          <cell r="H50" t="e">
            <v>#N/A</v>
          </cell>
          <cell r="I50">
            <v>465</v>
          </cell>
          <cell r="J50" t="e">
            <v>#N/A</v>
          </cell>
          <cell r="K50" t="e">
            <v>#N/A</v>
          </cell>
          <cell r="L50">
            <v>295</v>
          </cell>
          <cell r="M50" t="e">
            <v>#N/A</v>
          </cell>
          <cell r="N50" t="e">
            <v>#N/A</v>
          </cell>
          <cell r="O50">
            <v>277</v>
          </cell>
          <cell r="P50" t="e">
            <v>#N/A</v>
          </cell>
        </row>
        <row r="54">
          <cell r="B54" t="str">
            <v>H30</v>
          </cell>
          <cell r="C54"/>
          <cell r="D54"/>
          <cell r="E54" t="str">
            <v>R01</v>
          </cell>
          <cell r="F54"/>
          <cell r="G54"/>
          <cell r="H54" t="str">
            <v>R02</v>
          </cell>
          <cell r="I54"/>
          <cell r="J54"/>
          <cell r="K54" t="str">
            <v>R03</v>
          </cell>
          <cell r="L54"/>
          <cell r="M54"/>
          <cell r="N54" t="str">
            <v>R04</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8443</v>
          </cell>
          <cell r="E56"/>
          <cell r="F56"/>
          <cell r="G56">
            <v>8259</v>
          </cell>
          <cell r="H56"/>
          <cell r="I56"/>
          <cell r="J56">
            <v>8043</v>
          </cell>
          <cell r="K56"/>
          <cell r="L56"/>
          <cell r="M56">
            <v>8025</v>
          </cell>
          <cell r="N56"/>
          <cell r="O56"/>
          <cell r="P56">
            <v>8187</v>
          </cell>
        </row>
        <row r="57">
          <cell r="A57" t="str">
            <v>充当可能特定歳入</v>
          </cell>
          <cell r="B57"/>
          <cell r="C57"/>
          <cell r="D57">
            <v>1869</v>
          </cell>
          <cell r="E57"/>
          <cell r="F57"/>
          <cell r="G57">
            <v>1921</v>
          </cell>
          <cell r="H57"/>
          <cell r="I57"/>
          <cell r="J57">
            <v>2045</v>
          </cell>
          <cell r="K57"/>
          <cell r="L57"/>
          <cell r="M57">
            <v>2029</v>
          </cell>
          <cell r="N57"/>
          <cell r="O57"/>
          <cell r="P57">
            <v>1952</v>
          </cell>
        </row>
        <row r="58">
          <cell r="A58" t="str">
            <v>充当可能基金</v>
          </cell>
          <cell r="B58"/>
          <cell r="C58"/>
          <cell r="D58">
            <v>1280</v>
          </cell>
          <cell r="E58"/>
          <cell r="F58"/>
          <cell r="G58">
            <v>1386</v>
          </cell>
          <cell r="H58"/>
          <cell r="I58"/>
          <cell r="J58">
            <v>1518</v>
          </cell>
          <cell r="K58"/>
          <cell r="L58"/>
          <cell r="M58">
            <v>2083</v>
          </cell>
          <cell r="N58"/>
          <cell r="O58"/>
          <cell r="P58">
            <v>2480</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1273</v>
          </cell>
          <cell r="C62"/>
          <cell r="D62"/>
          <cell r="E62">
            <v>1231</v>
          </cell>
          <cell r="F62"/>
          <cell r="G62"/>
          <cell r="H62">
            <v>1216</v>
          </cell>
          <cell r="I62"/>
          <cell r="J62"/>
          <cell r="K62">
            <v>1194</v>
          </cell>
          <cell r="L62"/>
          <cell r="M62"/>
          <cell r="N62">
            <v>1182</v>
          </cell>
          <cell r="O62"/>
          <cell r="P62"/>
        </row>
        <row r="63">
          <cell r="A63" t="str">
            <v>組合等負担等見込額</v>
          </cell>
          <cell r="B63" t="str">
            <v>-</v>
          </cell>
          <cell r="C63"/>
          <cell r="D63"/>
          <cell r="E63" t="str">
            <v>-</v>
          </cell>
          <cell r="F63"/>
          <cell r="G63"/>
          <cell r="H63" t="str">
            <v>-</v>
          </cell>
          <cell r="I63"/>
          <cell r="J63"/>
          <cell r="K63" t="str">
            <v>-</v>
          </cell>
          <cell r="L63"/>
          <cell r="M63"/>
          <cell r="N63" t="str">
            <v>-</v>
          </cell>
          <cell r="O63"/>
          <cell r="P63"/>
        </row>
        <row r="64">
          <cell r="A64" t="str">
            <v>公営企業債等繰入見込額</v>
          </cell>
          <cell r="B64">
            <v>2352</v>
          </cell>
          <cell r="C64"/>
          <cell r="D64"/>
          <cell r="E64">
            <v>2131</v>
          </cell>
          <cell r="F64"/>
          <cell r="G64"/>
          <cell r="H64">
            <v>2020</v>
          </cell>
          <cell r="I64"/>
          <cell r="J64"/>
          <cell r="K64">
            <v>1815</v>
          </cell>
          <cell r="L64"/>
          <cell r="M64"/>
          <cell r="N64">
            <v>1572</v>
          </cell>
          <cell r="O64"/>
          <cell r="P64"/>
        </row>
        <row r="65">
          <cell r="A65" t="str">
            <v>債務負担行為に基づく支出予定額</v>
          </cell>
          <cell r="B65">
            <v>74</v>
          </cell>
          <cell r="C65"/>
          <cell r="D65"/>
          <cell r="E65">
            <v>152</v>
          </cell>
          <cell r="F65"/>
          <cell r="G65"/>
          <cell r="H65">
            <v>148</v>
          </cell>
          <cell r="I65"/>
          <cell r="J65"/>
          <cell r="K65" t="str">
            <v>-</v>
          </cell>
          <cell r="L65"/>
          <cell r="M65"/>
          <cell r="N65" t="str">
            <v>-</v>
          </cell>
          <cell r="O65"/>
          <cell r="P65"/>
        </row>
        <row r="66">
          <cell r="A66" t="str">
            <v>一般会計等に係る地方債の現在高</v>
          </cell>
          <cell r="B66">
            <v>10747</v>
          </cell>
          <cell r="C66"/>
          <cell r="D66"/>
          <cell r="E66">
            <v>10534</v>
          </cell>
          <cell r="F66"/>
          <cell r="G66"/>
          <cell r="H66">
            <v>10385</v>
          </cell>
          <cell r="I66"/>
          <cell r="J66"/>
          <cell r="K66">
            <v>10559</v>
          </cell>
          <cell r="L66"/>
          <cell r="M66"/>
          <cell r="N66">
            <v>10936</v>
          </cell>
          <cell r="O66"/>
          <cell r="P66"/>
        </row>
        <row r="67">
          <cell r="A67" t="str">
            <v>将来負担比率の分子</v>
          </cell>
          <cell r="B67" t="e">
            <v>#N/A</v>
          </cell>
          <cell r="C67">
            <v>2854</v>
          </cell>
          <cell r="D67" t="e">
            <v>#N/A</v>
          </cell>
          <cell r="E67" t="e">
            <v>#N/A</v>
          </cell>
          <cell r="F67">
            <v>2480</v>
          </cell>
          <cell r="G67" t="e">
            <v>#N/A</v>
          </cell>
          <cell r="H67" t="e">
            <v>#N/A</v>
          </cell>
          <cell r="I67">
            <v>2163</v>
          </cell>
          <cell r="J67" t="e">
            <v>#N/A</v>
          </cell>
          <cell r="K67" t="e">
            <v>#N/A</v>
          </cell>
          <cell r="L67">
            <v>1431</v>
          </cell>
          <cell r="M67" t="e">
            <v>#N/A</v>
          </cell>
          <cell r="N67" t="e">
            <v>#N/A</v>
          </cell>
          <cell r="O67">
            <v>1071</v>
          </cell>
          <cell r="P67" t="e">
            <v>#N/A</v>
          </cell>
        </row>
        <row r="71">
          <cell r="B71" t="str">
            <v>R02</v>
          </cell>
          <cell r="C71" t="str">
            <v>R03</v>
          </cell>
          <cell r="D71" t="str">
            <v>R04</v>
          </cell>
        </row>
        <row r="72">
          <cell r="A72" t="str">
            <v>財政調整基金</v>
          </cell>
          <cell r="B72">
            <v>543</v>
          </cell>
          <cell r="C72">
            <v>948</v>
          </cell>
          <cell r="D72">
            <v>1349</v>
          </cell>
        </row>
        <row r="73">
          <cell r="A73" t="str">
            <v>減債基金</v>
          </cell>
          <cell r="B73">
            <v>37</v>
          </cell>
          <cell r="C73">
            <v>182</v>
          </cell>
          <cell r="D73">
            <v>216</v>
          </cell>
        </row>
        <row r="74">
          <cell r="A74" t="str">
            <v>その他特定目的基金</v>
          </cell>
          <cell r="B74">
            <v>546</v>
          </cell>
          <cell r="C74">
            <v>504</v>
          </cell>
          <cell r="D74">
            <v>428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BC99B-29B2-4DE8-AF0E-DC7B89820C93}">
  <sheetPr>
    <pageSetUpPr fitToPage="1"/>
  </sheetPr>
  <dimension ref="A1:DO56"/>
  <sheetViews>
    <sheetView showGridLines="0" tabSelected="1"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585" t="s">
        <v>16</v>
      </c>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c r="AT1" s="585"/>
      <c r="AU1" s="585"/>
      <c r="AV1" s="585"/>
      <c r="AW1" s="585"/>
      <c r="AX1" s="585"/>
      <c r="AY1" s="585"/>
      <c r="AZ1" s="585"/>
      <c r="BA1" s="585"/>
      <c r="BB1" s="585"/>
      <c r="BC1" s="585"/>
      <c r="BD1" s="585"/>
      <c r="BE1" s="585"/>
      <c r="BF1" s="585"/>
      <c r="BG1" s="585"/>
      <c r="BH1" s="585"/>
      <c r="BI1" s="585"/>
      <c r="BJ1" s="585"/>
      <c r="BK1" s="585"/>
      <c r="BL1" s="585"/>
      <c r="BM1" s="585"/>
      <c r="BN1" s="585"/>
      <c r="BO1" s="585"/>
      <c r="BP1" s="585"/>
      <c r="BQ1" s="585"/>
      <c r="BR1" s="585"/>
      <c r="BS1" s="585"/>
      <c r="BT1" s="585"/>
      <c r="BU1" s="585"/>
      <c r="BV1" s="585"/>
      <c r="BW1" s="585"/>
      <c r="BX1" s="585"/>
      <c r="BY1" s="585"/>
      <c r="BZ1" s="585"/>
      <c r="CA1" s="585"/>
      <c r="CB1" s="585"/>
      <c r="CC1" s="585"/>
      <c r="CD1" s="585"/>
      <c r="CE1" s="585"/>
      <c r="CF1" s="585"/>
      <c r="CG1" s="585"/>
      <c r="CH1" s="585"/>
      <c r="CI1" s="585"/>
      <c r="CJ1" s="585"/>
      <c r="CK1" s="585"/>
      <c r="CL1" s="585"/>
      <c r="CM1" s="585"/>
      <c r="CN1" s="585"/>
      <c r="CO1" s="585"/>
      <c r="CP1" s="585"/>
      <c r="CQ1" s="585"/>
      <c r="CR1" s="585"/>
      <c r="CS1" s="585"/>
      <c r="CT1" s="585"/>
      <c r="CU1" s="585"/>
      <c r="CV1" s="585"/>
      <c r="CW1" s="585"/>
      <c r="CX1" s="585"/>
      <c r="CY1" s="585"/>
      <c r="CZ1" s="585"/>
      <c r="DA1" s="585"/>
      <c r="DB1" s="585"/>
      <c r="DC1" s="585"/>
      <c r="DD1" s="585"/>
      <c r="DE1" s="585"/>
      <c r="DF1" s="585"/>
      <c r="DG1" s="585"/>
      <c r="DH1" s="585"/>
      <c r="DI1" s="585"/>
      <c r="DJ1" s="40"/>
      <c r="DK1" s="40"/>
      <c r="DL1" s="40"/>
      <c r="DM1" s="40"/>
      <c r="DN1" s="40"/>
      <c r="DO1" s="40"/>
    </row>
    <row r="2" spans="1:119" ht="24.75" thickBot="1" x14ac:dyDescent="0.2">
      <c r="B2" s="41" t="s">
        <v>17</v>
      </c>
      <c r="C2" s="41"/>
      <c r="D2" s="42"/>
    </row>
    <row r="3" spans="1:119" ht="18.75" customHeight="1" thickBot="1" x14ac:dyDescent="0.2">
      <c r="A3" s="40"/>
      <c r="B3" s="586" t="s">
        <v>18</v>
      </c>
      <c r="C3" s="587"/>
      <c r="D3" s="587"/>
      <c r="E3" s="588"/>
      <c r="F3" s="588"/>
      <c r="G3" s="588"/>
      <c r="H3" s="588"/>
      <c r="I3" s="588"/>
      <c r="J3" s="588"/>
      <c r="K3" s="588"/>
      <c r="L3" s="588" t="s">
        <v>19</v>
      </c>
      <c r="M3" s="588"/>
      <c r="N3" s="588"/>
      <c r="O3" s="588"/>
      <c r="P3" s="588"/>
      <c r="Q3" s="588"/>
      <c r="R3" s="591"/>
      <c r="S3" s="591"/>
      <c r="T3" s="591"/>
      <c r="U3" s="591"/>
      <c r="V3" s="592"/>
      <c r="W3" s="482" t="s">
        <v>20</v>
      </c>
      <c r="X3" s="483"/>
      <c r="Y3" s="483"/>
      <c r="Z3" s="483"/>
      <c r="AA3" s="483"/>
      <c r="AB3" s="587"/>
      <c r="AC3" s="591" t="s">
        <v>21</v>
      </c>
      <c r="AD3" s="483"/>
      <c r="AE3" s="483"/>
      <c r="AF3" s="483"/>
      <c r="AG3" s="483"/>
      <c r="AH3" s="483"/>
      <c r="AI3" s="483"/>
      <c r="AJ3" s="483"/>
      <c r="AK3" s="483"/>
      <c r="AL3" s="553"/>
      <c r="AM3" s="482" t="s">
        <v>22</v>
      </c>
      <c r="AN3" s="483"/>
      <c r="AO3" s="483"/>
      <c r="AP3" s="483"/>
      <c r="AQ3" s="483"/>
      <c r="AR3" s="483"/>
      <c r="AS3" s="483"/>
      <c r="AT3" s="483"/>
      <c r="AU3" s="483"/>
      <c r="AV3" s="483"/>
      <c r="AW3" s="483"/>
      <c r="AX3" s="553"/>
      <c r="AY3" s="545" t="s">
        <v>23</v>
      </c>
      <c r="AZ3" s="546"/>
      <c r="BA3" s="546"/>
      <c r="BB3" s="546"/>
      <c r="BC3" s="546"/>
      <c r="BD3" s="546"/>
      <c r="BE3" s="546"/>
      <c r="BF3" s="546"/>
      <c r="BG3" s="546"/>
      <c r="BH3" s="546"/>
      <c r="BI3" s="546"/>
      <c r="BJ3" s="546"/>
      <c r="BK3" s="546"/>
      <c r="BL3" s="546"/>
      <c r="BM3" s="595"/>
      <c r="BN3" s="482" t="s">
        <v>24</v>
      </c>
      <c r="BO3" s="483"/>
      <c r="BP3" s="483"/>
      <c r="BQ3" s="483"/>
      <c r="BR3" s="483"/>
      <c r="BS3" s="483"/>
      <c r="BT3" s="483"/>
      <c r="BU3" s="553"/>
      <c r="BV3" s="482" t="s">
        <v>25</v>
      </c>
      <c r="BW3" s="483"/>
      <c r="BX3" s="483"/>
      <c r="BY3" s="483"/>
      <c r="BZ3" s="483"/>
      <c r="CA3" s="483"/>
      <c r="CB3" s="483"/>
      <c r="CC3" s="553"/>
      <c r="CD3" s="545" t="s">
        <v>23</v>
      </c>
      <c r="CE3" s="546"/>
      <c r="CF3" s="546"/>
      <c r="CG3" s="546"/>
      <c r="CH3" s="546"/>
      <c r="CI3" s="546"/>
      <c r="CJ3" s="546"/>
      <c r="CK3" s="546"/>
      <c r="CL3" s="546"/>
      <c r="CM3" s="546"/>
      <c r="CN3" s="546"/>
      <c r="CO3" s="546"/>
      <c r="CP3" s="546"/>
      <c r="CQ3" s="546"/>
      <c r="CR3" s="546"/>
      <c r="CS3" s="595"/>
      <c r="CT3" s="482" t="s">
        <v>26</v>
      </c>
      <c r="CU3" s="483"/>
      <c r="CV3" s="483"/>
      <c r="CW3" s="483"/>
      <c r="CX3" s="483"/>
      <c r="CY3" s="483"/>
      <c r="CZ3" s="483"/>
      <c r="DA3" s="553"/>
      <c r="DB3" s="482" t="s">
        <v>27</v>
      </c>
      <c r="DC3" s="483"/>
      <c r="DD3" s="483"/>
      <c r="DE3" s="483"/>
      <c r="DF3" s="483"/>
      <c r="DG3" s="483"/>
      <c r="DH3" s="483"/>
      <c r="DI3" s="553"/>
    </row>
    <row r="4" spans="1:119" ht="18.75" customHeight="1" x14ac:dyDescent="0.15">
      <c r="A4" s="40"/>
      <c r="B4" s="561"/>
      <c r="C4" s="562"/>
      <c r="D4" s="562"/>
      <c r="E4" s="563"/>
      <c r="F4" s="563"/>
      <c r="G4" s="563"/>
      <c r="H4" s="563"/>
      <c r="I4" s="563"/>
      <c r="J4" s="563"/>
      <c r="K4" s="563"/>
      <c r="L4" s="563"/>
      <c r="M4" s="563"/>
      <c r="N4" s="563"/>
      <c r="O4" s="563"/>
      <c r="P4" s="563"/>
      <c r="Q4" s="563"/>
      <c r="R4" s="567"/>
      <c r="S4" s="567"/>
      <c r="T4" s="567"/>
      <c r="U4" s="567"/>
      <c r="V4" s="568"/>
      <c r="W4" s="554"/>
      <c r="X4" s="364"/>
      <c r="Y4" s="364"/>
      <c r="Z4" s="364"/>
      <c r="AA4" s="364"/>
      <c r="AB4" s="562"/>
      <c r="AC4" s="567"/>
      <c r="AD4" s="364"/>
      <c r="AE4" s="364"/>
      <c r="AF4" s="364"/>
      <c r="AG4" s="364"/>
      <c r="AH4" s="364"/>
      <c r="AI4" s="364"/>
      <c r="AJ4" s="364"/>
      <c r="AK4" s="364"/>
      <c r="AL4" s="555"/>
      <c r="AM4" s="509"/>
      <c r="AN4" s="439"/>
      <c r="AO4" s="439"/>
      <c r="AP4" s="439"/>
      <c r="AQ4" s="439"/>
      <c r="AR4" s="439"/>
      <c r="AS4" s="439"/>
      <c r="AT4" s="439"/>
      <c r="AU4" s="439"/>
      <c r="AV4" s="439"/>
      <c r="AW4" s="439"/>
      <c r="AX4" s="594"/>
      <c r="AY4" s="405" t="s">
        <v>28</v>
      </c>
      <c r="AZ4" s="406"/>
      <c r="BA4" s="406"/>
      <c r="BB4" s="406"/>
      <c r="BC4" s="406"/>
      <c r="BD4" s="406"/>
      <c r="BE4" s="406"/>
      <c r="BF4" s="406"/>
      <c r="BG4" s="406"/>
      <c r="BH4" s="406"/>
      <c r="BI4" s="406"/>
      <c r="BJ4" s="406"/>
      <c r="BK4" s="406"/>
      <c r="BL4" s="406"/>
      <c r="BM4" s="407"/>
      <c r="BN4" s="408">
        <v>10896748</v>
      </c>
      <c r="BO4" s="409"/>
      <c r="BP4" s="409"/>
      <c r="BQ4" s="409"/>
      <c r="BR4" s="409"/>
      <c r="BS4" s="409"/>
      <c r="BT4" s="409"/>
      <c r="BU4" s="410"/>
      <c r="BV4" s="408">
        <v>10881842</v>
      </c>
      <c r="BW4" s="409"/>
      <c r="BX4" s="409"/>
      <c r="BY4" s="409"/>
      <c r="BZ4" s="409"/>
      <c r="CA4" s="409"/>
      <c r="CB4" s="409"/>
      <c r="CC4" s="410"/>
      <c r="CD4" s="579" t="s">
        <v>29</v>
      </c>
      <c r="CE4" s="580"/>
      <c r="CF4" s="580"/>
      <c r="CG4" s="580"/>
      <c r="CH4" s="580"/>
      <c r="CI4" s="580"/>
      <c r="CJ4" s="580"/>
      <c r="CK4" s="580"/>
      <c r="CL4" s="580"/>
      <c r="CM4" s="580"/>
      <c r="CN4" s="580"/>
      <c r="CO4" s="580"/>
      <c r="CP4" s="580"/>
      <c r="CQ4" s="580"/>
      <c r="CR4" s="580"/>
      <c r="CS4" s="581"/>
      <c r="CT4" s="582">
        <v>6.5</v>
      </c>
      <c r="CU4" s="583"/>
      <c r="CV4" s="583"/>
      <c r="CW4" s="583"/>
      <c r="CX4" s="583"/>
      <c r="CY4" s="583"/>
      <c r="CZ4" s="583"/>
      <c r="DA4" s="584"/>
      <c r="DB4" s="582">
        <v>6</v>
      </c>
      <c r="DC4" s="583"/>
      <c r="DD4" s="583"/>
      <c r="DE4" s="583"/>
      <c r="DF4" s="583"/>
      <c r="DG4" s="583"/>
      <c r="DH4" s="583"/>
      <c r="DI4" s="584"/>
    </row>
    <row r="5" spans="1:119" ht="18.75" customHeight="1" x14ac:dyDescent="0.15">
      <c r="A5" s="40"/>
      <c r="B5" s="589"/>
      <c r="C5" s="440"/>
      <c r="D5" s="440"/>
      <c r="E5" s="590"/>
      <c r="F5" s="590"/>
      <c r="G5" s="590"/>
      <c r="H5" s="590"/>
      <c r="I5" s="590"/>
      <c r="J5" s="590"/>
      <c r="K5" s="590"/>
      <c r="L5" s="590"/>
      <c r="M5" s="590"/>
      <c r="N5" s="590"/>
      <c r="O5" s="590"/>
      <c r="P5" s="590"/>
      <c r="Q5" s="590"/>
      <c r="R5" s="438"/>
      <c r="S5" s="438"/>
      <c r="T5" s="438"/>
      <c r="U5" s="438"/>
      <c r="V5" s="593"/>
      <c r="W5" s="509"/>
      <c r="X5" s="439"/>
      <c r="Y5" s="439"/>
      <c r="Z5" s="439"/>
      <c r="AA5" s="439"/>
      <c r="AB5" s="440"/>
      <c r="AC5" s="438"/>
      <c r="AD5" s="439"/>
      <c r="AE5" s="439"/>
      <c r="AF5" s="439"/>
      <c r="AG5" s="439"/>
      <c r="AH5" s="439"/>
      <c r="AI5" s="439"/>
      <c r="AJ5" s="439"/>
      <c r="AK5" s="439"/>
      <c r="AL5" s="594"/>
      <c r="AM5" s="472" t="s">
        <v>30</v>
      </c>
      <c r="AN5" s="387"/>
      <c r="AO5" s="387"/>
      <c r="AP5" s="387"/>
      <c r="AQ5" s="387"/>
      <c r="AR5" s="387"/>
      <c r="AS5" s="387"/>
      <c r="AT5" s="388"/>
      <c r="AU5" s="460" t="s">
        <v>31</v>
      </c>
      <c r="AV5" s="461"/>
      <c r="AW5" s="461"/>
      <c r="AX5" s="461"/>
      <c r="AY5" s="393" t="s">
        <v>32</v>
      </c>
      <c r="AZ5" s="394"/>
      <c r="BA5" s="394"/>
      <c r="BB5" s="394"/>
      <c r="BC5" s="394"/>
      <c r="BD5" s="394"/>
      <c r="BE5" s="394"/>
      <c r="BF5" s="394"/>
      <c r="BG5" s="394"/>
      <c r="BH5" s="394"/>
      <c r="BI5" s="394"/>
      <c r="BJ5" s="394"/>
      <c r="BK5" s="394"/>
      <c r="BL5" s="394"/>
      <c r="BM5" s="395"/>
      <c r="BN5" s="413">
        <v>10570203</v>
      </c>
      <c r="BO5" s="414"/>
      <c r="BP5" s="414"/>
      <c r="BQ5" s="414"/>
      <c r="BR5" s="414"/>
      <c r="BS5" s="414"/>
      <c r="BT5" s="414"/>
      <c r="BU5" s="415"/>
      <c r="BV5" s="413">
        <v>10570162</v>
      </c>
      <c r="BW5" s="414"/>
      <c r="BX5" s="414"/>
      <c r="BY5" s="414"/>
      <c r="BZ5" s="414"/>
      <c r="CA5" s="414"/>
      <c r="CB5" s="414"/>
      <c r="CC5" s="415"/>
      <c r="CD5" s="422" t="s">
        <v>33</v>
      </c>
      <c r="CE5" s="367"/>
      <c r="CF5" s="367"/>
      <c r="CG5" s="367"/>
      <c r="CH5" s="367"/>
      <c r="CI5" s="367"/>
      <c r="CJ5" s="367"/>
      <c r="CK5" s="367"/>
      <c r="CL5" s="367"/>
      <c r="CM5" s="367"/>
      <c r="CN5" s="367"/>
      <c r="CO5" s="367"/>
      <c r="CP5" s="367"/>
      <c r="CQ5" s="367"/>
      <c r="CR5" s="367"/>
      <c r="CS5" s="423"/>
      <c r="CT5" s="383">
        <v>91</v>
      </c>
      <c r="CU5" s="384"/>
      <c r="CV5" s="384"/>
      <c r="CW5" s="384"/>
      <c r="CX5" s="384"/>
      <c r="CY5" s="384"/>
      <c r="CZ5" s="384"/>
      <c r="DA5" s="385"/>
      <c r="DB5" s="383">
        <v>87.1</v>
      </c>
      <c r="DC5" s="384"/>
      <c r="DD5" s="384"/>
      <c r="DE5" s="384"/>
      <c r="DF5" s="384"/>
      <c r="DG5" s="384"/>
      <c r="DH5" s="384"/>
      <c r="DI5" s="385"/>
    </row>
    <row r="6" spans="1:119" ht="18.75" customHeight="1" x14ac:dyDescent="0.15">
      <c r="A6" s="40"/>
      <c r="B6" s="559" t="s">
        <v>34</v>
      </c>
      <c r="C6" s="437"/>
      <c r="D6" s="437"/>
      <c r="E6" s="560"/>
      <c r="F6" s="560"/>
      <c r="G6" s="560"/>
      <c r="H6" s="560"/>
      <c r="I6" s="560"/>
      <c r="J6" s="560"/>
      <c r="K6" s="560"/>
      <c r="L6" s="560" t="s">
        <v>35</v>
      </c>
      <c r="M6" s="560"/>
      <c r="N6" s="560"/>
      <c r="O6" s="560"/>
      <c r="P6" s="560"/>
      <c r="Q6" s="560"/>
      <c r="R6" s="435"/>
      <c r="S6" s="435"/>
      <c r="T6" s="435"/>
      <c r="U6" s="435"/>
      <c r="V6" s="566"/>
      <c r="W6" s="494" t="s">
        <v>36</v>
      </c>
      <c r="X6" s="436"/>
      <c r="Y6" s="436"/>
      <c r="Z6" s="436"/>
      <c r="AA6" s="436"/>
      <c r="AB6" s="437"/>
      <c r="AC6" s="571" t="s">
        <v>37</v>
      </c>
      <c r="AD6" s="572"/>
      <c r="AE6" s="572"/>
      <c r="AF6" s="572"/>
      <c r="AG6" s="572"/>
      <c r="AH6" s="572"/>
      <c r="AI6" s="572"/>
      <c r="AJ6" s="572"/>
      <c r="AK6" s="572"/>
      <c r="AL6" s="573"/>
      <c r="AM6" s="472" t="s">
        <v>38</v>
      </c>
      <c r="AN6" s="387"/>
      <c r="AO6" s="387"/>
      <c r="AP6" s="387"/>
      <c r="AQ6" s="387"/>
      <c r="AR6" s="387"/>
      <c r="AS6" s="387"/>
      <c r="AT6" s="388"/>
      <c r="AU6" s="460" t="s">
        <v>31</v>
      </c>
      <c r="AV6" s="461"/>
      <c r="AW6" s="461"/>
      <c r="AX6" s="461"/>
      <c r="AY6" s="393" t="s">
        <v>39</v>
      </c>
      <c r="AZ6" s="394"/>
      <c r="BA6" s="394"/>
      <c r="BB6" s="394"/>
      <c r="BC6" s="394"/>
      <c r="BD6" s="394"/>
      <c r="BE6" s="394"/>
      <c r="BF6" s="394"/>
      <c r="BG6" s="394"/>
      <c r="BH6" s="394"/>
      <c r="BI6" s="394"/>
      <c r="BJ6" s="394"/>
      <c r="BK6" s="394"/>
      <c r="BL6" s="394"/>
      <c r="BM6" s="395"/>
      <c r="BN6" s="413">
        <v>326545</v>
      </c>
      <c r="BO6" s="414"/>
      <c r="BP6" s="414"/>
      <c r="BQ6" s="414"/>
      <c r="BR6" s="414"/>
      <c r="BS6" s="414"/>
      <c r="BT6" s="414"/>
      <c r="BU6" s="415"/>
      <c r="BV6" s="413">
        <v>311680</v>
      </c>
      <c r="BW6" s="414"/>
      <c r="BX6" s="414"/>
      <c r="BY6" s="414"/>
      <c r="BZ6" s="414"/>
      <c r="CA6" s="414"/>
      <c r="CB6" s="414"/>
      <c r="CC6" s="415"/>
      <c r="CD6" s="422" t="s">
        <v>40</v>
      </c>
      <c r="CE6" s="367"/>
      <c r="CF6" s="367"/>
      <c r="CG6" s="367"/>
      <c r="CH6" s="367"/>
      <c r="CI6" s="367"/>
      <c r="CJ6" s="367"/>
      <c r="CK6" s="367"/>
      <c r="CL6" s="367"/>
      <c r="CM6" s="367"/>
      <c r="CN6" s="367"/>
      <c r="CO6" s="367"/>
      <c r="CP6" s="367"/>
      <c r="CQ6" s="367"/>
      <c r="CR6" s="367"/>
      <c r="CS6" s="423"/>
      <c r="CT6" s="556">
        <v>92</v>
      </c>
      <c r="CU6" s="557"/>
      <c r="CV6" s="557"/>
      <c r="CW6" s="557"/>
      <c r="CX6" s="557"/>
      <c r="CY6" s="557"/>
      <c r="CZ6" s="557"/>
      <c r="DA6" s="558"/>
      <c r="DB6" s="556">
        <v>90.5</v>
      </c>
      <c r="DC6" s="557"/>
      <c r="DD6" s="557"/>
      <c r="DE6" s="557"/>
      <c r="DF6" s="557"/>
      <c r="DG6" s="557"/>
      <c r="DH6" s="557"/>
      <c r="DI6" s="558"/>
    </row>
    <row r="7" spans="1:119" ht="18.75" customHeight="1" x14ac:dyDescent="0.15">
      <c r="A7" s="40"/>
      <c r="B7" s="561"/>
      <c r="C7" s="562"/>
      <c r="D7" s="562"/>
      <c r="E7" s="563"/>
      <c r="F7" s="563"/>
      <c r="G7" s="563"/>
      <c r="H7" s="563"/>
      <c r="I7" s="563"/>
      <c r="J7" s="563"/>
      <c r="K7" s="563"/>
      <c r="L7" s="563"/>
      <c r="M7" s="563"/>
      <c r="N7" s="563"/>
      <c r="O7" s="563"/>
      <c r="P7" s="563"/>
      <c r="Q7" s="563"/>
      <c r="R7" s="567"/>
      <c r="S7" s="567"/>
      <c r="T7" s="567"/>
      <c r="U7" s="567"/>
      <c r="V7" s="568"/>
      <c r="W7" s="554"/>
      <c r="X7" s="364"/>
      <c r="Y7" s="364"/>
      <c r="Z7" s="364"/>
      <c r="AA7" s="364"/>
      <c r="AB7" s="562"/>
      <c r="AC7" s="574"/>
      <c r="AD7" s="365"/>
      <c r="AE7" s="365"/>
      <c r="AF7" s="365"/>
      <c r="AG7" s="365"/>
      <c r="AH7" s="365"/>
      <c r="AI7" s="365"/>
      <c r="AJ7" s="365"/>
      <c r="AK7" s="365"/>
      <c r="AL7" s="575"/>
      <c r="AM7" s="472" t="s">
        <v>41</v>
      </c>
      <c r="AN7" s="387"/>
      <c r="AO7" s="387"/>
      <c r="AP7" s="387"/>
      <c r="AQ7" s="387"/>
      <c r="AR7" s="387"/>
      <c r="AS7" s="387"/>
      <c r="AT7" s="388"/>
      <c r="AU7" s="460" t="s">
        <v>31</v>
      </c>
      <c r="AV7" s="461"/>
      <c r="AW7" s="461"/>
      <c r="AX7" s="461"/>
      <c r="AY7" s="393" t="s">
        <v>42</v>
      </c>
      <c r="AZ7" s="394"/>
      <c r="BA7" s="394"/>
      <c r="BB7" s="394"/>
      <c r="BC7" s="394"/>
      <c r="BD7" s="394"/>
      <c r="BE7" s="394"/>
      <c r="BF7" s="394"/>
      <c r="BG7" s="394"/>
      <c r="BH7" s="394"/>
      <c r="BI7" s="394"/>
      <c r="BJ7" s="394"/>
      <c r="BK7" s="394"/>
      <c r="BL7" s="394"/>
      <c r="BM7" s="395"/>
      <c r="BN7" s="413">
        <v>207</v>
      </c>
      <c r="BO7" s="414"/>
      <c r="BP7" s="414"/>
      <c r="BQ7" s="414"/>
      <c r="BR7" s="414"/>
      <c r="BS7" s="414"/>
      <c r="BT7" s="414"/>
      <c r="BU7" s="415"/>
      <c r="BV7" s="413">
        <v>375</v>
      </c>
      <c r="BW7" s="414"/>
      <c r="BX7" s="414"/>
      <c r="BY7" s="414"/>
      <c r="BZ7" s="414"/>
      <c r="CA7" s="414"/>
      <c r="CB7" s="414"/>
      <c r="CC7" s="415"/>
      <c r="CD7" s="422" t="s">
        <v>43</v>
      </c>
      <c r="CE7" s="367"/>
      <c r="CF7" s="367"/>
      <c r="CG7" s="367"/>
      <c r="CH7" s="367"/>
      <c r="CI7" s="367"/>
      <c r="CJ7" s="367"/>
      <c r="CK7" s="367"/>
      <c r="CL7" s="367"/>
      <c r="CM7" s="367"/>
      <c r="CN7" s="367"/>
      <c r="CO7" s="367"/>
      <c r="CP7" s="367"/>
      <c r="CQ7" s="367"/>
      <c r="CR7" s="367"/>
      <c r="CS7" s="423"/>
      <c r="CT7" s="413">
        <v>5021734</v>
      </c>
      <c r="CU7" s="414"/>
      <c r="CV7" s="414"/>
      <c r="CW7" s="414"/>
      <c r="CX7" s="414"/>
      <c r="CY7" s="414"/>
      <c r="CZ7" s="414"/>
      <c r="DA7" s="415"/>
      <c r="DB7" s="413">
        <v>5150425</v>
      </c>
      <c r="DC7" s="414"/>
      <c r="DD7" s="414"/>
      <c r="DE7" s="414"/>
      <c r="DF7" s="414"/>
      <c r="DG7" s="414"/>
      <c r="DH7" s="414"/>
      <c r="DI7" s="415"/>
    </row>
    <row r="8" spans="1:119" ht="18.75" customHeight="1" thickBot="1" x14ac:dyDescent="0.2">
      <c r="A8" s="40"/>
      <c r="B8" s="564"/>
      <c r="C8" s="495"/>
      <c r="D8" s="495"/>
      <c r="E8" s="565"/>
      <c r="F8" s="565"/>
      <c r="G8" s="565"/>
      <c r="H8" s="565"/>
      <c r="I8" s="565"/>
      <c r="J8" s="565"/>
      <c r="K8" s="565"/>
      <c r="L8" s="565"/>
      <c r="M8" s="565"/>
      <c r="N8" s="565"/>
      <c r="O8" s="565"/>
      <c r="P8" s="565"/>
      <c r="Q8" s="565"/>
      <c r="R8" s="569"/>
      <c r="S8" s="569"/>
      <c r="T8" s="569"/>
      <c r="U8" s="569"/>
      <c r="V8" s="570"/>
      <c r="W8" s="484"/>
      <c r="X8" s="485"/>
      <c r="Y8" s="485"/>
      <c r="Z8" s="485"/>
      <c r="AA8" s="485"/>
      <c r="AB8" s="495"/>
      <c r="AC8" s="576"/>
      <c r="AD8" s="577"/>
      <c r="AE8" s="577"/>
      <c r="AF8" s="577"/>
      <c r="AG8" s="577"/>
      <c r="AH8" s="577"/>
      <c r="AI8" s="577"/>
      <c r="AJ8" s="577"/>
      <c r="AK8" s="577"/>
      <c r="AL8" s="578"/>
      <c r="AM8" s="472" t="s">
        <v>44</v>
      </c>
      <c r="AN8" s="387"/>
      <c r="AO8" s="387"/>
      <c r="AP8" s="387"/>
      <c r="AQ8" s="387"/>
      <c r="AR8" s="387"/>
      <c r="AS8" s="387"/>
      <c r="AT8" s="388"/>
      <c r="AU8" s="460" t="s">
        <v>31</v>
      </c>
      <c r="AV8" s="461"/>
      <c r="AW8" s="461"/>
      <c r="AX8" s="461"/>
      <c r="AY8" s="393" t="s">
        <v>45</v>
      </c>
      <c r="AZ8" s="394"/>
      <c r="BA8" s="394"/>
      <c r="BB8" s="394"/>
      <c r="BC8" s="394"/>
      <c r="BD8" s="394"/>
      <c r="BE8" s="394"/>
      <c r="BF8" s="394"/>
      <c r="BG8" s="394"/>
      <c r="BH8" s="394"/>
      <c r="BI8" s="394"/>
      <c r="BJ8" s="394"/>
      <c r="BK8" s="394"/>
      <c r="BL8" s="394"/>
      <c r="BM8" s="395"/>
      <c r="BN8" s="413">
        <v>326338</v>
      </c>
      <c r="BO8" s="414"/>
      <c r="BP8" s="414"/>
      <c r="BQ8" s="414"/>
      <c r="BR8" s="414"/>
      <c r="BS8" s="414"/>
      <c r="BT8" s="414"/>
      <c r="BU8" s="415"/>
      <c r="BV8" s="413">
        <v>311305</v>
      </c>
      <c r="BW8" s="414"/>
      <c r="BX8" s="414"/>
      <c r="BY8" s="414"/>
      <c r="BZ8" s="414"/>
      <c r="CA8" s="414"/>
      <c r="CB8" s="414"/>
      <c r="CC8" s="415"/>
      <c r="CD8" s="422" t="s">
        <v>46</v>
      </c>
      <c r="CE8" s="367"/>
      <c r="CF8" s="367"/>
      <c r="CG8" s="367"/>
      <c r="CH8" s="367"/>
      <c r="CI8" s="367"/>
      <c r="CJ8" s="367"/>
      <c r="CK8" s="367"/>
      <c r="CL8" s="367"/>
      <c r="CM8" s="367"/>
      <c r="CN8" s="367"/>
      <c r="CO8" s="367"/>
      <c r="CP8" s="367"/>
      <c r="CQ8" s="367"/>
      <c r="CR8" s="367"/>
      <c r="CS8" s="423"/>
      <c r="CT8" s="516">
        <v>0.28999999999999998</v>
      </c>
      <c r="CU8" s="517"/>
      <c r="CV8" s="517"/>
      <c r="CW8" s="517"/>
      <c r="CX8" s="517"/>
      <c r="CY8" s="517"/>
      <c r="CZ8" s="517"/>
      <c r="DA8" s="518"/>
      <c r="DB8" s="516">
        <v>0.28999999999999998</v>
      </c>
      <c r="DC8" s="517"/>
      <c r="DD8" s="517"/>
      <c r="DE8" s="517"/>
      <c r="DF8" s="517"/>
      <c r="DG8" s="517"/>
      <c r="DH8" s="517"/>
      <c r="DI8" s="518"/>
    </row>
    <row r="9" spans="1:119" ht="18.75" customHeight="1" thickBot="1" x14ac:dyDescent="0.2">
      <c r="A9" s="40"/>
      <c r="B9" s="545" t="s">
        <v>47</v>
      </c>
      <c r="C9" s="546"/>
      <c r="D9" s="546"/>
      <c r="E9" s="546"/>
      <c r="F9" s="546"/>
      <c r="G9" s="546"/>
      <c r="H9" s="546"/>
      <c r="I9" s="546"/>
      <c r="J9" s="546"/>
      <c r="K9" s="466"/>
      <c r="L9" s="547" t="s">
        <v>48</v>
      </c>
      <c r="M9" s="548"/>
      <c r="N9" s="548"/>
      <c r="O9" s="548"/>
      <c r="P9" s="548"/>
      <c r="Q9" s="549"/>
      <c r="R9" s="550">
        <v>11272</v>
      </c>
      <c r="S9" s="551"/>
      <c r="T9" s="551"/>
      <c r="U9" s="551"/>
      <c r="V9" s="552"/>
      <c r="W9" s="482" t="s">
        <v>49</v>
      </c>
      <c r="X9" s="483"/>
      <c r="Y9" s="483"/>
      <c r="Z9" s="483"/>
      <c r="AA9" s="483"/>
      <c r="AB9" s="483"/>
      <c r="AC9" s="483"/>
      <c r="AD9" s="483"/>
      <c r="AE9" s="483"/>
      <c r="AF9" s="483"/>
      <c r="AG9" s="483"/>
      <c r="AH9" s="483"/>
      <c r="AI9" s="483"/>
      <c r="AJ9" s="483"/>
      <c r="AK9" s="483"/>
      <c r="AL9" s="553"/>
      <c r="AM9" s="472" t="s">
        <v>50</v>
      </c>
      <c r="AN9" s="387"/>
      <c r="AO9" s="387"/>
      <c r="AP9" s="387"/>
      <c r="AQ9" s="387"/>
      <c r="AR9" s="387"/>
      <c r="AS9" s="387"/>
      <c r="AT9" s="388"/>
      <c r="AU9" s="460" t="s">
        <v>31</v>
      </c>
      <c r="AV9" s="461"/>
      <c r="AW9" s="461"/>
      <c r="AX9" s="461"/>
      <c r="AY9" s="393" t="s">
        <v>51</v>
      </c>
      <c r="AZ9" s="394"/>
      <c r="BA9" s="394"/>
      <c r="BB9" s="394"/>
      <c r="BC9" s="394"/>
      <c r="BD9" s="394"/>
      <c r="BE9" s="394"/>
      <c r="BF9" s="394"/>
      <c r="BG9" s="394"/>
      <c r="BH9" s="394"/>
      <c r="BI9" s="394"/>
      <c r="BJ9" s="394"/>
      <c r="BK9" s="394"/>
      <c r="BL9" s="394"/>
      <c r="BM9" s="395"/>
      <c r="BN9" s="413">
        <v>15033</v>
      </c>
      <c r="BO9" s="414"/>
      <c r="BP9" s="414"/>
      <c r="BQ9" s="414"/>
      <c r="BR9" s="414"/>
      <c r="BS9" s="414"/>
      <c r="BT9" s="414"/>
      <c r="BU9" s="415"/>
      <c r="BV9" s="413">
        <v>84188</v>
      </c>
      <c r="BW9" s="414"/>
      <c r="BX9" s="414"/>
      <c r="BY9" s="414"/>
      <c r="BZ9" s="414"/>
      <c r="CA9" s="414"/>
      <c r="CB9" s="414"/>
      <c r="CC9" s="415"/>
      <c r="CD9" s="422" t="s">
        <v>52</v>
      </c>
      <c r="CE9" s="367"/>
      <c r="CF9" s="367"/>
      <c r="CG9" s="367"/>
      <c r="CH9" s="367"/>
      <c r="CI9" s="367"/>
      <c r="CJ9" s="367"/>
      <c r="CK9" s="367"/>
      <c r="CL9" s="367"/>
      <c r="CM9" s="367"/>
      <c r="CN9" s="367"/>
      <c r="CO9" s="367"/>
      <c r="CP9" s="367"/>
      <c r="CQ9" s="367"/>
      <c r="CR9" s="367"/>
      <c r="CS9" s="423"/>
      <c r="CT9" s="383">
        <v>14.1</v>
      </c>
      <c r="CU9" s="384"/>
      <c r="CV9" s="384"/>
      <c r="CW9" s="384"/>
      <c r="CX9" s="384"/>
      <c r="CY9" s="384"/>
      <c r="CZ9" s="384"/>
      <c r="DA9" s="385"/>
      <c r="DB9" s="383">
        <v>13.9</v>
      </c>
      <c r="DC9" s="384"/>
      <c r="DD9" s="384"/>
      <c r="DE9" s="384"/>
      <c r="DF9" s="384"/>
      <c r="DG9" s="384"/>
      <c r="DH9" s="384"/>
      <c r="DI9" s="385"/>
    </row>
    <row r="10" spans="1:119" ht="18.75" customHeight="1" thickBot="1" x14ac:dyDescent="0.2">
      <c r="A10" s="40"/>
      <c r="B10" s="545"/>
      <c r="C10" s="546"/>
      <c r="D10" s="546"/>
      <c r="E10" s="546"/>
      <c r="F10" s="546"/>
      <c r="G10" s="546"/>
      <c r="H10" s="546"/>
      <c r="I10" s="546"/>
      <c r="J10" s="546"/>
      <c r="K10" s="466"/>
      <c r="L10" s="386" t="s">
        <v>53</v>
      </c>
      <c r="M10" s="387"/>
      <c r="N10" s="387"/>
      <c r="O10" s="387"/>
      <c r="P10" s="387"/>
      <c r="Q10" s="388"/>
      <c r="R10" s="389">
        <v>12344</v>
      </c>
      <c r="S10" s="390"/>
      <c r="T10" s="390"/>
      <c r="U10" s="390"/>
      <c r="V10" s="392"/>
      <c r="W10" s="554"/>
      <c r="X10" s="364"/>
      <c r="Y10" s="364"/>
      <c r="Z10" s="364"/>
      <c r="AA10" s="364"/>
      <c r="AB10" s="364"/>
      <c r="AC10" s="364"/>
      <c r="AD10" s="364"/>
      <c r="AE10" s="364"/>
      <c r="AF10" s="364"/>
      <c r="AG10" s="364"/>
      <c r="AH10" s="364"/>
      <c r="AI10" s="364"/>
      <c r="AJ10" s="364"/>
      <c r="AK10" s="364"/>
      <c r="AL10" s="555"/>
      <c r="AM10" s="472" t="s">
        <v>54</v>
      </c>
      <c r="AN10" s="387"/>
      <c r="AO10" s="387"/>
      <c r="AP10" s="387"/>
      <c r="AQ10" s="387"/>
      <c r="AR10" s="387"/>
      <c r="AS10" s="387"/>
      <c r="AT10" s="388"/>
      <c r="AU10" s="460" t="s">
        <v>55</v>
      </c>
      <c r="AV10" s="461"/>
      <c r="AW10" s="461"/>
      <c r="AX10" s="461"/>
      <c r="AY10" s="393" t="s">
        <v>56</v>
      </c>
      <c r="AZ10" s="394"/>
      <c r="BA10" s="394"/>
      <c r="BB10" s="394"/>
      <c r="BC10" s="394"/>
      <c r="BD10" s="394"/>
      <c r="BE10" s="394"/>
      <c r="BF10" s="394"/>
      <c r="BG10" s="394"/>
      <c r="BH10" s="394"/>
      <c r="BI10" s="394"/>
      <c r="BJ10" s="394"/>
      <c r="BK10" s="394"/>
      <c r="BL10" s="394"/>
      <c r="BM10" s="395"/>
      <c r="BN10" s="413">
        <v>400858</v>
      </c>
      <c r="BO10" s="414"/>
      <c r="BP10" s="414"/>
      <c r="BQ10" s="414"/>
      <c r="BR10" s="414"/>
      <c r="BS10" s="414"/>
      <c r="BT10" s="414"/>
      <c r="BU10" s="415"/>
      <c r="BV10" s="413">
        <v>405345</v>
      </c>
      <c r="BW10" s="414"/>
      <c r="BX10" s="414"/>
      <c r="BY10" s="414"/>
      <c r="BZ10" s="414"/>
      <c r="CA10" s="414"/>
      <c r="CB10" s="414"/>
      <c r="CC10" s="415"/>
      <c r="CD10" s="43" t="s">
        <v>57</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545"/>
      <c r="C11" s="546"/>
      <c r="D11" s="546"/>
      <c r="E11" s="546"/>
      <c r="F11" s="546"/>
      <c r="G11" s="546"/>
      <c r="H11" s="546"/>
      <c r="I11" s="546"/>
      <c r="J11" s="546"/>
      <c r="K11" s="466"/>
      <c r="L11" s="368" t="s">
        <v>58</v>
      </c>
      <c r="M11" s="369"/>
      <c r="N11" s="369"/>
      <c r="O11" s="369"/>
      <c r="P11" s="369"/>
      <c r="Q11" s="370"/>
      <c r="R11" s="542" t="s">
        <v>59</v>
      </c>
      <c r="S11" s="543"/>
      <c r="T11" s="543"/>
      <c r="U11" s="543"/>
      <c r="V11" s="544"/>
      <c r="W11" s="554"/>
      <c r="X11" s="364"/>
      <c r="Y11" s="364"/>
      <c r="Z11" s="364"/>
      <c r="AA11" s="364"/>
      <c r="AB11" s="364"/>
      <c r="AC11" s="364"/>
      <c r="AD11" s="364"/>
      <c r="AE11" s="364"/>
      <c r="AF11" s="364"/>
      <c r="AG11" s="364"/>
      <c r="AH11" s="364"/>
      <c r="AI11" s="364"/>
      <c r="AJ11" s="364"/>
      <c r="AK11" s="364"/>
      <c r="AL11" s="555"/>
      <c r="AM11" s="472" t="s">
        <v>60</v>
      </c>
      <c r="AN11" s="387"/>
      <c r="AO11" s="387"/>
      <c r="AP11" s="387"/>
      <c r="AQ11" s="387"/>
      <c r="AR11" s="387"/>
      <c r="AS11" s="387"/>
      <c r="AT11" s="388"/>
      <c r="AU11" s="460" t="s">
        <v>31</v>
      </c>
      <c r="AV11" s="461"/>
      <c r="AW11" s="461"/>
      <c r="AX11" s="461"/>
      <c r="AY11" s="393" t="s">
        <v>61</v>
      </c>
      <c r="AZ11" s="394"/>
      <c r="BA11" s="394"/>
      <c r="BB11" s="394"/>
      <c r="BC11" s="394"/>
      <c r="BD11" s="394"/>
      <c r="BE11" s="394"/>
      <c r="BF11" s="394"/>
      <c r="BG11" s="394"/>
      <c r="BH11" s="394"/>
      <c r="BI11" s="394"/>
      <c r="BJ11" s="394"/>
      <c r="BK11" s="394"/>
      <c r="BL11" s="394"/>
      <c r="BM11" s="395"/>
      <c r="BN11" s="413">
        <v>0</v>
      </c>
      <c r="BO11" s="414"/>
      <c r="BP11" s="414"/>
      <c r="BQ11" s="414"/>
      <c r="BR11" s="414"/>
      <c r="BS11" s="414"/>
      <c r="BT11" s="414"/>
      <c r="BU11" s="415"/>
      <c r="BV11" s="413">
        <v>0</v>
      </c>
      <c r="BW11" s="414"/>
      <c r="BX11" s="414"/>
      <c r="BY11" s="414"/>
      <c r="BZ11" s="414"/>
      <c r="CA11" s="414"/>
      <c r="CB11" s="414"/>
      <c r="CC11" s="415"/>
      <c r="CD11" s="422" t="s">
        <v>62</v>
      </c>
      <c r="CE11" s="367"/>
      <c r="CF11" s="367"/>
      <c r="CG11" s="367"/>
      <c r="CH11" s="367"/>
      <c r="CI11" s="367"/>
      <c r="CJ11" s="367"/>
      <c r="CK11" s="367"/>
      <c r="CL11" s="367"/>
      <c r="CM11" s="367"/>
      <c r="CN11" s="367"/>
      <c r="CO11" s="367"/>
      <c r="CP11" s="367"/>
      <c r="CQ11" s="367"/>
      <c r="CR11" s="367"/>
      <c r="CS11" s="423"/>
      <c r="CT11" s="516" t="s">
        <v>63</v>
      </c>
      <c r="CU11" s="517"/>
      <c r="CV11" s="517"/>
      <c r="CW11" s="517"/>
      <c r="CX11" s="517"/>
      <c r="CY11" s="517"/>
      <c r="CZ11" s="517"/>
      <c r="DA11" s="518"/>
      <c r="DB11" s="516" t="s">
        <v>63</v>
      </c>
      <c r="DC11" s="517"/>
      <c r="DD11" s="517"/>
      <c r="DE11" s="517"/>
      <c r="DF11" s="517"/>
      <c r="DG11" s="517"/>
      <c r="DH11" s="517"/>
      <c r="DI11" s="518"/>
    </row>
    <row r="12" spans="1:119" ht="18.75" customHeight="1" x14ac:dyDescent="0.15">
      <c r="A12" s="40"/>
      <c r="B12" s="519" t="s">
        <v>64</v>
      </c>
      <c r="C12" s="520"/>
      <c r="D12" s="520"/>
      <c r="E12" s="520"/>
      <c r="F12" s="520"/>
      <c r="G12" s="520"/>
      <c r="H12" s="520"/>
      <c r="I12" s="520"/>
      <c r="J12" s="520"/>
      <c r="K12" s="521"/>
      <c r="L12" s="528" t="s">
        <v>65</v>
      </c>
      <c r="M12" s="529"/>
      <c r="N12" s="529"/>
      <c r="O12" s="529"/>
      <c r="P12" s="529"/>
      <c r="Q12" s="530"/>
      <c r="R12" s="531">
        <v>11107</v>
      </c>
      <c r="S12" s="532"/>
      <c r="T12" s="532"/>
      <c r="U12" s="532"/>
      <c r="V12" s="533"/>
      <c r="W12" s="534" t="s">
        <v>23</v>
      </c>
      <c r="X12" s="461"/>
      <c r="Y12" s="461"/>
      <c r="Z12" s="461"/>
      <c r="AA12" s="461"/>
      <c r="AB12" s="535"/>
      <c r="AC12" s="536" t="s">
        <v>66</v>
      </c>
      <c r="AD12" s="537"/>
      <c r="AE12" s="537"/>
      <c r="AF12" s="537"/>
      <c r="AG12" s="538"/>
      <c r="AH12" s="536" t="s">
        <v>67</v>
      </c>
      <c r="AI12" s="537"/>
      <c r="AJ12" s="537"/>
      <c r="AK12" s="537"/>
      <c r="AL12" s="539"/>
      <c r="AM12" s="472" t="s">
        <v>68</v>
      </c>
      <c r="AN12" s="387"/>
      <c r="AO12" s="387"/>
      <c r="AP12" s="387"/>
      <c r="AQ12" s="387"/>
      <c r="AR12" s="387"/>
      <c r="AS12" s="387"/>
      <c r="AT12" s="388"/>
      <c r="AU12" s="460" t="s">
        <v>31</v>
      </c>
      <c r="AV12" s="461"/>
      <c r="AW12" s="461"/>
      <c r="AX12" s="461"/>
      <c r="AY12" s="393" t="s">
        <v>69</v>
      </c>
      <c r="AZ12" s="394"/>
      <c r="BA12" s="394"/>
      <c r="BB12" s="394"/>
      <c r="BC12" s="394"/>
      <c r="BD12" s="394"/>
      <c r="BE12" s="394"/>
      <c r="BF12" s="394"/>
      <c r="BG12" s="394"/>
      <c r="BH12" s="394"/>
      <c r="BI12" s="394"/>
      <c r="BJ12" s="394"/>
      <c r="BK12" s="394"/>
      <c r="BL12" s="394"/>
      <c r="BM12" s="395"/>
      <c r="BN12" s="413">
        <v>0</v>
      </c>
      <c r="BO12" s="414"/>
      <c r="BP12" s="414"/>
      <c r="BQ12" s="414"/>
      <c r="BR12" s="414"/>
      <c r="BS12" s="414"/>
      <c r="BT12" s="414"/>
      <c r="BU12" s="415"/>
      <c r="BV12" s="413">
        <v>0</v>
      </c>
      <c r="BW12" s="414"/>
      <c r="BX12" s="414"/>
      <c r="BY12" s="414"/>
      <c r="BZ12" s="414"/>
      <c r="CA12" s="414"/>
      <c r="CB12" s="414"/>
      <c r="CC12" s="415"/>
      <c r="CD12" s="422" t="s">
        <v>70</v>
      </c>
      <c r="CE12" s="367"/>
      <c r="CF12" s="367"/>
      <c r="CG12" s="367"/>
      <c r="CH12" s="367"/>
      <c r="CI12" s="367"/>
      <c r="CJ12" s="367"/>
      <c r="CK12" s="367"/>
      <c r="CL12" s="367"/>
      <c r="CM12" s="367"/>
      <c r="CN12" s="367"/>
      <c r="CO12" s="367"/>
      <c r="CP12" s="367"/>
      <c r="CQ12" s="367"/>
      <c r="CR12" s="367"/>
      <c r="CS12" s="423"/>
      <c r="CT12" s="516" t="s">
        <v>63</v>
      </c>
      <c r="CU12" s="517"/>
      <c r="CV12" s="517"/>
      <c r="CW12" s="517"/>
      <c r="CX12" s="517"/>
      <c r="CY12" s="517"/>
      <c r="CZ12" s="517"/>
      <c r="DA12" s="518"/>
      <c r="DB12" s="516" t="s">
        <v>63</v>
      </c>
      <c r="DC12" s="517"/>
      <c r="DD12" s="517"/>
      <c r="DE12" s="517"/>
      <c r="DF12" s="517"/>
      <c r="DG12" s="517"/>
      <c r="DH12" s="517"/>
      <c r="DI12" s="518"/>
    </row>
    <row r="13" spans="1:119" ht="18.75" customHeight="1" x14ac:dyDescent="0.15">
      <c r="A13" s="40"/>
      <c r="B13" s="522"/>
      <c r="C13" s="523"/>
      <c r="D13" s="523"/>
      <c r="E13" s="523"/>
      <c r="F13" s="523"/>
      <c r="G13" s="523"/>
      <c r="H13" s="523"/>
      <c r="I13" s="523"/>
      <c r="J13" s="523"/>
      <c r="K13" s="524"/>
      <c r="L13" s="49"/>
      <c r="M13" s="503" t="s">
        <v>71</v>
      </c>
      <c r="N13" s="504"/>
      <c r="O13" s="504"/>
      <c r="P13" s="504"/>
      <c r="Q13" s="505"/>
      <c r="R13" s="506">
        <v>11055</v>
      </c>
      <c r="S13" s="507"/>
      <c r="T13" s="507"/>
      <c r="U13" s="507"/>
      <c r="V13" s="508"/>
      <c r="W13" s="494" t="s">
        <v>72</v>
      </c>
      <c r="X13" s="436"/>
      <c r="Y13" s="436"/>
      <c r="Z13" s="436"/>
      <c r="AA13" s="436"/>
      <c r="AB13" s="437"/>
      <c r="AC13" s="389">
        <v>1119</v>
      </c>
      <c r="AD13" s="390"/>
      <c r="AE13" s="390"/>
      <c r="AF13" s="390"/>
      <c r="AG13" s="391"/>
      <c r="AH13" s="389">
        <v>1299</v>
      </c>
      <c r="AI13" s="390"/>
      <c r="AJ13" s="390"/>
      <c r="AK13" s="390"/>
      <c r="AL13" s="392"/>
      <c r="AM13" s="472" t="s">
        <v>73</v>
      </c>
      <c r="AN13" s="387"/>
      <c r="AO13" s="387"/>
      <c r="AP13" s="387"/>
      <c r="AQ13" s="387"/>
      <c r="AR13" s="387"/>
      <c r="AS13" s="387"/>
      <c r="AT13" s="388"/>
      <c r="AU13" s="460" t="s">
        <v>55</v>
      </c>
      <c r="AV13" s="461"/>
      <c r="AW13" s="461"/>
      <c r="AX13" s="461"/>
      <c r="AY13" s="393" t="s">
        <v>74</v>
      </c>
      <c r="AZ13" s="394"/>
      <c r="BA13" s="394"/>
      <c r="BB13" s="394"/>
      <c r="BC13" s="394"/>
      <c r="BD13" s="394"/>
      <c r="BE13" s="394"/>
      <c r="BF13" s="394"/>
      <c r="BG13" s="394"/>
      <c r="BH13" s="394"/>
      <c r="BI13" s="394"/>
      <c r="BJ13" s="394"/>
      <c r="BK13" s="394"/>
      <c r="BL13" s="394"/>
      <c r="BM13" s="395"/>
      <c r="BN13" s="413">
        <v>415891</v>
      </c>
      <c r="BO13" s="414"/>
      <c r="BP13" s="414"/>
      <c r="BQ13" s="414"/>
      <c r="BR13" s="414"/>
      <c r="BS13" s="414"/>
      <c r="BT13" s="414"/>
      <c r="BU13" s="415"/>
      <c r="BV13" s="413">
        <v>489533</v>
      </c>
      <c r="BW13" s="414"/>
      <c r="BX13" s="414"/>
      <c r="BY13" s="414"/>
      <c r="BZ13" s="414"/>
      <c r="CA13" s="414"/>
      <c r="CB13" s="414"/>
      <c r="CC13" s="415"/>
      <c r="CD13" s="422" t="s">
        <v>75</v>
      </c>
      <c r="CE13" s="367"/>
      <c r="CF13" s="367"/>
      <c r="CG13" s="367"/>
      <c r="CH13" s="367"/>
      <c r="CI13" s="367"/>
      <c r="CJ13" s="367"/>
      <c r="CK13" s="367"/>
      <c r="CL13" s="367"/>
      <c r="CM13" s="367"/>
      <c r="CN13" s="367"/>
      <c r="CO13" s="367"/>
      <c r="CP13" s="367"/>
      <c r="CQ13" s="367"/>
      <c r="CR13" s="367"/>
      <c r="CS13" s="423"/>
      <c r="CT13" s="383">
        <v>8.3000000000000007</v>
      </c>
      <c r="CU13" s="384"/>
      <c r="CV13" s="384"/>
      <c r="CW13" s="384"/>
      <c r="CX13" s="384"/>
      <c r="CY13" s="384"/>
      <c r="CZ13" s="384"/>
      <c r="DA13" s="385"/>
      <c r="DB13" s="383">
        <v>10.3</v>
      </c>
      <c r="DC13" s="384"/>
      <c r="DD13" s="384"/>
      <c r="DE13" s="384"/>
      <c r="DF13" s="384"/>
      <c r="DG13" s="384"/>
      <c r="DH13" s="384"/>
      <c r="DI13" s="385"/>
    </row>
    <row r="14" spans="1:119" ht="18.75" customHeight="1" thickBot="1" x14ac:dyDescent="0.2">
      <c r="A14" s="40"/>
      <c r="B14" s="522"/>
      <c r="C14" s="523"/>
      <c r="D14" s="523"/>
      <c r="E14" s="523"/>
      <c r="F14" s="523"/>
      <c r="G14" s="523"/>
      <c r="H14" s="523"/>
      <c r="I14" s="523"/>
      <c r="J14" s="523"/>
      <c r="K14" s="524"/>
      <c r="L14" s="496" t="s">
        <v>76</v>
      </c>
      <c r="M14" s="540"/>
      <c r="N14" s="540"/>
      <c r="O14" s="540"/>
      <c r="P14" s="540"/>
      <c r="Q14" s="541"/>
      <c r="R14" s="506">
        <v>11308</v>
      </c>
      <c r="S14" s="507"/>
      <c r="T14" s="507"/>
      <c r="U14" s="507"/>
      <c r="V14" s="508"/>
      <c r="W14" s="509"/>
      <c r="X14" s="439"/>
      <c r="Y14" s="439"/>
      <c r="Z14" s="439"/>
      <c r="AA14" s="439"/>
      <c r="AB14" s="440"/>
      <c r="AC14" s="499">
        <v>20.6</v>
      </c>
      <c r="AD14" s="500"/>
      <c r="AE14" s="500"/>
      <c r="AF14" s="500"/>
      <c r="AG14" s="501"/>
      <c r="AH14" s="499">
        <v>22.7</v>
      </c>
      <c r="AI14" s="500"/>
      <c r="AJ14" s="500"/>
      <c r="AK14" s="500"/>
      <c r="AL14" s="502"/>
      <c r="AM14" s="472"/>
      <c r="AN14" s="387"/>
      <c r="AO14" s="387"/>
      <c r="AP14" s="387"/>
      <c r="AQ14" s="387"/>
      <c r="AR14" s="387"/>
      <c r="AS14" s="387"/>
      <c r="AT14" s="388"/>
      <c r="AU14" s="460"/>
      <c r="AV14" s="461"/>
      <c r="AW14" s="461"/>
      <c r="AX14" s="46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77</v>
      </c>
      <c r="CE14" s="420"/>
      <c r="CF14" s="420"/>
      <c r="CG14" s="420"/>
      <c r="CH14" s="420"/>
      <c r="CI14" s="420"/>
      <c r="CJ14" s="420"/>
      <c r="CK14" s="420"/>
      <c r="CL14" s="420"/>
      <c r="CM14" s="420"/>
      <c r="CN14" s="420"/>
      <c r="CO14" s="420"/>
      <c r="CP14" s="420"/>
      <c r="CQ14" s="420"/>
      <c r="CR14" s="420"/>
      <c r="CS14" s="421"/>
      <c r="CT14" s="510">
        <v>25.6</v>
      </c>
      <c r="CU14" s="511"/>
      <c r="CV14" s="511"/>
      <c r="CW14" s="511"/>
      <c r="CX14" s="511"/>
      <c r="CY14" s="511"/>
      <c r="CZ14" s="511"/>
      <c r="DA14" s="512"/>
      <c r="DB14" s="510">
        <v>33.200000000000003</v>
      </c>
      <c r="DC14" s="511"/>
      <c r="DD14" s="511"/>
      <c r="DE14" s="511"/>
      <c r="DF14" s="511"/>
      <c r="DG14" s="511"/>
      <c r="DH14" s="511"/>
      <c r="DI14" s="512"/>
    </row>
    <row r="15" spans="1:119" ht="18.75" customHeight="1" x14ac:dyDescent="0.15">
      <c r="A15" s="40"/>
      <c r="B15" s="522"/>
      <c r="C15" s="523"/>
      <c r="D15" s="523"/>
      <c r="E15" s="523"/>
      <c r="F15" s="523"/>
      <c r="G15" s="523"/>
      <c r="H15" s="523"/>
      <c r="I15" s="523"/>
      <c r="J15" s="523"/>
      <c r="K15" s="524"/>
      <c r="L15" s="49"/>
      <c r="M15" s="503" t="s">
        <v>71</v>
      </c>
      <c r="N15" s="504"/>
      <c r="O15" s="504"/>
      <c r="P15" s="504"/>
      <c r="Q15" s="505"/>
      <c r="R15" s="506">
        <v>11266</v>
      </c>
      <c r="S15" s="507"/>
      <c r="T15" s="507"/>
      <c r="U15" s="507"/>
      <c r="V15" s="508"/>
      <c r="W15" s="494" t="s">
        <v>78</v>
      </c>
      <c r="X15" s="436"/>
      <c r="Y15" s="436"/>
      <c r="Z15" s="436"/>
      <c r="AA15" s="436"/>
      <c r="AB15" s="437"/>
      <c r="AC15" s="389">
        <v>1160</v>
      </c>
      <c r="AD15" s="390"/>
      <c r="AE15" s="390"/>
      <c r="AF15" s="390"/>
      <c r="AG15" s="391"/>
      <c r="AH15" s="389">
        <v>1155</v>
      </c>
      <c r="AI15" s="390"/>
      <c r="AJ15" s="390"/>
      <c r="AK15" s="390"/>
      <c r="AL15" s="392"/>
      <c r="AM15" s="472"/>
      <c r="AN15" s="387"/>
      <c r="AO15" s="387"/>
      <c r="AP15" s="387"/>
      <c r="AQ15" s="387"/>
      <c r="AR15" s="387"/>
      <c r="AS15" s="387"/>
      <c r="AT15" s="388"/>
      <c r="AU15" s="460"/>
      <c r="AV15" s="461"/>
      <c r="AW15" s="461"/>
      <c r="AX15" s="461"/>
      <c r="AY15" s="405" t="s">
        <v>79</v>
      </c>
      <c r="AZ15" s="406"/>
      <c r="BA15" s="406"/>
      <c r="BB15" s="406"/>
      <c r="BC15" s="406"/>
      <c r="BD15" s="406"/>
      <c r="BE15" s="406"/>
      <c r="BF15" s="406"/>
      <c r="BG15" s="406"/>
      <c r="BH15" s="406"/>
      <c r="BI15" s="406"/>
      <c r="BJ15" s="406"/>
      <c r="BK15" s="406"/>
      <c r="BL15" s="406"/>
      <c r="BM15" s="407"/>
      <c r="BN15" s="408">
        <v>1336735</v>
      </c>
      <c r="BO15" s="409"/>
      <c r="BP15" s="409"/>
      <c r="BQ15" s="409"/>
      <c r="BR15" s="409"/>
      <c r="BS15" s="409"/>
      <c r="BT15" s="409"/>
      <c r="BU15" s="410"/>
      <c r="BV15" s="408">
        <v>1286730</v>
      </c>
      <c r="BW15" s="409"/>
      <c r="BX15" s="409"/>
      <c r="BY15" s="409"/>
      <c r="BZ15" s="409"/>
      <c r="CA15" s="409"/>
      <c r="CB15" s="409"/>
      <c r="CC15" s="410"/>
      <c r="CD15" s="513" t="s">
        <v>80</v>
      </c>
      <c r="CE15" s="514"/>
      <c r="CF15" s="514"/>
      <c r="CG15" s="514"/>
      <c r="CH15" s="514"/>
      <c r="CI15" s="514"/>
      <c r="CJ15" s="514"/>
      <c r="CK15" s="514"/>
      <c r="CL15" s="514"/>
      <c r="CM15" s="514"/>
      <c r="CN15" s="514"/>
      <c r="CO15" s="514"/>
      <c r="CP15" s="514"/>
      <c r="CQ15" s="514"/>
      <c r="CR15" s="514"/>
      <c r="CS15" s="515"/>
      <c r="CT15" s="50"/>
      <c r="CU15" s="51"/>
      <c r="CV15" s="51"/>
      <c r="CW15" s="51"/>
      <c r="CX15" s="51"/>
      <c r="CY15" s="51"/>
      <c r="CZ15" s="51"/>
      <c r="DA15" s="52"/>
      <c r="DB15" s="50"/>
      <c r="DC15" s="51"/>
      <c r="DD15" s="51"/>
      <c r="DE15" s="51"/>
      <c r="DF15" s="51"/>
      <c r="DG15" s="51"/>
      <c r="DH15" s="51"/>
      <c r="DI15" s="52"/>
    </row>
    <row r="16" spans="1:119" ht="18.75" customHeight="1" x14ac:dyDescent="0.15">
      <c r="A16" s="40"/>
      <c r="B16" s="522"/>
      <c r="C16" s="523"/>
      <c r="D16" s="523"/>
      <c r="E16" s="523"/>
      <c r="F16" s="523"/>
      <c r="G16" s="523"/>
      <c r="H16" s="523"/>
      <c r="I16" s="523"/>
      <c r="J16" s="523"/>
      <c r="K16" s="524"/>
      <c r="L16" s="496" t="s">
        <v>81</v>
      </c>
      <c r="M16" s="497"/>
      <c r="N16" s="497"/>
      <c r="O16" s="497"/>
      <c r="P16" s="497"/>
      <c r="Q16" s="498"/>
      <c r="R16" s="491" t="s">
        <v>82</v>
      </c>
      <c r="S16" s="492"/>
      <c r="T16" s="492"/>
      <c r="U16" s="492"/>
      <c r="V16" s="493"/>
      <c r="W16" s="509"/>
      <c r="X16" s="439"/>
      <c r="Y16" s="439"/>
      <c r="Z16" s="439"/>
      <c r="AA16" s="439"/>
      <c r="AB16" s="440"/>
      <c r="AC16" s="499">
        <v>21.3</v>
      </c>
      <c r="AD16" s="500"/>
      <c r="AE16" s="500"/>
      <c r="AF16" s="500"/>
      <c r="AG16" s="501"/>
      <c r="AH16" s="499">
        <v>20.100000000000001</v>
      </c>
      <c r="AI16" s="500"/>
      <c r="AJ16" s="500"/>
      <c r="AK16" s="500"/>
      <c r="AL16" s="502"/>
      <c r="AM16" s="472"/>
      <c r="AN16" s="387"/>
      <c r="AO16" s="387"/>
      <c r="AP16" s="387"/>
      <c r="AQ16" s="387"/>
      <c r="AR16" s="387"/>
      <c r="AS16" s="387"/>
      <c r="AT16" s="388"/>
      <c r="AU16" s="460"/>
      <c r="AV16" s="461"/>
      <c r="AW16" s="461"/>
      <c r="AX16" s="461"/>
      <c r="AY16" s="393" t="s">
        <v>83</v>
      </c>
      <c r="AZ16" s="394"/>
      <c r="BA16" s="394"/>
      <c r="BB16" s="394"/>
      <c r="BC16" s="394"/>
      <c r="BD16" s="394"/>
      <c r="BE16" s="394"/>
      <c r="BF16" s="394"/>
      <c r="BG16" s="394"/>
      <c r="BH16" s="394"/>
      <c r="BI16" s="394"/>
      <c r="BJ16" s="394"/>
      <c r="BK16" s="394"/>
      <c r="BL16" s="394"/>
      <c r="BM16" s="395"/>
      <c r="BN16" s="413">
        <v>4654244</v>
      </c>
      <c r="BO16" s="414"/>
      <c r="BP16" s="414"/>
      <c r="BQ16" s="414"/>
      <c r="BR16" s="414"/>
      <c r="BS16" s="414"/>
      <c r="BT16" s="414"/>
      <c r="BU16" s="415"/>
      <c r="BV16" s="413">
        <v>4643554</v>
      </c>
      <c r="BW16" s="414"/>
      <c r="BX16" s="414"/>
      <c r="BY16" s="414"/>
      <c r="BZ16" s="414"/>
      <c r="CA16" s="414"/>
      <c r="CB16" s="414"/>
      <c r="CC16" s="415"/>
      <c r="CD16" s="53"/>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row>
    <row r="17" spans="1:113" ht="18.75" customHeight="1" thickBot="1" x14ac:dyDescent="0.2">
      <c r="A17" s="40"/>
      <c r="B17" s="525"/>
      <c r="C17" s="526"/>
      <c r="D17" s="526"/>
      <c r="E17" s="526"/>
      <c r="F17" s="526"/>
      <c r="G17" s="526"/>
      <c r="H17" s="526"/>
      <c r="I17" s="526"/>
      <c r="J17" s="526"/>
      <c r="K17" s="527"/>
      <c r="L17" s="54"/>
      <c r="M17" s="488" t="s">
        <v>84</v>
      </c>
      <c r="N17" s="489"/>
      <c r="O17" s="489"/>
      <c r="P17" s="489"/>
      <c r="Q17" s="490"/>
      <c r="R17" s="491" t="s">
        <v>85</v>
      </c>
      <c r="S17" s="492"/>
      <c r="T17" s="492"/>
      <c r="U17" s="492"/>
      <c r="V17" s="493"/>
      <c r="W17" s="494" t="s">
        <v>86</v>
      </c>
      <c r="X17" s="436"/>
      <c r="Y17" s="436"/>
      <c r="Z17" s="436"/>
      <c r="AA17" s="436"/>
      <c r="AB17" s="437"/>
      <c r="AC17" s="389">
        <v>3166</v>
      </c>
      <c r="AD17" s="390"/>
      <c r="AE17" s="390"/>
      <c r="AF17" s="390"/>
      <c r="AG17" s="391"/>
      <c r="AH17" s="389">
        <v>3279</v>
      </c>
      <c r="AI17" s="390"/>
      <c r="AJ17" s="390"/>
      <c r="AK17" s="390"/>
      <c r="AL17" s="392"/>
      <c r="AM17" s="472"/>
      <c r="AN17" s="387"/>
      <c r="AO17" s="387"/>
      <c r="AP17" s="387"/>
      <c r="AQ17" s="387"/>
      <c r="AR17" s="387"/>
      <c r="AS17" s="387"/>
      <c r="AT17" s="388"/>
      <c r="AU17" s="460"/>
      <c r="AV17" s="461"/>
      <c r="AW17" s="461"/>
      <c r="AX17" s="461"/>
      <c r="AY17" s="393" t="s">
        <v>87</v>
      </c>
      <c r="AZ17" s="394"/>
      <c r="BA17" s="394"/>
      <c r="BB17" s="394"/>
      <c r="BC17" s="394"/>
      <c r="BD17" s="394"/>
      <c r="BE17" s="394"/>
      <c r="BF17" s="394"/>
      <c r="BG17" s="394"/>
      <c r="BH17" s="394"/>
      <c r="BI17" s="394"/>
      <c r="BJ17" s="394"/>
      <c r="BK17" s="394"/>
      <c r="BL17" s="394"/>
      <c r="BM17" s="395"/>
      <c r="BN17" s="413">
        <v>1662160</v>
      </c>
      <c r="BO17" s="414"/>
      <c r="BP17" s="414"/>
      <c r="BQ17" s="414"/>
      <c r="BR17" s="414"/>
      <c r="BS17" s="414"/>
      <c r="BT17" s="414"/>
      <c r="BU17" s="415"/>
      <c r="BV17" s="413">
        <v>1595547</v>
      </c>
      <c r="BW17" s="414"/>
      <c r="BX17" s="414"/>
      <c r="BY17" s="414"/>
      <c r="BZ17" s="414"/>
      <c r="CA17" s="414"/>
      <c r="CB17" s="414"/>
      <c r="CC17" s="415"/>
      <c r="CD17" s="53"/>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row>
    <row r="18" spans="1:113" ht="18.75" customHeight="1" thickBot="1" x14ac:dyDescent="0.2">
      <c r="A18" s="40"/>
      <c r="B18" s="465" t="s">
        <v>88</v>
      </c>
      <c r="C18" s="466"/>
      <c r="D18" s="466"/>
      <c r="E18" s="467"/>
      <c r="F18" s="467"/>
      <c r="G18" s="467"/>
      <c r="H18" s="467"/>
      <c r="I18" s="467"/>
      <c r="J18" s="467"/>
      <c r="K18" s="467"/>
      <c r="L18" s="468">
        <v>203.93</v>
      </c>
      <c r="M18" s="468"/>
      <c r="N18" s="468"/>
      <c r="O18" s="468"/>
      <c r="P18" s="468"/>
      <c r="Q18" s="468"/>
      <c r="R18" s="469"/>
      <c r="S18" s="469"/>
      <c r="T18" s="469"/>
      <c r="U18" s="469"/>
      <c r="V18" s="470"/>
      <c r="W18" s="484"/>
      <c r="X18" s="485"/>
      <c r="Y18" s="485"/>
      <c r="Z18" s="485"/>
      <c r="AA18" s="485"/>
      <c r="AB18" s="495"/>
      <c r="AC18" s="377">
        <v>58.1</v>
      </c>
      <c r="AD18" s="378"/>
      <c r="AE18" s="378"/>
      <c r="AF18" s="378"/>
      <c r="AG18" s="471"/>
      <c r="AH18" s="377">
        <v>57.2</v>
      </c>
      <c r="AI18" s="378"/>
      <c r="AJ18" s="378"/>
      <c r="AK18" s="378"/>
      <c r="AL18" s="379"/>
      <c r="AM18" s="472"/>
      <c r="AN18" s="387"/>
      <c r="AO18" s="387"/>
      <c r="AP18" s="387"/>
      <c r="AQ18" s="387"/>
      <c r="AR18" s="387"/>
      <c r="AS18" s="387"/>
      <c r="AT18" s="388"/>
      <c r="AU18" s="460"/>
      <c r="AV18" s="461"/>
      <c r="AW18" s="461"/>
      <c r="AX18" s="461"/>
      <c r="AY18" s="393" t="s">
        <v>89</v>
      </c>
      <c r="AZ18" s="394"/>
      <c r="BA18" s="394"/>
      <c r="BB18" s="394"/>
      <c r="BC18" s="394"/>
      <c r="BD18" s="394"/>
      <c r="BE18" s="394"/>
      <c r="BF18" s="394"/>
      <c r="BG18" s="394"/>
      <c r="BH18" s="394"/>
      <c r="BI18" s="394"/>
      <c r="BJ18" s="394"/>
      <c r="BK18" s="394"/>
      <c r="BL18" s="394"/>
      <c r="BM18" s="395"/>
      <c r="BN18" s="413">
        <v>4625872</v>
      </c>
      <c r="BO18" s="414"/>
      <c r="BP18" s="414"/>
      <c r="BQ18" s="414"/>
      <c r="BR18" s="414"/>
      <c r="BS18" s="414"/>
      <c r="BT18" s="414"/>
      <c r="BU18" s="415"/>
      <c r="BV18" s="413">
        <v>4579912</v>
      </c>
      <c r="BW18" s="414"/>
      <c r="BX18" s="414"/>
      <c r="BY18" s="414"/>
      <c r="BZ18" s="414"/>
      <c r="CA18" s="414"/>
      <c r="CB18" s="414"/>
      <c r="CC18" s="415"/>
      <c r="CD18" s="53"/>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row>
    <row r="19" spans="1:113" ht="18.75" customHeight="1" thickBot="1" x14ac:dyDescent="0.2">
      <c r="A19" s="40"/>
      <c r="B19" s="465" t="s">
        <v>90</v>
      </c>
      <c r="C19" s="466"/>
      <c r="D19" s="466"/>
      <c r="E19" s="467"/>
      <c r="F19" s="467"/>
      <c r="G19" s="467"/>
      <c r="H19" s="467"/>
      <c r="I19" s="467"/>
      <c r="J19" s="467"/>
      <c r="K19" s="467"/>
      <c r="L19" s="473">
        <v>55</v>
      </c>
      <c r="M19" s="473"/>
      <c r="N19" s="473"/>
      <c r="O19" s="473"/>
      <c r="P19" s="473"/>
      <c r="Q19" s="473"/>
      <c r="R19" s="474"/>
      <c r="S19" s="474"/>
      <c r="T19" s="474"/>
      <c r="U19" s="474"/>
      <c r="V19" s="475"/>
      <c r="W19" s="482"/>
      <c r="X19" s="483"/>
      <c r="Y19" s="483"/>
      <c r="Z19" s="483"/>
      <c r="AA19" s="483"/>
      <c r="AB19" s="483"/>
      <c r="AC19" s="486"/>
      <c r="AD19" s="486"/>
      <c r="AE19" s="486"/>
      <c r="AF19" s="486"/>
      <c r="AG19" s="486"/>
      <c r="AH19" s="486"/>
      <c r="AI19" s="486"/>
      <c r="AJ19" s="486"/>
      <c r="AK19" s="486"/>
      <c r="AL19" s="487"/>
      <c r="AM19" s="472"/>
      <c r="AN19" s="387"/>
      <c r="AO19" s="387"/>
      <c r="AP19" s="387"/>
      <c r="AQ19" s="387"/>
      <c r="AR19" s="387"/>
      <c r="AS19" s="387"/>
      <c r="AT19" s="388"/>
      <c r="AU19" s="460"/>
      <c r="AV19" s="461"/>
      <c r="AW19" s="461"/>
      <c r="AX19" s="461"/>
      <c r="AY19" s="393" t="s">
        <v>91</v>
      </c>
      <c r="AZ19" s="394"/>
      <c r="BA19" s="394"/>
      <c r="BB19" s="394"/>
      <c r="BC19" s="394"/>
      <c r="BD19" s="394"/>
      <c r="BE19" s="394"/>
      <c r="BF19" s="394"/>
      <c r="BG19" s="394"/>
      <c r="BH19" s="394"/>
      <c r="BI19" s="394"/>
      <c r="BJ19" s="394"/>
      <c r="BK19" s="394"/>
      <c r="BL19" s="394"/>
      <c r="BM19" s="395"/>
      <c r="BN19" s="413">
        <v>6269020</v>
      </c>
      <c r="BO19" s="414"/>
      <c r="BP19" s="414"/>
      <c r="BQ19" s="414"/>
      <c r="BR19" s="414"/>
      <c r="BS19" s="414"/>
      <c r="BT19" s="414"/>
      <c r="BU19" s="415"/>
      <c r="BV19" s="413">
        <v>6368488</v>
      </c>
      <c r="BW19" s="414"/>
      <c r="BX19" s="414"/>
      <c r="BY19" s="414"/>
      <c r="BZ19" s="414"/>
      <c r="CA19" s="414"/>
      <c r="CB19" s="414"/>
      <c r="CC19" s="415"/>
      <c r="CD19" s="53"/>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row>
    <row r="20" spans="1:113" ht="18.75" customHeight="1" thickBot="1" x14ac:dyDescent="0.2">
      <c r="A20" s="40"/>
      <c r="B20" s="465" t="s">
        <v>92</v>
      </c>
      <c r="C20" s="466"/>
      <c r="D20" s="466"/>
      <c r="E20" s="467"/>
      <c r="F20" s="467"/>
      <c r="G20" s="467"/>
      <c r="H20" s="467"/>
      <c r="I20" s="467"/>
      <c r="J20" s="467"/>
      <c r="K20" s="467"/>
      <c r="L20" s="473">
        <v>4964</v>
      </c>
      <c r="M20" s="473"/>
      <c r="N20" s="473"/>
      <c r="O20" s="473"/>
      <c r="P20" s="473"/>
      <c r="Q20" s="473"/>
      <c r="R20" s="474"/>
      <c r="S20" s="474"/>
      <c r="T20" s="474"/>
      <c r="U20" s="474"/>
      <c r="V20" s="475"/>
      <c r="W20" s="484"/>
      <c r="X20" s="485"/>
      <c r="Y20" s="485"/>
      <c r="Z20" s="485"/>
      <c r="AA20" s="485"/>
      <c r="AB20" s="485"/>
      <c r="AC20" s="476"/>
      <c r="AD20" s="476"/>
      <c r="AE20" s="476"/>
      <c r="AF20" s="476"/>
      <c r="AG20" s="476"/>
      <c r="AH20" s="476"/>
      <c r="AI20" s="476"/>
      <c r="AJ20" s="476"/>
      <c r="AK20" s="476"/>
      <c r="AL20" s="477"/>
      <c r="AM20" s="478"/>
      <c r="AN20" s="369"/>
      <c r="AO20" s="369"/>
      <c r="AP20" s="369"/>
      <c r="AQ20" s="369"/>
      <c r="AR20" s="369"/>
      <c r="AS20" s="369"/>
      <c r="AT20" s="370"/>
      <c r="AU20" s="479"/>
      <c r="AV20" s="480"/>
      <c r="AW20" s="480"/>
      <c r="AX20" s="48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53"/>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row>
    <row r="21" spans="1:113" ht="18.75" customHeight="1" thickBot="1" x14ac:dyDescent="0.2">
      <c r="A21" s="40"/>
      <c r="B21" s="462" t="s">
        <v>93</v>
      </c>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63"/>
      <c r="AU21" s="463"/>
      <c r="AV21" s="463"/>
      <c r="AW21" s="463"/>
      <c r="AX21" s="464"/>
      <c r="AY21" s="380"/>
      <c r="AZ21" s="381"/>
      <c r="BA21" s="381"/>
      <c r="BB21" s="381"/>
      <c r="BC21" s="381"/>
      <c r="BD21" s="381"/>
      <c r="BE21" s="381"/>
      <c r="BF21" s="381"/>
      <c r="BG21" s="381"/>
      <c r="BH21" s="381"/>
      <c r="BI21" s="381"/>
      <c r="BJ21" s="381"/>
      <c r="BK21" s="381"/>
      <c r="BL21" s="381"/>
      <c r="BM21" s="382"/>
      <c r="BN21" s="416"/>
      <c r="BO21" s="417"/>
      <c r="BP21" s="417"/>
      <c r="BQ21" s="417"/>
      <c r="BR21" s="417"/>
      <c r="BS21" s="417"/>
      <c r="BT21" s="417"/>
      <c r="BU21" s="418"/>
      <c r="BV21" s="416"/>
      <c r="BW21" s="417"/>
      <c r="BX21" s="417"/>
      <c r="BY21" s="417"/>
      <c r="BZ21" s="417"/>
      <c r="CA21" s="417"/>
      <c r="CB21" s="417"/>
      <c r="CC21" s="418"/>
      <c r="CD21" s="53"/>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row>
    <row r="22" spans="1:113" ht="18.75" customHeight="1" x14ac:dyDescent="0.15">
      <c r="A22" s="40"/>
      <c r="B22" s="426" t="s">
        <v>94</v>
      </c>
      <c r="C22" s="427"/>
      <c r="D22" s="428"/>
      <c r="E22" s="435" t="s">
        <v>23</v>
      </c>
      <c r="F22" s="436"/>
      <c r="G22" s="436"/>
      <c r="H22" s="436"/>
      <c r="I22" s="436"/>
      <c r="J22" s="436"/>
      <c r="K22" s="437"/>
      <c r="L22" s="435" t="s">
        <v>95</v>
      </c>
      <c r="M22" s="436"/>
      <c r="N22" s="436"/>
      <c r="O22" s="436"/>
      <c r="P22" s="437"/>
      <c r="Q22" s="441" t="s">
        <v>96</v>
      </c>
      <c r="R22" s="442"/>
      <c r="S22" s="442"/>
      <c r="T22" s="442"/>
      <c r="U22" s="442"/>
      <c r="V22" s="443"/>
      <c r="W22" s="447" t="s">
        <v>97</v>
      </c>
      <c r="X22" s="427"/>
      <c r="Y22" s="428"/>
      <c r="Z22" s="435" t="s">
        <v>23</v>
      </c>
      <c r="AA22" s="436"/>
      <c r="AB22" s="436"/>
      <c r="AC22" s="436"/>
      <c r="AD22" s="436"/>
      <c r="AE22" s="436"/>
      <c r="AF22" s="436"/>
      <c r="AG22" s="437"/>
      <c r="AH22" s="452" t="s">
        <v>98</v>
      </c>
      <c r="AI22" s="436"/>
      <c r="AJ22" s="436"/>
      <c r="AK22" s="436"/>
      <c r="AL22" s="437"/>
      <c r="AM22" s="452" t="s">
        <v>99</v>
      </c>
      <c r="AN22" s="453"/>
      <c r="AO22" s="453"/>
      <c r="AP22" s="453"/>
      <c r="AQ22" s="453"/>
      <c r="AR22" s="454"/>
      <c r="AS22" s="441" t="s">
        <v>96</v>
      </c>
      <c r="AT22" s="442"/>
      <c r="AU22" s="442"/>
      <c r="AV22" s="442"/>
      <c r="AW22" s="442"/>
      <c r="AX22" s="458"/>
      <c r="AY22" s="405" t="s">
        <v>100</v>
      </c>
      <c r="AZ22" s="406"/>
      <c r="BA22" s="406"/>
      <c r="BB22" s="406"/>
      <c r="BC22" s="406"/>
      <c r="BD22" s="406"/>
      <c r="BE22" s="406"/>
      <c r="BF22" s="406"/>
      <c r="BG22" s="406"/>
      <c r="BH22" s="406"/>
      <c r="BI22" s="406"/>
      <c r="BJ22" s="406"/>
      <c r="BK22" s="406"/>
      <c r="BL22" s="406"/>
      <c r="BM22" s="407"/>
      <c r="BN22" s="408">
        <v>10936427</v>
      </c>
      <c r="BO22" s="409"/>
      <c r="BP22" s="409"/>
      <c r="BQ22" s="409"/>
      <c r="BR22" s="409"/>
      <c r="BS22" s="409"/>
      <c r="BT22" s="409"/>
      <c r="BU22" s="410"/>
      <c r="BV22" s="408">
        <v>10559147</v>
      </c>
      <c r="BW22" s="409"/>
      <c r="BX22" s="409"/>
      <c r="BY22" s="409"/>
      <c r="BZ22" s="409"/>
      <c r="CA22" s="409"/>
      <c r="CB22" s="409"/>
      <c r="CC22" s="410"/>
      <c r="CD22" s="53"/>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row>
    <row r="23" spans="1:113" ht="18.75" customHeight="1" x14ac:dyDescent="0.15">
      <c r="A23" s="40"/>
      <c r="B23" s="429"/>
      <c r="C23" s="430"/>
      <c r="D23" s="431"/>
      <c r="E23" s="438"/>
      <c r="F23" s="439"/>
      <c r="G23" s="439"/>
      <c r="H23" s="439"/>
      <c r="I23" s="439"/>
      <c r="J23" s="439"/>
      <c r="K23" s="440"/>
      <c r="L23" s="438"/>
      <c r="M23" s="439"/>
      <c r="N23" s="439"/>
      <c r="O23" s="439"/>
      <c r="P23" s="440"/>
      <c r="Q23" s="444"/>
      <c r="R23" s="445"/>
      <c r="S23" s="445"/>
      <c r="T23" s="445"/>
      <c r="U23" s="445"/>
      <c r="V23" s="446"/>
      <c r="W23" s="448"/>
      <c r="X23" s="430"/>
      <c r="Y23" s="431"/>
      <c r="Z23" s="438"/>
      <c r="AA23" s="439"/>
      <c r="AB23" s="439"/>
      <c r="AC23" s="439"/>
      <c r="AD23" s="439"/>
      <c r="AE23" s="439"/>
      <c r="AF23" s="439"/>
      <c r="AG23" s="440"/>
      <c r="AH23" s="438"/>
      <c r="AI23" s="439"/>
      <c r="AJ23" s="439"/>
      <c r="AK23" s="439"/>
      <c r="AL23" s="440"/>
      <c r="AM23" s="455"/>
      <c r="AN23" s="456"/>
      <c r="AO23" s="456"/>
      <c r="AP23" s="456"/>
      <c r="AQ23" s="456"/>
      <c r="AR23" s="457"/>
      <c r="AS23" s="444"/>
      <c r="AT23" s="445"/>
      <c r="AU23" s="445"/>
      <c r="AV23" s="445"/>
      <c r="AW23" s="445"/>
      <c r="AX23" s="459"/>
      <c r="AY23" s="393" t="s">
        <v>101</v>
      </c>
      <c r="AZ23" s="394"/>
      <c r="BA23" s="394"/>
      <c r="BB23" s="394"/>
      <c r="BC23" s="394"/>
      <c r="BD23" s="394"/>
      <c r="BE23" s="394"/>
      <c r="BF23" s="394"/>
      <c r="BG23" s="394"/>
      <c r="BH23" s="394"/>
      <c r="BI23" s="394"/>
      <c r="BJ23" s="394"/>
      <c r="BK23" s="394"/>
      <c r="BL23" s="394"/>
      <c r="BM23" s="395"/>
      <c r="BN23" s="413">
        <v>9911730</v>
      </c>
      <c r="BO23" s="414"/>
      <c r="BP23" s="414"/>
      <c r="BQ23" s="414"/>
      <c r="BR23" s="414"/>
      <c r="BS23" s="414"/>
      <c r="BT23" s="414"/>
      <c r="BU23" s="415"/>
      <c r="BV23" s="413">
        <v>9610788</v>
      </c>
      <c r="BW23" s="414"/>
      <c r="BX23" s="414"/>
      <c r="BY23" s="414"/>
      <c r="BZ23" s="414"/>
      <c r="CA23" s="414"/>
      <c r="CB23" s="414"/>
      <c r="CC23" s="415"/>
      <c r="CD23" s="53"/>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row>
    <row r="24" spans="1:113" ht="18.75" customHeight="1" thickBot="1" x14ac:dyDescent="0.2">
      <c r="A24" s="40"/>
      <c r="B24" s="429"/>
      <c r="C24" s="430"/>
      <c r="D24" s="431"/>
      <c r="E24" s="386" t="s">
        <v>102</v>
      </c>
      <c r="F24" s="387"/>
      <c r="G24" s="387"/>
      <c r="H24" s="387"/>
      <c r="I24" s="387"/>
      <c r="J24" s="387"/>
      <c r="K24" s="388"/>
      <c r="L24" s="389">
        <v>1</v>
      </c>
      <c r="M24" s="390"/>
      <c r="N24" s="390"/>
      <c r="O24" s="390"/>
      <c r="P24" s="391"/>
      <c r="Q24" s="389">
        <v>8830</v>
      </c>
      <c r="R24" s="390"/>
      <c r="S24" s="390"/>
      <c r="T24" s="390"/>
      <c r="U24" s="390"/>
      <c r="V24" s="391"/>
      <c r="W24" s="448"/>
      <c r="X24" s="430"/>
      <c r="Y24" s="431"/>
      <c r="Z24" s="386" t="s">
        <v>103</v>
      </c>
      <c r="AA24" s="387"/>
      <c r="AB24" s="387"/>
      <c r="AC24" s="387"/>
      <c r="AD24" s="387"/>
      <c r="AE24" s="387"/>
      <c r="AF24" s="387"/>
      <c r="AG24" s="388"/>
      <c r="AH24" s="389">
        <v>119</v>
      </c>
      <c r="AI24" s="390"/>
      <c r="AJ24" s="390"/>
      <c r="AK24" s="390"/>
      <c r="AL24" s="391"/>
      <c r="AM24" s="389">
        <v>377706</v>
      </c>
      <c r="AN24" s="390"/>
      <c r="AO24" s="390"/>
      <c r="AP24" s="390"/>
      <c r="AQ24" s="390"/>
      <c r="AR24" s="391"/>
      <c r="AS24" s="389">
        <v>3174</v>
      </c>
      <c r="AT24" s="390"/>
      <c r="AU24" s="390"/>
      <c r="AV24" s="390"/>
      <c r="AW24" s="390"/>
      <c r="AX24" s="392"/>
      <c r="AY24" s="380" t="s">
        <v>104</v>
      </c>
      <c r="AZ24" s="381"/>
      <c r="BA24" s="381"/>
      <c r="BB24" s="381"/>
      <c r="BC24" s="381"/>
      <c r="BD24" s="381"/>
      <c r="BE24" s="381"/>
      <c r="BF24" s="381"/>
      <c r="BG24" s="381"/>
      <c r="BH24" s="381"/>
      <c r="BI24" s="381"/>
      <c r="BJ24" s="381"/>
      <c r="BK24" s="381"/>
      <c r="BL24" s="381"/>
      <c r="BM24" s="382"/>
      <c r="BN24" s="413">
        <v>8367105</v>
      </c>
      <c r="BO24" s="414"/>
      <c r="BP24" s="414"/>
      <c r="BQ24" s="414"/>
      <c r="BR24" s="414"/>
      <c r="BS24" s="414"/>
      <c r="BT24" s="414"/>
      <c r="BU24" s="415"/>
      <c r="BV24" s="413">
        <v>7776001</v>
      </c>
      <c r="BW24" s="414"/>
      <c r="BX24" s="414"/>
      <c r="BY24" s="414"/>
      <c r="BZ24" s="414"/>
      <c r="CA24" s="414"/>
      <c r="CB24" s="414"/>
      <c r="CC24" s="415"/>
      <c r="CD24" s="53"/>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row>
    <row r="25" spans="1:113" ht="18.75" customHeight="1" x14ac:dyDescent="0.15">
      <c r="A25" s="40"/>
      <c r="B25" s="429"/>
      <c r="C25" s="430"/>
      <c r="D25" s="431"/>
      <c r="E25" s="386" t="s">
        <v>105</v>
      </c>
      <c r="F25" s="387"/>
      <c r="G25" s="387"/>
      <c r="H25" s="387"/>
      <c r="I25" s="387"/>
      <c r="J25" s="387"/>
      <c r="K25" s="388"/>
      <c r="L25" s="389">
        <v>1</v>
      </c>
      <c r="M25" s="390"/>
      <c r="N25" s="390"/>
      <c r="O25" s="390"/>
      <c r="P25" s="391"/>
      <c r="Q25" s="389">
        <v>7030</v>
      </c>
      <c r="R25" s="390"/>
      <c r="S25" s="390"/>
      <c r="T25" s="390"/>
      <c r="U25" s="390"/>
      <c r="V25" s="391"/>
      <c r="W25" s="448"/>
      <c r="X25" s="430"/>
      <c r="Y25" s="431"/>
      <c r="Z25" s="386" t="s">
        <v>106</v>
      </c>
      <c r="AA25" s="387"/>
      <c r="AB25" s="387"/>
      <c r="AC25" s="387"/>
      <c r="AD25" s="387"/>
      <c r="AE25" s="387"/>
      <c r="AF25" s="387"/>
      <c r="AG25" s="388"/>
      <c r="AH25" s="389" t="s">
        <v>63</v>
      </c>
      <c r="AI25" s="390"/>
      <c r="AJ25" s="390"/>
      <c r="AK25" s="390"/>
      <c r="AL25" s="391"/>
      <c r="AM25" s="389" t="s">
        <v>63</v>
      </c>
      <c r="AN25" s="390"/>
      <c r="AO25" s="390"/>
      <c r="AP25" s="390"/>
      <c r="AQ25" s="390"/>
      <c r="AR25" s="391"/>
      <c r="AS25" s="389" t="s">
        <v>63</v>
      </c>
      <c r="AT25" s="390"/>
      <c r="AU25" s="390"/>
      <c r="AV25" s="390"/>
      <c r="AW25" s="390"/>
      <c r="AX25" s="392"/>
      <c r="AY25" s="405" t="s">
        <v>107</v>
      </c>
      <c r="AZ25" s="406"/>
      <c r="BA25" s="406"/>
      <c r="BB25" s="406"/>
      <c r="BC25" s="406"/>
      <c r="BD25" s="406"/>
      <c r="BE25" s="406"/>
      <c r="BF25" s="406"/>
      <c r="BG25" s="406"/>
      <c r="BH25" s="406"/>
      <c r="BI25" s="406"/>
      <c r="BJ25" s="406"/>
      <c r="BK25" s="406"/>
      <c r="BL25" s="406"/>
      <c r="BM25" s="407"/>
      <c r="BN25" s="408">
        <v>1398429</v>
      </c>
      <c r="BO25" s="409"/>
      <c r="BP25" s="409"/>
      <c r="BQ25" s="409"/>
      <c r="BR25" s="409"/>
      <c r="BS25" s="409"/>
      <c r="BT25" s="409"/>
      <c r="BU25" s="410"/>
      <c r="BV25" s="408">
        <v>1858646</v>
      </c>
      <c r="BW25" s="409"/>
      <c r="BX25" s="409"/>
      <c r="BY25" s="409"/>
      <c r="BZ25" s="409"/>
      <c r="CA25" s="409"/>
      <c r="CB25" s="409"/>
      <c r="CC25" s="410"/>
      <c r="CD25" s="53"/>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3" ht="18.75" customHeight="1" x14ac:dyDescent="0.15">
      <c r="A26" s="40"/>
      <c r="B26" s="429"/>
      <c r="C26" s="430"/>
      <c r="D26" s="431"/>
      <c r="E26" s="386" t="s">
        <v>108</v>
      </c>
      <c r="F26" s="387"/>
      <c r="G26" s="387"/>
      <c r="H26" s="387"/>
      <c r="I26" s="387"/>
      <c r="J26" s="387"/>
      <c r="K26" s="388"/>
      <c r="L26" s="389">
        <v>1</v>
      </c>
      <c r="M26" s="390"/>
      <c r="N26" s="390"/>
      <c r="O26" s="390"/>
      <c r="P26" s="391"/>
      <c r="Q26" s="389">
        <v>6450</v>
      </c>
      <c r="R26" s="390"/>
      <c r="S26" s="390"/>
      <c r="T26" s="390"/>
      <c r="U26" s="390"/>
      <c r="V26" s="391"/>
      <c r="W26" s="448"/>
      <c r="X26" s="430"/>
      <c r="Y26" s="431"/>
      <c r="Z26" s="386" t="s">
        <v>109</v>
      </c>
      <c r="AA26" s="424"/>
      <c r="AB26" s="424"/>
      <c r="AC26" s="424"/>
      <c r="AD26" s="424"/>
      <c r="AE26" s="424"/>
      <c r="AF26" s="424"/>
      <c r="AG26" s="425"/>
      <c r="AH26" s="389" t="s">
        <v>63</v>
      </c>
      <c r="AI26" s="390"/>
      <c r="AJ26" s="390"/>
      <c r="AK26" s="390"/>
      <c r="AL26" s="391"/>
      <c r="AM26" s="389" t="s">
        <v>63</v>
      </c>
      <c r="AN26" s="390"/>
      <c r="AO26" s="390"/>
      <c r="AP26" s="390"/>
      <c r="AQ26" s="390"/>
      <c r="AR26" s="391"/>
      <c r="AS26" s="389" t="s">
        <v>63</v>
      </c>
      <c r="AT26" s="390"/>
      <c r="AU26" s="390"/>
      <c r="AV26" s="390"/>
      <c r="AW26" s="390"/>
      <c r="AX26" s="392"/>
      <c r="AY26" s="422" t="s">
        <v>110</v>
      </c>
      <c r="AZ26" s="367"/>
      <c r="BA26" s="367"/>
      <c r="BB26" s="367"/>
      <c r="BC26" s="367"/>
      <c r="BD26" s="367"/>
      <c r="BE26" s="367"/>
      <c r="BF26" s="367"/>
      <c r="BG26" s="367"/>
      <c r="BH26" s="367"/>
      <c r="BI26" s="367"/>
      <c r="BJ26" s="367"/>
      <c r="BK26" s="367"/>
      <c r="BL26" s="367"/>
      <c r="BM26" s="423"/>
      <c r="BN26" s="413" t="s">
        <v>63</v>
      </c>
      <c r="BO26" s="414"/>
      <c r="BP26" s="414"/>
      <c r="BQ26" s="414"/>
      <c r="BR26" s="414"/>
      <c r="BS26" s="414"/>
      <c r="BT26" s="414"/>
      <c r="BU26" s="415"/>
      <c r="BV26" s="413" t="s">
        <v>63</v>
      </c>
      <c r="BW26" s="414"/>
      <c r="BX26" s="414"/>
      <c r="BY26" s="414"/>
      <c r="BZ26" s="414"/>
      <c r="CA26" s="414"/>
      <c r="CB26" s="414"/>
      <c r="CC26" s="415"/>
      <c r="CD26" s="53"/>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3" ht="18.75" customHeight="1" thickBot="1" x14ac:dyDescent="0.2">
      <c r="A27" s="40"/>
      <c r="B27" s="429"/>
      <c r="C27" s="430"/>
      <c r="D27" s="431"/>
      <c r="E27" s="386" t="s">
        <v>111</v>
      </c>
      <c r="F27" s="387"/>
      <c r="G27" s="387"/>
      <c r="H27" s="387"/>
      <c r="I27" s="387"/>
      <c r="J27" s="387"/>
      <c r="K27" s="388"/>
      <c r="L27" s="389">
        <v>1</v>
      </c>
      <c r="M27" s="390"/>
      <c r="N27" s="390"/>
      <c r="O27" s="390"/>
      <c r="P27" s="391"/>
      <c r="Q27" s="389">
        <v>3000</v>
      </c>
      <c r="R27" s="390"/>
      <c r="S27" s="390"/>
      <c r="T27" s="390"/>
      <c r="U27" s="390"/>
      <c r="V27" s="391"/>
      <c r="W27" s="448"/>
      <c r="X27" s="430"/>
      <c r="Y27" s="431"/>
      <c r="Z27" s="386" t="s">
        <v>112</v>
      </c>
      <c r="AA27" s="387"/>
      <c r="AB27" s="387"/>
      <c r="AC27" s="387"/>
      <c r="AD27" s="387"/>
      <c r="AE27" s="387"/>
      <c r="AF27" s="387"/>
      <c r="AG27" s="388"/>
      <c r="AH27" s="389">
        <v>7</v>
      </c>
      <c r="AI27" s="390"/>
      <c r="AJ27" s="390"/>
      <c r="AK27" s="390"/>
      <c r="AL27" s="391"/>
      <c r="AM27" s="389">
        <v>24494</v>
      </c>
      <c r="AN27" s="390"/>
      <c r="AO27" s="390"/>
      <c r="AP27" s="390"/>
      <c r="AQ27" s="390"/>
      <c r="AR27" s="391"/>
      <c r="AS27" s="389">
        <v>3499</v>
      </c>
      <c r="AT27" s="390"/>
      <c r="AU27" s="390"/>
      <c r="AV27" s="390"/>
      <c r="AW27" s="390"/>
      <c r="AX27" s="392"/>
      <c r="AY27" s="419" t="s">
        <v>113</v>
      </c>
      <c r="AZ27" s="420"/>
      <c r="BA27" s="420"/>
      <c r="BB27" s="420"/>
      <c r="BC27" s="420"/>
      <c r="BD27" s="420"/>
      <c r="BE27" s="420"/>
      <c r="BF27" s="420"/>
      <c r="BG27" s="420"/>
      <c r="BH27" s="420"/>
      <c r="BI27" s="420"/>
      <c r="BJ27" s="420"/>
      <c r="BK27" s="420"/>
      <c r="BL27" s="420"/>
      <c r="BM27" s="421"/>
      <c r="BN27" s="416">
        <v>257838</v>
      </c>
      <c r="BO27" s="417"/>
      <c r="BP27" s="417"/>
      <c r="BQ27" s="417"/>
      <c r="BR27" s="417"/>
      <c r="BS27" s="417"/>
      <c r="BT27" s="417"/>
      <c r="BU27" s="418"/>
      <c r="BV27" s="416">
        <v>257797</v>
      </c>
      <c r="BW27" s="417"/>
      <c r="BX27" s="417"/>
      <c r="BY27" s="417"/>
      <c r="BZ27" s="417"/>
      <c r="CA27" s="417"/>
      <c r="CB27" s="417"/>
      <c r="CC27" s="418"/>
      <c r="CD27" s="55"/>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row>
    <row r="28" spans="1:113" ht="18.75" customHeight="1" x14ac:dyDescent="0.15">
      <c r="A28" s="40"/>
      <c r="B28" s="429"/>
      <c r="C28" s="430"/>
      <c r="D28" s="431"/>
      <c r="E28" s="386" t="s">
        <v>114</v>
      </c>
      <c r="F28" s="387"/>
      <c r="G28" s="387"/>
      <c r="H28" s="387"/>
      <c r="I28" s="387"/>
      <c r="J28" s="387"/>
      <c r="K28" s="388"/>
      <c r="L28" s="389">
        <v>1</v>
      </c>
      <c r="M28" s="390"/>
      <c r="N28" s="390"/>
      <c r="O28" s="390"/>
      <c r="P28" s="391"/>
      <c r="Q28" s="389">
        <v>2390</v>
      </c>
      <c r="R28" s="390"/>
      <c r="S28" s="390"/>
      <c r="T28" s="390"/>
      <c r="U28" s="390"/>
      <c r="V28" s="391"/>
      <c r="W28" s="448"/>
      <c r="X28" s="430"/>
      <c r="Y28" s="431"/>
      <c r="Z28" s="386" t="s">
        <v>115</v>
      </c>
      <c r="AA28" s="387"/>
      <c r="AB28" s="387"/>
      <c r="AC28" s="387"/>
      <c r="AD28" s="387"/>
      <c r="AE28" s="387"/>
      <c r="AF28" s="387"/>
      <c r="AG28" s="388"/>
      <c r="AH28" s="389" t="s">
        <v>63</v>
      </c>
      <c r="AI28" s="390"/>
      <c r="AJ28" s="390"/>
      <c r="AK28" s="390"/>
      <c r="AL28" s="391"/>
      <c r="AM28" s="389" t="s">
        <v>63</v>
      </c>
      <c r="AN28" s="390"/>
      <c r="AO28" s="390"/>
      <c r="AP28" s="390"/>
      <c r="AQ28" s="390"/>
      <c r="AR28" s="391"/>
      <c r="AS28" s="389" t="s">
        <v>63</v>
      </c>
      <c r="AT28" s="390"/>
      <c r="AU28" s="390"/>
      <c r="AV28" s="390"/>
      <c r="AW28" s="390"/>
      <c r="AX28" s="392"/>
      <c r="AY28" s="396" t="s">
        <v>116</v>
      </c>
      <c r="AZ28" s="397"/>
      <c r="BA28" s="397"/>
      <c r="BB28" s="398"/>
      <c r="BC28" s="405" t="s">
        <v>117</v>
      </c>
      <c r="BD28" s="406"/>
      <c r="BE28" s="406"/>
      <c r="BF28" s="406"/>
      <c r="BG28" s="406"/>
      <c r="BH28" s="406"/>
      <c r="BI28" s="406"/>
      <c r="BJ28" s="406"/>
      <c r="BK28" s="406"/>
      <c r="BL28" s="406"/>
      <c r="BM28" s="407"/>
      <c r="BN28" s="408">
        <v>1348749</v>
      </c>
      <c r="BO28" s="409"/>
      <c r="BP28" s="409"/>
      <c r="BQ28" s="409"/>
      <c r="BR28" s="409"/>
      <c r="BS28" s="409"/>
      <c r="BT28" s="409"/>
      <c r="BU28" s="410"/>
      <c r="BV28" s="408">
        <v>947891</v>
      </c>
      <c r="BW28" s="409"/>
      <c r="BX28" s="409"/>
      <c r="BY28" s="409"/>
      <c r="BZ28" s="409"/>
      <c r="CA28" s="409"/>
      <c r="CB28" s="409"/>
      <c r="CC28" s="410"/>
      <c r="CD28" s="53"/>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row>
    <row r="29" spans="1:113" ht="18.75" customHeight="1" x14ac:dyDescent="0.15">
      <c r="A29" s="40"/>
      <c r="B29" s="429"/>
      <c r="C29" s="430"/>
      <c r="D29" s="431"/>
      <c r="E29" s="386" t="s">
        <v>118</v>
      </c>
      <c r="F29" s="387"/>
      <c r="G29" s="387"/>
      <c r="H29" s="387"/>
      <c r="I29" s="387"/>
      <c r="J29" s="387"/>
      <c r="K29" s="388"/>
      <c r="L29" s="389">
        <v>10</v>
      </c>
      <c r="M29" s="390"/>
      <c r="N29" s="390"/>
      <c r="O29" s="390"/>
      <c r="P29" s="391"/>
      <c r="Q29" s="389">
        <v>1960</v>
      </c>
      <c r="R29" s="390"/>
      <c r="S29" s="390"/>
      <c r="T29" s="390"/>
      <c r="U29" s="390"/>
      <c r="V29" s="391"/>
      <c r="W29" s="449"/>
      <c r="X29" s="450"/>
      <c r="Y29" s="451"/>
      <c r="Z29" s="386" t="s">
        <v>119</v>
      </c>
      <c r="AA29" s="387"/>
      <c r="AB29" s="387"/>
      <c r="AC29" s="387"/>
      <c r="AD29" s="387"/>
      <c r="AE29" s="387"/>
      <c r="AF29" s="387"/>
      <c r="AG29" s="388"/>
      <c r="AH29" s="389">
        <v>126</v>
      </c>
      <c r="AI29" s="390"/>
      <c r="AJ29" s="390"/>
      <c r="AK29" s="390"/>
      <c r="AL29" s="391"/>
      <c r="AM29" s="389">
        <v>402200</v>
      </c>
      <c r="AN29" s="390"/>
      <c r="AO29" s="390"/>
      <c r="AP29" s="390"/>
      <c r="AQ29" s="390"/>
      <c r="AR29" s="391"/>
      <c r="AS29" s="389">
        <v>3192</v>
      </c>
      <c r="AT29" s="390"/>
      <c r="AU29" s="390"/>
      <c r="AV29" s="390"/>
      <c r="AW29" s="390"/>
      <c r="AX29" s="392"/>
      <c r="AY29" s="399"/>
      <c r="AZ29" s="400"/>
      <c r="BA29" s="400"/>
      <c r="BB29" s="401"/>
      <c r="BC29" s="393" t="s">
        <v>120</v>
      </c>
      <c r="BD29" s="394"/>
      <c r="BE29" s="394"/>
      <c r="BF29" s="394"/>
      <c r="BG29" s="394"/>
      <c r="BH29" s="394"/>
      <c r="BI29" s="394"/>
      <c r="BJ29" s="394"/>
      <c r="BK29" s="394"/>
      <c r="BL29" s="394"/>
      <c r="BM29" s="395"/>
      <c r="BN29" s="413">
        <v>215664</v>
      </c>
      <c r="BO29" s="414"/>
      <c r="BP29" s="414"/>
      <c r="BQ29" s="414"/>
      <c r="BR29" s="414"/>
      <c r="BS29" s="414"/>
      <c r="BT29" s="414"/>
      <c r="BU29" s="415"/>
      <c r="BV29" s="413">
        <v>181829</v>
      </c>
      <c r="BW29" s="414"/>
      <c r="BX29" s="414"/>
      <c r="BY29" s="414"/>
      <c r="BZ29" s="414"/>
      <c r="CA29" s="414"/>
      <c r="CB29" s="414"/>
      <c r="CC29" s="415"/>
      <c r="CD29" s="55"/>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row>
    <row r="30" spans="1:113" ht="18.75" customHeight="1" thickBot="1" x14ac:dyDescent="0.2">
      <c r="A30" s="40"/>
      <c r="B30" s="432"/>
      <c r="C30" s="433"/>
      <c r="D30" s="434"/>
      <c r="E30" s="368"/>
      <c r="F30" s="369"/>
      <c r="G30" s="369"/>
      <c r="H30" s="369"/>
      <c r="I30" s="369"/>
      <c r="J30" s="369"/>
      <c r="K30" s="370"/>
      <c r="L30" s="371"/>
      <c r="M30" s="372"/>
      <c r="N30" s="372"/>
      <c r="O30" s="372"/>
      <c r="P30" s="373"/>
      <c r="Q30" s="371"/>
      <c r="R30" s="372"/>
      <c r="S30" s="372"/>
      <c r="T30" s="372"/>
      <c r="U30" s="372"/>
      <c r="V30" s="373"/>
      <c r="W30" s="374" t="s">
        <v>121</v>
      </c>
      <c r="X30" s="375"/>
      <c r="Y30" s="375"/>
      <c r="Z30" s="375"/>
      <c r="AA30" s="375"/>
      <c r="AB30" s="375"/>
      <c r="AC30" s="375"/>
      <c r="AD30" s="375"/>
      <c r="AE30" s="375"/>
      <c r="AF30" s="375"/>
      <c r="AG30" s="376"/>
      <c r="AH30" s="377">
        <v>95.9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122</v>
      </c>
      <c r="BD30" s="381"/>
      <c r="BE30" s="381"/>
      <c r="BF30" s="381"/>
      <c r="BG30" s="381"/>
      <c r="BH30" s="381"/>
      <c r="BI30" s="381"/>
      <c r="BJ30" s="381"/>
      <c r="BK30" s="381"/>
      <c r="BL30" s="381"/>
      <c r="BM30" s="382"/>
      <c r="BN30" s="416">
        <v>428190</v>
      </c>
      <c r="BO30" s="417"/>
      <c r="BP30" s="417"/>
      <c r="BQ30" s="417"/>
      <c r="BR30" s="417"/>
      <c r="BS30" s="417"/>
      <c r="BT30" s="417"/>
      <c r="BU30" s="418"/>
      <c r="BV30" s="416">
        <v>504239</v>
      </c>
      <c r="BW30" s="417"/>
      <c r="BX30" s="417"/>
      <c r="BY30" s="417"/>
      <c r="BZ30" s="417"/>
      <c r="CA30" s="417"/>
      <c r="CB30" s="417"/>
      <c r="CC30" s="418"/>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366" t="s">
        <v>123</v>
      </c>
      <c r="D32" s="366"/>
      <c r="E32" s="366"/>
      <c r="F32" s="366"/>
      <c r="G32" s="366"/>
      <c r="H32" s="366"/>
      <c r="I32" s="366"/>
      <c r="J32" s="366"/>
      <c r="K32" s="366"/>
      <c r="L32" s="366"/>
      <c r="M32" s="366"/>
      <c r="N32" s="366"/>
      <c r="O32" s="366"/>
      <c r="P32" s="366"/>
      <c r="Q32" s="366"/>
      <c r="R32" s="366"/>
      <c r="S32" s="366"/>
      <c r="U32" s="367" t="s">
        <v>124</v>
      </c>
      <c r="V32" s="367"/>
      <c r="W32" s="367"/>
      <c r="X32" s="367"/>
      <c r="Y32" s="367"/>
      <c r="Z32" s="367"/>
      <c r="AA32" s="367"/>
      <c r="AB32" s="367"/>
      <c r="AC32" s="367"/>
      <c r="AD32" s="367"/>
      <c r="AE32" s="367"/>
      <c r="AF32" s="367"/>
      <c r="AG32" s="367"/>
      <c r="AH32" s="367"/>
      <c r="AI32" s="367"/>
      <c r="AJ32" s="367"/>
      <c r="AK32" s="367"/>
      <c r="AM32" s="367" t="s">
        <v>125</v>
      </c>
      <c r="AN32" s="367"/>
      <c r="AO32" s="367"/>
      <c r="AP32" s="367"/>
      <c r="AQ32" s="367"/>
      <c r="AR32" s="367"/>
      <c r="AS32" s="367"/>
      <c r="AT32" s="367"/>
      <c r="AU32" s="367"/>
      <c r="AV32" s="367"/>
      <c r="AW32" s="367"/>
      <c r="AX32" s="367"/>
      <c r="AY32" s="367"/>
      <c r="AZ32" s="367"/>
      <c r="BA32" s="367"/>
      <c r="BB32" s="367"/>
      <c r="BC32" s="367"/>
      <c r="BE32" s="367" t="s">
        <v>126</v>
      </c>
      <c r="BF32" s="367"/>
      <c r="BG32" s="367"/>
      <c r="BH32" s="367"/>
      <c r="BI32" s="367"/>
      <c r="BJ32" s="367"/>
      <c r="BK32" s="367"/>
      <c r="BL32" s="367"/>
      <c r="BM32" s="367"/>
      <c r="BN32" s="367"/>
      <c r="BO32" s="367"/>
      <c r="BP32" s="367"/>
      <c r="BQ32" s="367"/>
      <c r="BR32" s="367"/>
      <c r="BS32" s="367"/>
      <c r="BT32" s="367"/>
      <c r="BU32" s="367"/>
      <c r="BW32" s="367" t="s">
        <v>127</v>
      </c>
      <c r="BX32" s="367"/>
      <c r="BY32" s="367"/>
      <c r="BZ32" s="367"/>
      <c r="CA32" s="367"/>
      <c r="CB32" s="367"/>
      <c r="CC32" s="367"/>
      <c r="CD32" s="367"/>
      <c r="CE32" s="367"/>
      <c r="CF32" s="367"/>
      <c r="CG32" s="367"/>
      <c r="CH32" s="367"/>
      <c r="CI32" s="367"/>
      <c r="CJ32" s="367"/>
      <c r="CK32" s="367"/>
      <c r="CL32" s="367"/>
      <c r="CM32" s="367"/>
      <c r="CO32" s="367" t="s">
        <v>128</v>
      </c>
      <c r="CP32" s="367"/>
      <c r="CQ32" s="367"/>
      <c r="CR32" s="367"/>
      <c r="CS32" s="367"/>
      <c r="CT32" s="367"/>
      <c r="CU32" s="367"/>
      <c r="CV32" s="367"/>
      <c r="CW32" s="367"/>
      <c r="CX32" s="367"/>
      <c r="CY32" s="367"/>
      <c r="CZ32" s="367"/>
      <c r="DA32" s="367"/>
      <c r="DB32" s="367"/>
      <c r="DC32" s="367"/>
      <c r="DD32" s="367"/>
      <c r="DE32" s="367"/>
      <c r="DI32" s="63"/>
    </row>
    <row r="33" spans="1:113" ht="13.5" customHeight="1" x14ac:dyDescent="0.15">
      <c r="A33" s="40"/>
      <c r="B33" s="64"/>
      <c r="C33" s="365" t="s">
        <v>129</v>
      </c>
      <c r="D33" s="365"/>
      <c r="E33" s="364" t="s">
        <v>130</v>
      </c>
      <c r="F33" s="364"/>
      <c r="G33" s="364"/>
      <c r="H33" s="364"/>
      <c r="I33" s="364"/>
      <c r="J33" s="364"/>
      <c r="K33" s="364"/>
      <c r="L33" s="364"/>
      <c r="M33" s="364"/>
      <c r="N33" s="364"/>
      <c r="O33" s="364"/>
      <c r="P33" s="364"/>
      <c r="Q33" s="364"/>
      <c r="R33" s="364"/>
      <c r="S33" s="364"/>
      <c r="T33" s="65"/>
      <c r="U33" s="365" t="s">
        <v>129</v>
      </c>
      <c r="V33" s="365"/>
      <c r="W33" s="364" t="s">
        <v>130</v>
      </c>
      <c r="X33" s="364"/>
      <c r="Y33" s="364"/>
      <c r="Z33" s="364"/>
      <c r="AA33" s="364"/>
      <c r="AB33" s="364"/>
      <c r="AC33" s="364"/>
      <c r="AD33" s="364"/>
      <c r="AE33" s="364"/>
      <c r="AF33" s="364"/>
      <c r="AG33" s="364"/>
      <c r="AH33" s="364"/>
      <c r="AI33" s="364"/>
      <c r="AJ33" s="364"/>
      <c r="AK33" s="364"/>
      <c r="AL33" s="65"/>
      <c r="AM33" s="365" t="s">
        <v>129</v>
      </c>
      <c r="AN33" s="365"/>
      <c r="AO33" s="364" t="s">
        <v>130</v>
      </c>
      <c r="AP33" s="364"/>
      <c r="AQ33" s="364"/>
      <c r="AR33" s="364"/>
      <c r="AS33" s="364"/>
      <c r="AT33" s="364"/>
      <c r="AU33" s="364"/>
      <c r="AV33" s="364"/>
      <c r="AW33" s="364"/>
      <c r="AX33" s="364"/>
      <c r="AY33" s="364"/>
      <c r="AZ33" s="364"/>
      <c r="BA33" s="364"/>
      <c r="BB33" s="364"/>
      <c r="BC33" s="364"/>
      <c r="BD33" s="66"/>
      <c r="BE33" s="364" t="s">
        <v>131</v>
      </c>
      <c r="BF33" s="364"/>
      <c r="BG33" s="364" t="s">
        <v>132</v>
      </c>
      <c r="BH33" s="364"/>
      <c r="BI33" s="364"/>
      <c r="BJ33" s="364"/>
      <c r="BK33" s="364"/>
      <c r="BL33" s="364"/>
      <c r="BM33" s="364"/>
      <c r="BN33" s="364"/>
      <c r="BO33" s="364"/>
      <c r="BP33" s="364"/>
      <c r="BQ33" s="364"/>
      <c r="BR33" s="364"/>
      <c r="BS33" s="364"/>
      <c r="BT33" s="364"/>
      <c r="BU33" s="364"/>
      <c r="BV33" s="66"/>
      <c r="BW33" s="365" t="s">
        <v>131</v>
      </c>
      <c r="BX33" s="365"/>
      <c r="BY33" s="364" t="s">
        <v>133</v>
      </c>
      <c r="BZ33" s="364"/>
      <c r="CA33" s="364"/>
      <c r="CB33" s="364"/>
      <c r="CC33" s="364"/>
      <c r="CD33" s="364"/>
      <c r="CE33" s="364"/>
      <c r="CF33" s="364"/>
      <c r="CG33" s="364"/>
      <c r="CH33" s="364"/>
      <c r="CI33" s="364"/>
      <c r="CJ33" s="364"/>
      <c r="CK33" s="364"/>
      <c r="CL33" s="364"/>
      <c r="CM33" s="364"/>
      <c r="CN33" s="65"/>
      <c r="CO33" s="365" t="s">
        <v>129</v>
      </c>
      <c r="CP33" s="365"/>
      <c r="CQ33" s="364" t="s">
        <v>134</v>
      </c>
      <c r="CR33" s="364"/>
      <c r="CS33" s="364"/>
      <c r="CT33" s="364"/>
      <c r="CU33" s="364"/>
      <c r="CV33" s="364"/>
      <c r="CW33" s="364"/>
      <c r="CX33" s="364"/>
      <c r="CY33" s="364"/>
      <c r="CZ33" s="364"/>
      <c r="DA33" s="364"/>
      <c r="DB33" s="364"/>
      <c r="DC33" s="364"/>
      <c r="DD33" s="364"/>
      <c r="DE33" s="364"/>
      <c r="DF33" s="65"/>
      <c r="DG33" s="363" t="s">
        <v>135</v>
      </c>
      <c r="DH33" s="363"/>
      <c r="DI33" s="67"/>
    </row>
    <row r="34" spans="1:113" ht="32.25" customHeight="1" x14ac:dyDescent="0.15">
      <c r="A34" s="40"/>
      <c r="B34" s="64"/>
      <c r="C34" s="361">
        <f>IF(E34="","",1)</f>
        <v>1</v>
      </c>
      <c r="D34" s="361"/>
      <c r="E34" s="362" t="str">
        <f>IF('各会計、関係団体の財政状況及び健全化判断比率'!B7="","",'各会計、関係団体の財政状況及び健全化判断比率'!B7)</f>
        <v>一般会計</v>
      </c>
      <c r="F34" s="362"/>
      <c r="G34" s="362"/>
      <c r="H34" s="362"/>
      <c r="I34" s="362"/>
      <c r="J34" s="362"/>
      <c r="K34" s="362"/>
      <c r="L34" s="362"/>
      <c r="M34" s="362"/>
      <c r="N34" s="362"/>
      <c r="O34" s="362"/>
      <c r="P34" s="362"/>
      <c r="Q34" s="362"/>
      <c r="R34" s="362"/>
      <c r="S34" s="362"/>
      <c r="T34" s="40"/>
      <c r="U34" s="361">
        <f>IF(W34="","",MAX(C34:D43)+1)</f>
        <v>3</v>
      </c>
      <c r="V34" s="361"/>
      <c r="W34" s="362" t="str">
        <f>IF('各会計、関係団体の財政状況及び健全化判断比率'!B28="","",'各会計、関係団体の財政状況及び健全化判断比率'!B28)</f>
        <v>国民健康保険特別会計</v>
      </c>
      <c r="X34" s="362"/>
      <c r="Y34" s="362"/>
      <c r="Z34" s="362"/>
      <c r="AA34" s="362"/>
      <c r="AB34" s="362"/>
      <c r="AC34" s="362"/>
      <c r="AD34" s="362"/>
      <c r="AE34" s="362"/>
      <c r="AF34" s="362"/>
      <c r="AG34" s="362"/>
      <c r="AH34" s="362"/>
      <c r="AI34" s="362"/>
      <c r="AJ34" s="362"/>
      <c r="AK34" s="362"/>
      <c r="AL34" s="40"/>
      <c r="AM34" s="361">
        <f>IF(AO34="","",MAX(C34:D43,U34:V43)+1)</f>
        <v>6</v>
      </c>
      <c r="AN34" s="361"/>
      <c r="AO34" s="362" t="str">
        <f>IF('各会計、関係団体の財政状況及び健全化判断比率'!B31="","",'各会計、関係団体の財政状況及び健全化判断比率'!B31)</f>
        <v>水道事業会計</v>
      </c>
      <c r="AP34" s="362"/>
      <c r="AQ34" s="362"/>
      <c r="AR34" s="362"/>
      <c r="AS34" s="362"/>
      <c r="AT34" s="362"/>
      <c r="AU34" s="362"/>
      <c r="AV34" s="362"/>
      <c r="AW34" s="362"/>
      <c r="AX34" s="362"/>
      <c r="AY34" s="362"/>
      <c r="AZ34" s="362"/>
      <c r="BA34" s="362"/>
      <c r="BB34" s="362"/>
      <c r="BC34" s="362"/>
      <c r="BD34" s="40"/>
      <c r="BE34" s="361">
        <f>IF(BG34="","",MAX(C34:D43,U34:V43,AM34:AN43)+1)</f>
        <v>8</v>
      </c>
      <c r="BF34" s="361"/>
      <c r="BG34" s="362" t="str">
        <f>IF('各会計、関係団体の財政状況及び健全化判断比率'!B33="","",'各会計、関係団体の財政状況及び健全化判断比率'!B33)</f>
        <v>住宅団地造成事業特別会計</v>
      </c>
      <c r="BH34" s="362"/>
      <c r="BI34" s="362"/>
      <c r="BJ34" s="362"/>
      <c r="BK34" s="362"/>
      <c r="BL34" s="362"/>
      <c r="BM34" s="362"/>
      <c r="BN34" s="362"/>
      <c r="BO34" s="362"/>
      <c r="BP34" s="362"/>
      <c r="BQ34" s="362"/>
      <c r="BR34" s="362"/>
      <c r="BS34" s="362"/>
      <c r="BT34" s="362"/>
      <c r="BU34" s="362"/>
      <c r="BV34" s="40"/>
      <c r="BW34" s="361">
        <f>IF(BY34="","",MAX(C34:D43,U34:V43,AM34:AN43,BE34:BF43)+1)</f>
        <v>10</v>
      </c>
      <c r="BX34" s="361"/>
      <c r="BY34" s="362" t="str">
        <f>IF('各会計、関係団体の財政状況及び健全化判断比率'!B68="","",'各会計、関係団体の財政状況及び健全化判断比率'!B68)</f>
        <v>南空知葬斎組合</v>
      </c>
      <c r="BZ34" s="362"/>
      <c r="CA34" s="362"/>
      <c r="CB34" s="362"/>
      <c r="CC34" s="362"/>
      <c r="CD34" s="362"/>
      <c r="CE34" s="362"/>
      <c r="CF34" s="362"/>
      <c r="CG34" s="362"/>
      <c r="CH34" s="362"/>
      <c r="CI34" s="362"/>
      <c r="CJ34" s="362"/>
      <c r="CK34" s="362"/>
      <c r="CL34" s="362"/>
      <c r="CM34" s="362"/>
      <c r="CN34" s="40"/>
      <c r="CO34" s="361">
        <f>IF(CQ34="","",MAX(C34:D43,U34:V43,AM34:AN43,BE34:BF43,BW34:BX43)+1)</f>
        <v>14</v>
      </c>
      <c r="CP34" s="361"/>
      <c r="CQ34" s="362" t="str">
        <f>IF('各会計、関係団体の財政状況及び健全化判断比率'!BS7="","",'各会計、関係団体の財政状況及び健全化判断比率'!BS7)</f>
        <v>栗山町農業振興公社</v>
      </c>
      <c r="CR34" s="362"/>
      <c r="CS34" s="362"/>
      <c r="CT34" s="362"/>
      <c r="CU34" s="362"/>
      <c r="CV34" s="362"/>
      <c r="CW34" s="362"/>
      <c r="CX34" s="362"/>
      <c r="CY34" s="362"/>
      <c r="CZ34" s="362"/>
      <c r="DA34" s="362"/>
      <c r="DB34" s="362"/>
      <c r="DC34" s="362"/>
      <c r="DD34" s="362"/>
      <c r="DE34" s="362"/>
      <c r="DG34" s="359" t="str">
        <f>IF('各会計、関係団体の財政状況及び健全化判断比率'!BR7="","",'各会計、関係団体の財政状況及び健全化判断比率'!BR7)</f>
        <v/>
      </c>
      <c r="DH34" s="359"/>
      <c r="DI34" s="67"/>
    </row>
    <row r="35" spans="1:113" ht="32.25" customHeight="1" x14ac:dyDescent="0.15">
      <c r="A35" s="40"/>
      <c r="B35" s="64"/>
      <c r="C35" s="361">
        <f>IF(E35="","",C34+1)</f>
        <v>2</v>
      </c>
      <c r="D35" s="361"/>
      <c r="E35" s="362" t="str">
        <f>IF('各会計、関係団体の財政状況及び健全化判断比率'!B8="","",'各会計、関係団体の財政状況及び健全化判断比率'!B8)</f>
        <v>北海道介護福祉学校特別会計</v>
      </c>
      <c r="F35" s="362"/>
      <c r="G35" s="362"/>
      <c r="H35" s="362"/>
      <c r="I35" s="362"/>
      <c r="J35" s="362"/>
      <c r="K35" s="362"/>
      <c r="L35" s="362"/>
      <c r="M35" s="362"/>
      <c r="N35" s="362"/>
      <c r="O35" s="362"/>
      <c r="P35" s="362"/>
      <c r="Q35" s="362"/>
      <c r="R35" s="362"/>
      <c r="S35" s="362"/>
      <c r="T35" s="40"/>
      <c r="U35" s="361">
        <f>IF(W35="","",U34+1)</f>
        <v>4</v>
      </c>
      <c r="V35" s="361"/>
      <c r="W35" s="362" t="str">
        <f>IF('各会計、関係団体の財政状況及び健全化判断比率'!B29="","",'各会計、関係団体の財政状況及び健全化判断比率'!B29)</f>
        <v>介護保険特別会計</v>
      </c>
      <c r="X35" s="362"/>
      <c r="Y35" s="362"/>
      <c r="Z35" s="362"/>
      <c r="AA35" s="362"/>
      <c r="AB35" s="362"/>
      <c r="AC35" s="362"/>
      <c r="AD35" s="362"/>
      <c r="AE35" s="362"/>
      <c r="AF35" s="362"/>
      <c r="AG35" s="362"/>
      <c r="AH35" s="362"/>
      <c r="AI35" s="362"/>
      <c r="AJ35" s="362"/>
      <c r="AK35" s="362"/>
      <c r="AL35" s="40"/>
      <c r="AM35" s="361">
        <f t="shared" ref="AM35:AM43" si="0">IF(AO35="","",AM34+1)</f>
        <v>7</v>
      </c>
      <c r="AN35" s="361"/>
      <c r="AO35" s="362" t="str">
        <f>IF('各会計、関係団体の財政状況及び健全化判断比率'!B32="","",'各会計、関係団体の財政状況及び健全化判断比率'!B32)</f>
        <v>下水道事業会計</v>
      </c>
      <c r="AP35" s="362"/>
      <c r="AQ35" s="362"/>
      <c r="AR35" s="362"/>
      <c r="AS35" s="362"/>
      <c r="AT35" s="362"/>
      <c r="AU35" s="362"/>
      <c r="AV35" s="362"/>
      <c r="AW35" s="362"/>
      <c r="AX35" s="362"/>
      <c r="AY35" s="362"/>
      <c r="AZ35" s="362"/>
      <c r="BA35" s="362"/>
      <c r="BB35" s="362"/>
      <c r="BC35" s="362"/>
      <c r="BD35" s="40"/>
      <c r="BE35" s="361">
        <f t="shared" ref="BE35:BE43" si="1">IF(BG35="","",BE34+1)</f>
        <v>9</v>
      </c>
      <c r="BF35" s="361"/>
      <c r="BG35" s="362" t="str">
        <f>IF('各会計、関係団体の財政状況及び健全化判断比率'!B34="","",'各会計、関係団体の財政状況及び健全化判断比率'!B34)</f>
        <v>工業団地造成事業特別会計</v>
      </c>
      <c r="BH35" s="362"/>
      <c r="BI35" s="362"/>
      <c r="BJ35" s="362"/>
      <c r="BK35" s="362"/>
      <c r="BL35" s="362"/>
      <c r="BM35" s="362"/>
      <c r="BN35" s="362"/>
      <c r="BO35" s="362"/>
      <c r="BP35" s="362"/>
      <c r="BQ35" s="362"/>
      <c r="BR35" s="362"/>
      <c r="BS35" s="362"/>
      <c r="BT35" s="362"/>
      <c r="BU35" s="362"/>
      <c r="BV35" s="40"/>
      <c r="BW35" s="361">
        <f t="shared" ref="BW35:BW43" si="2">IF(BY35="","",BW34+1)</f>
        <v>11</v>
      </c>
      <c r="BX35" s="361"/>
      <c r="BY35" s="362" t="str">
        <f>IF('各会計、関係団体の財政状況及び健全化判断比率'!B69="","",'各会計、関係団体の財政状況及び健全化判断比率'!B69)</f>
        <v>空知教育センター組合</v>
      </c>
      <c r="BZ35" s="362"/>
      <c r="CA35" s="362"/>
      <c r="CB35" s="362"/>
      <c r="CC35" s="362"/>
      <c r="CD35" s="362"/>
      <c r="CE35" s="362"/>
      <c r="CF35" s="362"/>
      <c r="CG35" s="362"/>
      <c r="CH35" s="362"/>
      <c r="CI35" s="362"/>
      <c r="CJ35" s="362"/>
      <c r="CK35" s="362"/>
      <c r="CL35" s="362"/>
      <c r="CM35" s="362"/>
      <c r="CN35" s="40"/>
      <c r="CO35" s="361" t="str">
        <f t="shared" ref="CO35:CO43" si="3">IF(CQ35="","",CO34+1)</f>
        <v/>
      </c>
      <c r="CP35" s="361"/>
      <c r="CQ35" s="362" t="str">
        <f>IF('各会計、関係団体の財政状況及び健全化判断比率'!BS8="","",'各会計、関係団体の財政状況及び健全化判断比率'!BS8)</f>
        <v/>
      </c>
      <c r="CR35" s="362"/>
      <c r="CS35" s="362"/>
      <c r="CT35" s="362"/>
      <c r="CU35" s="362"/>
      <c r="CV35" s="362"/>
      <c r="CW35" s="362"/>
      <c r="CX35" s="362"/>
      <c r="CY35" s="362"/>
      <c r="CZ35" s="362"/>
      <c r="DA35" s="362"/>
      <c r="DB35" s="362"/>
      <c r="DC35" s="362"/>
      <c r="DD35" s="362"/>
      <c r="DE35" s="362"/>
      <c r="DG35" s="359" t="str">
        <f>IF('各会計、関係団体の財政状況及び健全化判断比率'!BR8="","",'各会計、関係団体の財政状況及び健全化判断比率'!BR8)</f>
        <v/>
      </c>
      <c r="DH35" s="359"/>
      <c r="DI35" s="67"/>
    </row>
    <row r="36" spans="1:113" ht="32.25" customHeight="1" x14ac:dyDescent="0.15">
      <c r="A36" s="40"/>
      <c r="B36" s="64"/>
      <c r="C36" s="361" t="str">
        <f>IF(E36="","",C35+1)</f>
        <v/>
      </c>
      <c r="D36" s="361"/>
      <c r="E36" s="362" t="str">
        <f>IF('各会計、関係団体の財政状況及び健全化判断比率'!B9="","",'各会計、関係団体の財政状況及び健全化判断比率'!B9)</f>
        <v/>
      </c>
      <c r="F36" s="362"/>
      <c r="G36" s="362"/>
      <c r="H36" s="362"/>
      <c r="I36" s="362"/>
      <c r="J36" s="362"/>
      <c r="K36" s="362"/>
      <c r="L36" s="362"/>
      <c r="M36" s="362"/>
      <c r="N36" s="362"/>
      <c r="O36" s="362"/>
      <c r="P36" s="362"/>
      <c r="Q36" s="362"/>
      <c r="R36" s="362"/>
      <c r="S36" s="362"/>
      <c r="T36" s="40"/>
      <c r="U36" s="361">
        <f t="shared" ref="U36:U43" si="4">IF(W36="","",U35+1)</f>
        <v>5</v>
      </c>
      <c r="V36" s="361"/>
      <c r="W36" s="362" t="str">
        <f>IF('各会計、関係団体の財政状況及び健全化判断比率'!B30="","",'各会計、関係団体の財政状況及び健全化判断比率'!B30)</f>
        <v>後期高齢者医療特別会計</v>
      </c>
      <c r="X36" s="362"/>
      <c r="Y36" s="362"/>
      <c r="Z36" s="362"/>
      <c r="AA36" s="362"/>
      <c r="AB36" s="362"/>
      <c r="AC36" s="362"/>
      <c r="AD36" s="362"/>
      <c r="AE36" s="362"/>
      <c r="AF36" s="362"/>
      <c r="AG36" s="362"/>
      <c r="AH36" s="362"/>
      <c r="AI36" s="362"/>
      <c r="AJ36" s="362"/>
      <c r="AK36" s="362"/>
      <c r="AL36" s="40"/>
      <c r="AM36" s="361" t="str">
        <f t="shared" si="0"/>
        <v/>
      </c>
      <c r="AN36" s="361"/>
      <c r="AO36" s="362"/>
      <c r="AP36" s="362"/>
      <c r="AQ36" s="362"/>
      <c r="AR36" s="362"/>
      <c r="AS36" s="362"/>
      <c r="AT36" s="362"/>
      <c r="AU36" s="362"/>
      <c r="AV36" s="362"/>
      <c r="AW36" s="362"/>
      <c r="AX36" s="362"/>
      <c r="AY36" s="362"/>
      <c r="AZ36" s="362"/>
      <c r="BA36" s="362"/>
      <c r="BB36" s="362"/>
      <c r="BC36" s="362"/>
      <c r="BD36" s="40"/>
      <c r="BE36" s="361" t="str">
        <f t="shared" si="1"/>
        <v/>
      </c>
      <c r="BF36" s="361"/>
      <c r="BG36" s="362"/>
      <c r="BH36" s="362"/>
      <c r="BI36" s="362"/>
      <c r="BJ36" s="362"/>
      <c r="BK36" s="362"/>
      <c r="BL36" s="362"/>
      <c r="BM36" s="362"/>
      <c r="BN36" s="362"/>
      <c r="BO36" s="362"/>
      <c r="BP36" s="362"/>
      <c r="BQ36" s="362"/>
      <c r="BR36" s="362"/>
      <c r="BS36" s="362"/>
      <c r="BT36" s="362"/>
      <c r="BU36" s="362"/>
      <c r="BV36" s="40"/>
      <c r="BW36" s="361">
        <f t="shared" si="2"/>
        <v>12</v>
      </c>
      <c r="BX36" s="361"/>
      <c r="BY36" s="362" t="str">
        <f>IF('各会計、関係団体の財政状況及び健全化判断比率'!B70="","",'各会計、関係団体の財政状況及び健全化判断比率'!B70)</f>
        <v>南空知消防組合</v>
      </c>
      <c r="BZ36" s="362"/>
      <c r="CA36" s="362"/>
      <c r="CB36" s="362"/>
      <c r="CC36" s="362"/>
      <c r="CD36" s="362"/>
      <c r="CE36" s="362"/>
      <c r="CF36" s="362"/>
      <c r="CG36" s="362"/>
      <c r="CH36" s="362"/>
      <c r="CI36" s="362"/>
      <c r="CJ36" s="362"/>
      <c r="CK36" s="362"/>
      <c r="CL36" s="362"/>
      <c r="CM36" s="362"/>
      <c r="CN36" s="40"/>
      <c r="CO36" s="361" t="str">
        <f t="shared" si="3"/>
        <v/>
      </c>
      <c r="CP36" s="361"/>
      <c r="CQ36" s="362" t="str">
        <f>IF('各会計、関係団体の財政状況及び健全化判断比率'!BS9="","",'各会計、関係団体の財政状況及び健全化判断比率'!BS9)</f>
        <v/>
      </c>
      <c r="CR36" s="362"/>
      <c r="CS36" s="362"/>
      <c r="CT36" s="362"/>
      <c r="CU36" s="362"/>
      <c r="CV36" s="362"/>
      <c r="CW36" s="362"/>
      <c r="CX36" s="362"/>
      <c r="CY36" s="362"/>
      <c r="CZ36" s="362"/>
      <c r="DA36" s="362"/>
      <c r="DB36" s="362"/>
      <c r="DC36" s="362"/>
      <c r="DD36" s="362"/>
      <c r="DE36" s="362"/>
      <c r="DG36" s="359" t="str">
        <f>IF('各会計、関係団体の財政状況及び健全化判断比率'!BR9="","",'各会計、関係団体の財政状況及び健全化判断比率'!BR9)</f>
        <v/>
      </c>
      <c r="DH36" s="359"/>
      <c r="DI36" s="67"/>
    </row>
    <row r="37" spans="1:113" ht="32.25" customHeight="1" x14ac:dyDescent="0.15">
      <c r="A37" s="40"/>
      <c r="B37" s="64"/>
      <c r="C37" s="361" t="str">
        <f>IF(E37="","",C36+1)</f>
        <v/>
      </c>
      <c r="D37" s="361"/>
      <c r="E37" s="362" t="str">
        <f>IF('各会計、関係団体の財政状況及び健全化判断比率'!B10="","",'各会計、関係団体の財政状況及び健全化判断比率'!B10)</f>
        <v/>
      </c>
      <c r="F37" s="362"/>
      <c r="G37" s="362"/>
      <c r="H37" s="362"/>
      <c r="I37" s="362"/>
      <c r="J37" s="362"/>
      <c r="K37" s="362"/>
      <c r="L37" s="362"/>
      <c r="M37" s="362"/>
      <c r="N37" s="362"/>
      <c r="O37" s="362"/>
      <c r="P37" s="362"/>
      <c r="Q37" s="362"/>
      <c r="R37" s="362"/>
      <c r="S37" s="362"/>
      <c r="T37" s="40"/>
      <c r="U37" s="361" t="str">
        <f t="shared" si="4"/>
        <v/>
      </c>
      <c r="V37" s="361"/>
      <c r="W37" s="362"/>
      <c r="X37" s="362"/>
      <c r="Y37" s="362"/>
      <c r="Z37" s="362"/>
      <c r="AA37" s="362"/>
      <c r="AB37" s="362"/>
      <c r="AC37" s="362"/>
      <c r="AD37" s="362"/>
      <c r="AE37" s="362"/>
      <c r="AF37" s="362"/>
      <c r="AG37" s="362"/>
      <c r="AH37" s="362"/>
      <c r="AI37" s="362"/>
      <c r="AJ37" s="362"/>
      <c r="AK37" s="362"/>
      <c r="AL37" s="40"/>
      <c r="AM37" s="361" t="str">
        <f t="shared" si="0"/>
        <v/>
      </c>
      <c r="AN37" s="361"/>
      <c r="AO37" s="362"/>
      <c r="AP37" s="362"/>
      <c r="AQ37" s="362"/>
      <c r="AR37" s="362"/>
      <c r="AS37" s="362"/>
      <c r="AT37" s="362"/>
      <c r="AU37" s="362"/>
      <c r="AV37" s="362"/>
      <c r="AW37" s="362"/>
      <c r="AX37" s="362"/>
      <c r="AY37" s="362"/>
      <c r="AZ37" s="362"/>
      <c r="BA37" s="362"/>
      <c r="BB37" s="362"/>
      <c r="BC37" s="362"/>
      <c r="BD37" s="40"/>
      <c r="BE37" s="361" t="str">
        <f t="shared" si="1"/>
        <v/>
      </c>
      <c r="BF37" s="361"/>
      <c r="BG37" s="362"/>
      <c r="BH37" s="362"/>
      <c r="BI37" s="362"/>
      <c r="BJ37" s="362"/>
      <c r="BK37" s="362"/>
      <c r="BL37" s="362"/>
      <c r="BM37" s="362"/>
      <c r="BN37" s="362"/>
      <c r="BO37" s="362"/>
      <c r="BP37" s="362"/>
      <c r="BQ37" s="362"/>
      <c r="BR37" s="362"/>
      <c r="BS37" s="362"/>
      <c r="BT37" s="362"/>
      <c r="BU37" s="362"/>
      <c r="BV37" s="40"/>
      <c r="BW37" s="361">
        <f t="shared" si="2"/>
        <v>13</v>
      </c>
      <c r="BX37" s="361"/>
      <c r="BY37" s="362" t="str">
        <f>IF('各会計、関係団体の財政状況及び健全化判断比率'!B71="","",'各会計、関係団体の財政状況及び健全化判断比率'!B71)</f>
        <v>南空知ふるさと市町村圏組合</v>
      </c>
      <c r="BZ37" s="362"/>
      <c r="CA37" s="362"/>
      <c r="CB37" s="362"/>
      <c r="CC37" s="362"/>
      <c r="CD37" s="362"/>
      <c r="CE37" s="362"/>
      <c r="CF37" s="362"/>
      <c r="CG37" s="362"/>
      <c r="CH37" s="362"/>
      <c r="CI37" s="362"/>
      <c r="CJ37" s="362"/>
      <c r="CK37" s="362"/>
      <c r="CL37" s="362"/>
      <c r="CM37" s="362"/>
      <c r="CN37" s="40"/>
      <c r="CO37" s="361" t="str">
        <f t="shared" si="3"/>
        <v/>
      </c>
      <c r="CP37" s="361"/>
      <c r="CQ37" s="362" t="str">
        <f>IF('各会計、関係団体の財政状況及び健全化判断比率'!BS10="","",'各会計、関係団体の財政状況及び健全化判断比率'!BS10)</f>
        <v/>
      </c>
      <c r="CR37" s="362"/>
      <c r="CS37" s="362"/>
      <c r="CT37" s="362"/>
      <c r="CU37" s="362"/>
      <c r="CV37" s="362"/>
      <c r="CW37" s="362"/>
      <c r="CX37" s="362"/>
      <c r="CY37" s="362"/>
      <c r="CZ37" s="362"/>
      <c r="DA37" s="362"/>
      <c r="DB37" s="362"/>
      <c r="DC37" s="362"/>
      <c r="DD37" s="362"/>
      <c r="DE37" s="362"/>
      <c r="DG37" s="359" t="str">
        <f>IF('各会計、関係団体の財政状況及び健全化判断比率'!BR10="","",'各会計、関係団体の財政状況及び健全化判断比率'!BR10)</f>
        <v/>
      </c>
      <c r="DH37" s="359"/>
      <c r="DI37" s="67"/>
    </row>
    <row r="38" spans="1:113" ht="32.25" customHeight="1" x14ac:dyDescent="0.15">
      <c r="A38" s="40"/>
      <c r="B38" s="64"/>
      <c r="C38" s="361" t="str">
        <f t="shared" ref="C38:C43" si="5">IF(E38="","",C37+1)</f>
        <v/>
      </c>
      <c r="D38" s="361"/>
      <c r="E38" s="362" t="str">
        <f>IF('各会計、関係団体の財政状況及び健全化判断比率'!B11="","",'各会計、関係団体の財政状況及び健全化判断比率'!B11)</f>
        <v/>
      </c>
      <c r="F38" s="362"/>
      <c r="G38" s="362"/>
      <c r="H38" s="362"/>
      <c r="I38" s="362"/>
      <c r="J38" s="362"/>
      <c r="K38" s="362"/>
      <c r="L38" s="362"/>
      <c r="M38" s="362"/>
      <c r="N38" s="362"/>
      <c r="O38" s="362"/>
      <c r="P38" s="362"/>
      <c r="Q38" s="362"/>
      <c r="R38" s="362"/>
      <c r="S38" s="362"/>
      <c r="T38" s="40"/>
      <c r="U38" s="361" t="str">
        <f t="shared" si="4"/>
        <v/>
      </c>
      <c r="V38" s="361"/>
      <c r="W38" s="362"/>
      <c r="X38" s="362"/>
      <c r="Y38" s="362"/>
      <c r="Z38" s="362"/>
      <c r="AA38" s="362"/>
      <c r="AB38" s="362"/>
      <c r="AC38" s="362"/>
      <c r="AD38" s="362"/>
      <c r="AE38" s="362"/>
      <c r="AF38" s="362"/>
      <c r="AG38" s="362"/>
      <c r="AH38" s="362"/>
      <c r="AI38" s="362"/>
      <c r="AJ38" s="362"/>
      <c r="AK38" s="362"/>
      <c r="AL38" s="40"/>
      <c r="AM38" s="361" t="str">
        <f t="shared" si="0"/>
        <v/>
      </c>
      <c r="AN38" s="361"/>
      <c r="AO38" s="362"/>
      <c r="AP38" s="362"/>
      <c r="AQ38" s="362"/>
      <c r="AR38" s="362"/>
      <c r="AS38" s="362"/>
      <c r="AT38" s="362"/>
      <c r="AU38" s="362"/>
      <c r="AV38" s="362"/>
      <c r="AW38" s="362"/>
      <c r="AX38" s="362"/>
      <c r="AY38" s="362"/>
      <c r="AZ38" s="362"/>
      <c r="BA38" s="362"/>
      <c r="BB38" s="362"/>
      <c r="BC38" s="362"/>
      <c r="BD38" s="40"/>
      <c r="BE38" s="361" t="str">
        <f t="shared" si="1"/>
        <v/>
      </c>
      <c r="BF38" s="361"/>
      <c r="BG38" s="362"/>
      <c r="BH38" s="362"/>
      <c r="BI38" s="362"/>
      <c r="BJ38" s="362"/>
      <c r="BK38" s="362"/>
      <c r="BL38" s="362"/>
      <c r="BM38" s="362"/>
      <c r="BN38" s="362"/>
      <c r="BO38" s="362"/>
      <c r="BP38" s="362"/>
      <c r="BQ38" s="362"/>
      <c r="BR38" s="362"/>
      <c r="BS38" s="362"/>
      <c r="BT38" s="362"/>
      <c r="BU38" s="362"/>
      <c r="BV38" s="40"/>
      <c r="BW38" s="361" t="str">
        <f t="shared" si="2"/>
        <v/>
      </c>
      <c r="BX38" s="361"/>
      <c r="BY38" s="362" t="str">
        <f>IF('各会計、関係団体の財政状況及び健全化判断比率'!B72="","",'各会計、関係団体の財政状況及び健全化判断比率'!B72)</f>
        <v/>
      </c>
      <c r="BZ38" s="362"/>
      <c r="CA38" s="362"/>
      <c r="CB38" s="362"/>
      <c r="CC38" s="362"/>
      <c r="CD38" s="362"/>
      <c r="CE38" s="362"/>
      <c r="CF38" s="362"/>
      <c r="CG38" s="362"/>
      <c r="CH38" s="362"/>
      <c r="CI38" s="362"/>
      <c r="CJ38" s="362"/>
      <c r="CK38" s="362"/>
      <c r="CL38" s="362"/>
      <c r="CM38" s="362"/>
      <c r="CN38" s="40"/>
      <c r="CO38" s="361" t="str">
        <f t="shared" si="3"/>
        <v/>
      </c>
      <c r="CP38" s="361"/>
      <c r="CQ38" s="362" t="str">
        <f>IF('各会計、関係団体の財政状況及び健全化判断比率'!BS11="","",'各会計、関係団体の財政状況及び健全化判断比率'!BS11)</f>
        <v/>
      </c>
      <c r="CR38" s="362"/>
      <c r="CS38" s="362"/>
      <c r="CT38" s="362"/>
      <c r="CU38" s="362"/>
      <c r="CV38" s="362"/>
      <c r="CW38" s="362"/>
      <c r="CX38" s="362"/>
      <c r="CY38" s="362"/>
      <c r="CZ38" s="362"/>
      <c r="DA38" s="362"/>
      <c r="DB38" s="362"/>
      <c r="DC38" s="362"/>
      <c r="DD38" s="362"/>
      <c r="DE38" s="362"/>
      <c r="DG38" s="359" t="str">
        <f>IF('各会計、関係団体の財政状況及び健全化判断比率'!BR11="","",'各会計、関係団体の財政状況及び健全化判断比率'!BR11)</f>
        <v/>
      </c>
      <c r="DH38" s="359"/>
      <c r="DI38" s="67"/>
    </row>
    <row r="39" spans="1:113" ht="32.25" customHeight="1" x14ac:dyDescent="0.15">
      <c r="A39" s="40"/>
      <c r="B39" s="64"/>
      <c r="C39" s="361" t="str">
        <f t="shared" si="5"/>
        <v/>
      </c>
      <c r="D39" s="361"/>
      <c r="E39" s="362" t="str">
        <f>IF('各会計、関係団体の財政状況及び健全化判断比率'!B12="","",'各会計、関係団体の財政状況及び健全化判断比率'!B12)</f>
        <v/>
      </c>
      <c r="F39" s="362"/>
      <c r="G39" s="362"/>
      <c r="H39" s="362"/>
      <c r="I39" s="362"/>
      <c r="J39" s="362"/>
      <c r="K39" s="362"/>
      <c r="L39" s="362"/>
      <c r="M39" s="362"/>
      <c r="N39" s="362"/>
      <c r="O39" s="362"/>
      <c r="P39" s="362"/>
      <c r="Q39" s="362"/>
      <c r="R39" s="362"/>
      <c r="S39" s="362"/>
      <c r="T39" s="40"/>
      <c r="U39" s="361" t="str">
        <f t="shared" si="4"/>
        <v/>
      </c>
      <c r="V39" s="361"/>
      <c r="W39" s="362"/>
      <c r="X39" s="362"/>
      <c r="Y39" s="362"/>
      <c r="Z39" s="362"/>
      <c r="AA39" s="362"/>
      <c r="AB39" s="362"/>
      <c r="AC39" s="362"/>
      <c r="AD39" s="362"/>
      <c r="AE39" s="362"/>
      <c r="AF39" s="362"/>
      <c r="AG39" s="362"/>
      <c r="AH39" s="362"/>
      <c r="AI39" s="362"/>
      <c r="AJ39" s="362"/>
      <c r="AK39" s="362"/>
      <c r="AL39" s="40"/>
      <c r="AM39" s="361" t="str">
        <f t="shared" si="0"/>
        <v/>
      </c>
      <c r="AN39" s="361"/>
      <c r="AO39" s="362"/>
      <c r="AP39" s="362"/>
      <c r="AQ39" s="362"/>
      <c r="AR39" s="362"/>
      <c r="AS39" s="362"/>
      <c r="AT39" s="362"/>
      <c r="AU39" s="362"/>
      <c r="AV39" s="362"/>
      <c r="AW39" s="362"/>
      <c r="AX39" s="362"/>
      <c r="AY39" s="362"/>
      <c r="AZ39" s="362"/>
      <c r="BA39" s="362"/>
      <c r="BB39" s="362"/>
      <c r="BC39" s="362"/>
      <c r="BD39" s="40"/>
      <c r="BE39" s="361" t="str">
        <f t="shared" si="1"/>
        <v/>
      </c>
      <c r="BF39" s="361"/>
      <c r="BG39" s="362"/>
      <c r="BH39" s="362"/>
      <c r="BI39" s="362"/>
      <c r="BJ39" s="362"/>
      <c r="BK39" s="362"/>
      <c r="BL39" s="362"/>
      <c r="BM39" s="362"/>
      <c r="BN39" s="362"/>
      <c r="BO39" s="362"/>
      <c r="BP39" s="362"/>
      <c r="BQ39" s="362"/>
      <c r="BR39" s="362"/>
      <c r="BS39" s="362"/>
      <c r="BT39" s="362"/>
      <c r="BU39" s="362"/>
      <c r="BV39" s="40"/>
      <c r="BW39" s="361" t="str">
        <f t="shared" si="2"/>
        <v/>
      </c>
      <c r="BX39" s="361"/>
      <c r="BY39" s="362" t="str">
        <f>IF('各会計、関係団体の財政状況及び健全化判断比率'!B73="","",'各会計、関係団体の財政状況及び健全化判断比率'!B73)</f>
        <v/>
      </c>
      <c r="BZ39" s="362"/>
      <c r="CA39" s="362"/>
      <c r="CB39" s="362"/>
      <c r="CC39" s="362"/>
      <c r="CD39" s="362"/>
      <c r="CE39" s="362"/>
      <c r="CF39" s="362"/>
      <c r="CG39" s="362"/>
      <c r="CH39" s="362"/>
      <c r="CI39" s="362"/>
      <c r="CJ39" s="362"/>
      <c r="CK39" s="362"/>
      <c r="CL39" s="362"/>
      <c r="CM39" s="362"/>
      <c r="CN39" s="40"/>
      <c r="CO39" s="361" t="str">
        <f t="shared" si="3"/>
        <v/>
      </c>
      <c r="CP39" s="361"/>
      <c r="CQ39" s="362" t="str">
        <f>IF('各会計、関係団体の財政状況及び健全化判断比率'!BS12="","",'各会計、関係団体の財政状況及び健全化判断比率'!BS12)</f>
        <v/>
      </c>
      <c r="CR39" s="362"/>
      <c r="CS39" s="362"/>
      <c r="CT39" s="362"/>
      <c r="CU39" s="362"/>
      <c r="CV39" s="362"/>
      <c r="CW39" s="362"/>
      <c r="CX39" s="362"/>
      <c r="CY39" s="362"/>
      <c r="CZ39" s="362"/>
      <c r="DA39" s="362"/>
      <c r="DB39" s="362"/>
      <c r="DC39" s="362"/>
      <c r="DD39" s="362"/>
      <c r="DE39" s="362"/>
      <c r="DG39" s="359" t="str">
        <f>IF('各会計、関係団体の財政状況及び健全化判断比率'!BR12="","",'各会計、関係団体の財政状況及び健全化判断比率'!BR12)</f>
        <v/>
      </c>
      <c r="DH39" s="359"/>
      <c r="DI39" s="67"/>
    </row>
    <row r="40" spans="1:113" ht="32.25" customHeight="1" x14ac:dyDescent="0.15">
      <c r="A40" s="40"/>
      <c r="B40" s="64"/>
      <c r="C40" s="361" t="str">
        <f t="shared" si="5"/>
        <v/>
      </c>
      <c r="D40" s="361"/>
      <c r="E40" s="362" t="str">
        <f>IF('各会計、関係団体の財政状況及び健全化判断比率'!B13="","",'各会計、関係団体の財政状況及び健全化判断比率'!B13)</f>
        <v/>
      </c>
      <c r="F40" s="362"/>
      <c r="G40" s="362"/>
      <c r="H40" s="362"/>
      <c r="I40" s="362"/>
      <c r="J40" s="362"/>
      <c r="K40" s="362"/>
      <c r="L40" s="362"/>
      <c r="M40" s="362"/>
      <c r="N40" s="362"/>
      <c r="O40" s="362"/>
      <c r="P40" s="362"/>
      <c r="Q40" s="362"/>
      <c r="R40" s="362"/>
      <c r="S40" s="362"/>
      <c r="T40" s="40"/>
      <c r="U40" s="361" t="str">
        <f t="shared" si="4"/>
        <v/>
      </c>
      <c r="V40" s="361"/>
      <c r="W40" s="362"/>
      <c r="X40" s="362"/>
      <c r="Y40" s="362"/>
      <c r="Z40" s="362"/>
      <c r="AA40" s="362"/>
      <c r="AB40" s="362"/>
      <c r="AC40" s="362"/>
      <c r="AD40" s="362"/>
      <c r="AE40" s="362"/>
      <c r="AF40" s="362"/>
      <c r="AG40" s="362"/>
      <c r="AH40" s="362"/>
      <c r="AI40" s="362"/>
      <c r="AJ40" s="362"/>
      <c r="AK40" s="362"/>
      <c r="AL40" s="40"/>
      <c r="AM40" s="361" t="str">
        <f t="shared" si="0"/>
        <v/>
      </c>
      <c r="AN40" s="361"/>
      <c r="AO40" s="362"/>
      <c r="AP40" s="362"/>
      <c r="AQ40" s="362"/>
      <c r="AR40" s="362"/>
      <c r="AS40" s="362"/>
      <c r="AT40" s="362"/>
      <c r="AU40" s="362"/>
      <c r="AV40" s="362"/>
      <c r="AW40" s="362"/>
      <c r="AX40" s="362"/>
      <c r="AY40" s="362"/>
      <c r="AZ40" s="362"/>
      <c r="BA40" s="362"/>
      <c r="BB40" s="362"/>
      <c r="BC40" s="362"/>
      <c r="BD40" s="40"/>
      <c r="BE40" s="361" t="str">
        <f t="shared" si="1"/>
        <v/>
      </c>
      <c r="BF40" s="361"/>
      <c r="BG40" s="362"/>
      <c r="BH40" s="362"/>
      <c r="BI40" s="362"/>
      <c r="BJ40" s="362"/>
      <c r="BK40" s="362"/>
      <c r="BL40" s="362"/>
      <c r="BM40" s="362"/>
      <c r="BN40" s="362"/>
      <c r="BO40" s="362"/>
      <c r="BP40" s="362"/>
      <c r="BQ40" s="362"/>
      <c r="BR40" s="362"/>
      <c r="BS40" s="362"/>
      <c r="BT40" s="362"/>
      <c r="BU40" s="362"/>
      <c r="BV40" s="40"/>
      <c r="BW40" s="361" t="str">
        <f t="shared" si="2"/>
        <v/>
      </c>
      <c r="BX40" s="361"/>
      <c r="BY40" s="362" t="str">
        <f>IF('各会計、関係団体の財政状況及び健全化判断比率'!B74="","",'各会計、関係団体の財政状況及び健全化判断比率'!B74)</f>
        <v/>
      </c>
      <c r="BZ40" s="362"/>
      <c r="CA40" s="362"/>
      <c r="CB40" s="362"/>
      <c r="CC40" s="362"/>
      <c r="CD40" s="362"/>
      <c r="CE40" s="362"/>
      <c r="CF40" s="362"/>
      <c r="CG40" s="362"/>
      <c r="CH40" s="362"/>
      <c r="CI40" s="362"/>
      <c r="CJ40" s="362"/>
      <c r="CK40" s="362"/>
      <c r="CL40" s="362"/>
      <c r="CM40" s="362"/>
      <c r="CN40" s="40"/>
      <c r="CO40" s="361" t="str">
        <f t="shared" si="3"/>
        <v/>
      </c>
      <c r="CP40" s="361"/>
      <c r="CQ40" s="362" t="str">
        <f>IF('各会計、関係団体の財政状況及び健全化判断比率'!BS13="","",'各会計、関係団体の財政状況及び健全化判断比率'!BS13)</f>
        <v/>
      </c>
      <c r="CR40" s="362"/>
      <c r="CS40" s="362"/>
      <c r="CT40" s="362"/>
      <c r="CU40" s="362"/>
      <c r="CV40" s="362"/>
      <c r="CW40" s="362"/>
      <c r="CX40" s="362"/>
      <c r="CY40" s="362"/>
      <c r="CZ40" s="362"/>
      <c r="DA40" s="362"/>
      <c r="DB40" s="362"/>
      <c r="DC40" s="362"/>
      <c r="DD40" s="362"/>
      <c r="DE40" s="362"/>
      <c r="DG40" s="359" t="str">
        <f>IF('各会計、関係団体の財政状況及び健全化判断比率'!BR13="","",'各会計、関係団体の財政状況及び健全化判断比率'!BR13)</f>
        <v/>
      </c>
      <c r="DH40" s="359"/>
      <c r="DI40" s="67"/>
    </row>
    <row r="41" spans="1:113" ht="32.25" customHeight="1" x14ac:dyDescent="0.15">
      <c r="A41" s="40"/>
      <c r="B41" s="64"/>
      <c r="C41" s="361" t="str">
        <f t="shared" si="5"/>
        <v/>
      </c>
      <c r="D41" s="361"/>
      <c r="E41" s="362" t="str">
        <f>IF('各会計、関係団体の財政状況及び健全化判断比率'!B14="","",'各会計、関係団体の財政状況及び健全化判断比率'!B14)</f>
        <v/>
      </c>
      <c r="F41" s="362"/>
      <c r="G41" s="362"/>
      <c r="H41" s="362"/>
      <c r="I41" s="362"/>
      <c r="J41" s="362"/>
      <c r="K41" s="362"/>
      <c r="L41" s="362"/>
      <c r="M41" s="362"/>
      <c r="N41" s="362"/>
      <c r="O41" s="362"/>
      <c r="P41" s="362"/>
      <c r="Q41" s="362"/>
      <c r="R41" s="362"/>
      <c r="S41" s="362"/>
      <c r="T41" s="40"/>
      <c r="U41" s="361" t="str">
        <f t="shared" si="4"/>
        <v/>
      </c>
      <c r="V41" s="361"/>
      <c r="W41" s="362"/>
      <c r="X41" s="362"/>
      <c r="Y41" s="362"/>
      <c r="Z41" s="362"/>
      <c r="AA41" s="362"/>
      <c r="AB41" s="362"/>
      <c r="AC41" s="362"/>
      <c r="AD41" s="362"/>
      <c r="AE41" s="362"/>
      <c r="AF41" s="362"/>
      <c r="AG41" s="362"/>
      <c r="AH41" s="362"/>
      <c r="AI41" s="362"/>
      <c r="AJ41" s="362"/>
      <c r="AK41" s="362"/>
      <c r="AL41" s="40"/>
      <c r="AM41" s="361" t="str">
        <f t="shared" si="0"/>
        <v/>
      </c>
      <c r="AN41" s="361"/>
      <c r="AO41" s="362"/>
      <c r="AP41" s="362"/>
      <c r="AQ41" s="362"/>
      <c r="AR41" s="362"/>
      <c r="AS41" s="362"/>
      <c r="AT41" s="362"/>
      <c r="AU41" s="362"/>
      <c r="AV41" s="362"/>
      <c r="AW41" s="362"/>
      <c r="AX41" s="362"/>
      <c r="AY41" s="362"/>
      <c r="AZ41" s="362"/>
      <c r="BA41" s="362"/>
      <c r="BB41" s="362"/>
      <c r="BC41" s="362"/>
      <c r="BD41" s="40"/>
      <c r="BE41" s="361" t="str">
        <f t="shared" si="1"/>
        <v/>
      </c>
      <c r="BF41" s="361"/>
      <c r="BG41" s="362"/>
      <c r="BH41" s="362"/>
      <c r="BI41" s="362"/>
      <c r="BJ41" s="362"/>
      <c r="BK41" s="362"/>
      <c r="BL41" s="362"/>
      <c r="BM41" s="362"/>
      <c r="BN41" s="362"/>
      <c r="BO41" s="362"/>
      <c r="BP41" s="362"/>
      <c r="BQ41" s="362"/>
      <c r="BR41" s="362"/>
      <c r="BS41" s="362"/>
      <c r="BT41" s="362"/>
      <c r="BU41" s="362"/>
      <c r="BV41" s="40"/>
      <c r="BW41" s="361" t="str">
        <f t="shared" si="2"/>
        <v/>
      </c>
      <c r="BX41" s="361"/>
      <c r="BY41" s="362" t="str">
        <f>IF('各会計、関係団体の財政状況及び健全化判断比率'!B75="","",'各会計、関係団体の財政状況及び健全化判断比率'!B75)</f>
        <v/>
      </c>
      <c r="BZ41" s="362"/>
      <c r="CA41" s="362"/>
      <c r="CB41" s="362"/>
      <c r="CC41" s="362"/>
      <c r="CD41" s="362"/>
      <c r="CE41" s="362"/>
      <c r="CF41" s="362"/>
      <c r="CG41" s="362"/>
      <c r="CH41" s="362"/>
      <c r="CI41" s="362"/>
      <c r="CJ41" s="362"/>
      <c r="CK41" s="362"/>
      <c r="CL41" s="362"/>
      <c r="CM41" s="362"/>
      <c r="CN41" s="40"/>
      <c r="CO41" s="361" t="str">
        <f t="shared" si="3"/>
        <v/>
      </c>
      <c r="CP41" s="361"/>
      <c r="CQ41" s="362" t="str">
        <f>IF('各会計、関係団体の財政状況及び健全化判断比率'!BS14="","",'各会計、関係団体の財政状況及び健全化判断比率'!BS14)</f>
        <v/>
      </c>
      <c r="CR41" s="362"/>
      <c r="CS41" s="362"/>
      <c r="CT41" s="362"/>
      <c r="CU41" s="362"/>
      <c r="CV41" s="362"/>
      <c r="CW41" s="362"/>
      <c r="CX41" s="362"/>
      <c r="CY41" s="362"/>
      <c r="CZ41" s="362"/>
      <c r="DA41" s="362"/>
      <c r="DB41" s="362"/>
      <c r="DC41" s="362"/>
      <c r="DD41" s="362"/>
      <c r="DE41" s="362"/>
      <c r="DG41" s="359" t="str">
        <f>IF('各会計、関係団体の財政状況及び健全化判断比率'!BR14="","",'各会計、関係団体の財政状況及び健全化判断比率'!BR14)</f>
        <v/>
      </c>
      <c r="DH41" s="359"/>
      <c r="DI41" s="67"/>
    </row>
    <row r="42" spans="1:113" ht="32.25" customHeight="1" x14ac:dyDescent="0.15">
      <c r="B42" s="64"/>
      <c r="C42" s="361" t="str">
        <f t="shared" si="5"/>
        <v/>
      </c>
      <c r="D42" s="361"/>
      <c r="E42" s="362" t="str">
        <f>IF('各会計、関係団体の財政状況及び健全化判断比率'!B15="","",'各会計、関係団体の財政状況及び健全化判断比率'!B15)</f>
        <v/>
      </c>
      <c r="F42" s="362"/>
      <c r="G42" s="362"/>
      <c r="H42" s="362"/>
      <c r="I42" s="362"/>
      <c r="J42" s="362"/>
      <c r="K42" s="362"/>
      <c r="L42" s="362"/>
      <c r="M42" s="362"/>
      <c r="N42" s="362"/>
      <c r="O42" s="362"/>
      <c r="P42" s="362"/>
      <c r="Q42" s="362"/>
      <c r="R42" s="362"/>
      <c r="S42" s="362"/>
      <c r="T42" s="40"/>
      <c r="U42" s="361" t="str">
        <f t="shared" si="4"/>
        <v/>
      </c>
      <c r="V42" s="361"/>
      <c r="W42" s="362"/>
      <c r="X42" s="362"/>
      <c r="Y42" s="362"/>
      <c r="Z42" s="362"/>
      <c r="AA42" s="362"/>
      <c r="AB42" s="362"/>
      <c r="AC42" s="362"/>
      <c r="AD42" s="362"/>
      <c r="AE42" s="362"/>
      <c r="AF42" s="362"/>
      <c r="AG42" s="362"/>
      <c r="AH42" s="362"/>
      <c r="AI42" s="362"/>
      <c r="AJ42" s="362"/>
      <c r="AK42" s="362"/>
      <c r="AL42" s="40"/>
      <c r="AM42" s="361" t="str">
        <f t="shared" si="0"/>
        <v/>
      </c>
      <c r="AN42" s="361"/>
      <c r="AO42" s="362"/>
      <c r="AP42" s="362"/>
      <c r="AQ42" s="362"/>
      <c r="AR42" s="362"/>
      <c r="AS42" s="362"/>
      <c r="AT42" s="362"/>
      <c r="AU42" s="362"/>
      <c r="AV42" s="362"/>
      <c r="AW42" s="362"/>
      <c r="AX42" s="362"/>
      <c r="AY42" s="362"/>
      <c r="AZ42" s="362"/>
      <c r="BA42" s="362"/>
      <c r="BB42" s="362"/>
      <c r="BC42" s="362"/>
      <c r="BD42" s="40"/>
      <c r="BE42" s="361" t="str">
        <f t="shared" si="1"/>
        <v/>
      </c>
      <c r="BF42" s="361"/>
      <c r="BG42" s="362"/>
      <c r="BH42" s="362"/>
      <c r="BI42" s="362"/>
      <c r="BJ42" s="362"/>
      <c r="BK42" s="362"/>
      <c r="BL42" s="362"/>
      <c r="BM42" s="362"/>
      <c r="BN42" s="362"/>
      <c r="BO42" s="362"/>
      <c r="BP42" s="362"/>
      <c r="BQ42" s="362"/>
      <c r="BR42" s="362"/>
      <c r="BS42" s="362"/>
      <c r="BT42" s="362"/>
      <c r="BU42" s="362"/>
      <c r="BV42" s="40"/>
      <c r="BW42" s="361" t="str">
        <f t="shared" si="2"/>
        <v/>
      </c>
      <c r="BX42" s="361"/>
      <c r="BY42" s="362" t="str">
        <f>IF('各会計、関係団体の財政状況及び健全化判断比率'!B76="","",'各会計、関係団体の財政状況及び健全化判断比率'!B76)</f>
        <v/>
      </c>
      <c r="BZ42" s="362"/>
      <c r="CA42" s="362"/>
      <c r="CB42" s="362"/>
      <c r="CC42" s="362"/>
      <c r="CD42" s="362"/>
      <c r="CE42" s="362"/>
      <c r="CF42" s="362"/>
      <c r="CG42" s="362"/>
      <c r="CH42" s="362"/>
      <c r="CI42" s="362"/>
      <c r="CJ42" s="362"/>
      <c r="CK42" s="362"/>
      <c r="CL42" s="362"/>
      <c r="CM42" s="362"/>
      <c r="CN42" s="40"/>
      <c r="CO42" s="361" t="str">
        <f t="shared" si="3"/>
        <v/>
      </c>
      <c r="CP42" s="361"/>
      <c r="CQ42" s="362" t="str">
        <f>IF('各会計、関係団体の財政状況及び健全化判断比率'!BS15="","",'各会計、関係団体の財政状況及び健全化判断比率'!BS15)</f>
        <v/>
      </c>
      <c r="CR42" s="362"/>
      <c r="CS42" s="362"/>
      <c r="CT42" s="362"/>
      <c r="CU42" s="362"/>
      <c r="CV42" s="362"/>
      <c r="CW42" s="362"/>
      <c r="CX42" s="362"/>
      <c r="CY42" s="362"/>
      <c r="CZ42" s="362"/>
      <c r="DA42" s="362"/>
      <c r="DB42" s="362"/>
      <c r="DC42" s="362"/>
      <c r="DD42" s="362"/>
      <c r="DE42" s="362"/>
      <c r="DG42" s="359" t="str">
        <f>IF('各会計、関係団体の財政状況及び健全化判断比率'!BR15="","",'各会計、関係団体の財政状況及び健全化判断比率'!BR15)</f>
        <v/>
      </c>
      <c r="DH42" s="359"/>
      <c r="DI42" s="67"/>
    </row>
    <row r="43" spans="1:113" ht="32.25" customHeight="1" x14ac:dyDescent="0.15">
      <c r="B43" s="64"/>
      <c r="C43" s="361" t="str">
        <f t="shared" si="5"/>
        <v/>
      </c>
      <c r="D43" s="361"/>
      <c r="E43" s="362" t="str">
        <f>IF('各会計、関係団体の財政状況及び健全化判断比率'!B16="","",'各会計、関係団体の財政状況及び健全化判断比率'!B16)</f>
        <v/>
      </c>
      <c r="F43" s="362"/>
      <c r="G43" s="362"/>
      <c r="H43" s="362"/>
      <c r="I43" s="362"/>
      <c r="J43" s="362"/>
      <c r="K43" s="362"/>
      <c r="L43" s="362"/>
      <c r="M43" s="362"/>
      <c r="N43" s="362"/>
      <c r="O43" s="362"/>
      <c r="P43" s="362"/>
      <c r="Q43" s="362"/>
      <c r="R43" s="362"/>
      <c r="S43" s="362"/>
      <c r="T43" s="40"/>
      <c r="U43" s="361" t="str">
        <f t="shared" si="4"/>
        <v/>
      </c>
      <c r="V43" s="361"/>
      <c r="W43" s="362"/>
      <c r="X43" s="362"/>
      <c r="Y43" s="362"/>
      <c r="Z43" s="362"/>
      <c r="AA43" s="362"/>
      <c r="AB43" s="362"/>
      <c r="AC43" s="362"/>
      <c r="AD43" s="362"/>
      <c r="AE43" s="362"/>
      <c r="AF43" s="362"/>
      <c r="AG43" s="362"/>
      <c r="AH43" s="362"/>
      <c r="AI43" s="362"/>
      <c r="AJ43" s="362"/>
      <c r="AK43" s="362"/>
      <c r="AL43" s="40"/>
      <c r="AM43" s="361" t="str">
        <f t="shared" si="0"/>
        <v/>
      </c>
      <c r="AN43" s="361"/>
      <c r="AO43" s="362"/>
      <c r="AP43" s="362"/>
      <c r="AQ43" s="362"/>
      <c r="AR43" s="362"/>
      <c r="AS43" s="362"/>
      <c r="AT43" s="362"/>
      <c r="AU43" s="362"/>
      <c r="AV43" s="362"/>
      <c r="AW43" s="362"/>
      <c r="AX43" s="362"/>
      <c r="AY43" s="362"/>
      <c r="AZ43" s="362"/>
      <c r="BA43" s="362"/>
      <c r="BB43" s="362"/>
      <c r="BC43" s="362"/>
      <c r="BD43" s="40"/>
      <c r="BE43" s="361" t="str">
        <f t="shared" si="1"/>
        <v/>
      </c>
      <c r="BF43" s="361"/>
      <c r="BG43" s="362"/>
      <c r="BH43" s="362"/>
      <c r="BI43" s="362"/>
      <c r="BJ43" s="362"/>
      <c r="BK43" s="362"/>
      <c r="BL43" s="362"/>
      <c r="BM43" s="362"/>
      <c r="BN43" s="362"/>
      <c r="BO43" s="362"/>
      <c r="BP43" s="362"/>
      <c r="BQ43" s="362"/>
      <c r="BR43" s="362"/>
      <c r="BS43" s="362"/>
      <c r="BT43" s="362"/>
      <c r="BU43" s="362"/>
      <c r="BV43" s="40"/>
      <c r="BW43" s="361" t="str">
        <f t="shared" si="2"/>
        <v/>
      </c>
      <c r="BX43" s="361"/>
      <c r="BY43" s="362" t="str">
        <f>IF('各会計、関係団体の財政状況及び健全化判断比率'!B77="","",'各会計、関係団体の財政状況及び健全化判断比率'!B77)</f>
        <v/>
      </c>
      <c r="BZ43" s="362"/>
      <c r="CA43" s="362"/>
      <c r="CB43" s="362"/>
      <c r="CC43" s="362"/>
      <c r="CD43" s="362"/>
      <c r="CE43" s="362"/>
      <c r="CF43" s="362"/>
      <c r="CG43" s="362"/>
      <c r="CH43" s="362"/>
      <c r="CI43" s="362"/>
      <c r="CJ43" s="362"/>
      <c r="CK43" s="362"/>
      <c r="CL43" s="362"/>
      <c r="CM43" s="362"/>
      <c r="CN43" s="40"/>
      <c r="CO43" s="361" t="str">
        <f t="shared" si="3"/>
        <v/>
      </c>
      <c r="CP43" s="361"/>
      <c r="CQ43" s="362" t="str">
        <f>IF('各会計、関係団体の財政状況及び健全化判断比率'!BS16="","",'各会計、関係団体の財政状況及び健全化判断比率'!BS16)</f>
        <v/>
      </c>
      <c r="CR43" s="362"/>
      <c r="CS43" s="362"/>
      <c r="CT43" s="362"/>
      <c r="CU43" s="362"/>
      <c r="CV43" s="362"/>
      <c r="CW43" s="362"/>
      <c r="CX43" s="362"/>
      <c r="CY43" s="362"/>
      <c r="CZ43" s="362"/>
      <c r="DA43" s="362"/>
      <c r="DB43" s="362"/>
      <c r="DC43" s="362"/>
      <c r="DD43" s="362"/>
      <c r="DE43" s="362"/>
      <c r="DG43" s="359" t="str">
        <f>IF('各会計、関係団体の財政状況及び健全化判断比率'!BR16="","",'各会計、関係団体の財政状況及び健全化判断比率'!BR16)</f>
        <v/>
      </c>
      <c r="DH43" s="359"/>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136</v>
      </c>
      <c r="E46" s="358" t="s">
        <v>137</v>
      </c>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8"/>
      <c r="AY46" s="358"/>
      <c r="AZ46" s="358"/>
      <c r="BA46" s="358"/>
      <c r="BB46" s="358"/>
      <c r="BC46" s="358"/>
      <c r="BD46" s="358"/>
      <c r="BE46" s="358"/>
      <c r="BF46" s="358"/>
      <c r="BG46" s="358"/>
      <c r="BH46" s="358"/>
      <c r="BI46" s="358"/>
      <c r="BJ46" s="358"/>
      <c r="BK46" s="358"/>
      <c r="BL46" s="358"/>
      <c r="BM46" s="358"/>
      <c r="BN46" s="358"/>
      <c r="BO46" s="358"/>
      <c r="BP46" s="358"/>
      <c r="BQ46" s="358"/>
      <c r="BR46" s="358"/>
      <c r="BS46" s="358"/>
      <c r="BT46" s="358"/>
      <c r="BU46" s="358"/>
      <c r="BV46" s="358"/>
      <c r="BW46" s="358"/>
      <c r="BX46" s="358"/>
      <c r="BY46" s="358"/>
      <c r="BZ46" s="358"/>
      <c r="CA46" s="358"/>
      <c r="CB46" s="358"/>
      <c r="CC46" s="358"/>
      <c r="CD46" s="358"/>
      <c r="CE46" s="358"/>
      <c r="CF46" s="358"/>
      <c r="CG46" s="358"/>
      <c r="CH46" s="358"/>
      <c r="CI46" s="358"/>
      <c r="CJ46" s="358"/>
      <c r="CK46" s="358"/>
      <c r="CL46" s="358"/>
      <c r="CM46" s="358"/>
      <c r="CN46" s="358"/>
      <c r="CO46" s="358"/>
      <c r="CP46" s="358"/>
      <c r="CQ46" s="358"/>
      <c r="CR46" s="358"/>
      <c r="CS46" s="358"/>
      <c r="CT46" s="358"/>
      <c r="CU46" s="358"/>
      <c r="CV46" s="358"/>
      <c r="CW46" s="358"/>
      <c r="CX46" s="358"/>
      <c r="CY46" s="358"/>
      <c r="CZ46" s="358"/>
      <c r="DA46" s="358"/>
      <c r="DB46" s="358"/>
      <c r="DC46" s="358"/>
      <c r="DD46" s="358"/>
      <c r="DE46" s="358"/>
      <c r="DF46" s="358"/>
      <c r="DG46" s="358"/>
      <c r="DH46" s="358"/>
      <c r="DI46" s="358"/>
    </row>
    <row r="47" spans="1:113" x14ac:dyDescent="0.15">
      <c r="E47" s="358" t="s">
        <v>138</v>
      </c>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8"/>
      <c r="AI47" s="358"/>
      <c r="AJ47" s="358"/>
      <c r="AK47" s="358"/>
      <c r="AL47" s="358"/>
      <c r="AM47" s="358"/>
      <c r="AN47" s="358"/>
      <c r="AO47" s="358"/>
      <c r="AP47" s="358"/>
      <c r="AQ47" s="358"/>
      <c r="AR47" s="358"/>
      <c r="AS47" s="358"/>
      <c r="AT47" s="358"/>
      <c r="AU47" s="358"/>
      <c r="AV47" s="358"/>
      <c r="AW47" s="358"/>
      <c r="AX47" s="358"/>
      <c r="AY47" s="358"/>
      <c r="AZ47" s="358"/>
      <c r="BA47" s="358"/>
      <c r="BB47" s="358"/>
      <c r="BC47" s="358"/>
      <c r="BD47" s="358"/>
      <c r="BE47" s="358"/>
      <c r="BF47" s="358"/>
      <c r="BG47" s="358"/>
      <c r="BH47" s="358"/>
      <c r="BI47" s="358"/>
      <c r="BJ47" s="358"/>
      <c r="BK47" s="358"/>
      <c r="BL47" s="358"/>
      <c r="BM47" s="358"/>
      <c r="BN47" s="358"/>
      <c r="BO47" s="358"/>
      <c r="BP47" s="358"/>
      <c r="BQ47" s="358"/>
      <c r="BR47" s="358"/>
      <c r="BS47" s="358"/>
      <c r="BT47" s="358"/>
      <c r="BU47" s="358"/>
      <c r="BV47" s="358"/>
      <c r="BW47" s="358"/>
      <c r="BX47" s="358"/>
      <c r="BY47" s="358"/>
      <c r="BZ47" s="358"/>
      <c r="CA47" s="358"/>
      <c r="CB47" s="358"/>
      <c r="CC47" s="358"/>
      <c r="CD47" s="358"/>
      <c r="CE47" s="358"/>
      <c r="CF47" s="358"/>
      <c r="CG47" s="358"/>
      <c r="CH47" s="358"/>
      <c r="CI47" s="358"/>
      <c r="CJ47" s="358"/>
      <c r="CK47" s="358"/>
      <c r="CL47" s="358"/>
      <c r="CM47" s="358"/>
      <c r="CN47" s="358"/>
      <c r="CO47" s="358"/>
      <c r="CP47" s="358"/>
      <c r="CQ47" s="358"/>
      <c r="CR47" s="358"/>
      <c r="CS47" s="358"/>
      <c r="CT47" s="358"/>
      <c r="CU47" s="358"/>
      <c r="CV47" s="358"/>
      <c r="CW47" s="358"/>
      <c r="CX47" s="358"/>
      <c r="CY47" s="358"/>
      <c r="CZ47" s="358"/>
      <c r="DA47" s="358"/>
      <c r="DB47" s="358"/>
      <c r="DC47" s="358"/>
      <c r="DD47" s="358"/>
      <c r="DE47" s="358"/>
      <c r="DF47" s="358"/>
      <c r="DG47" s="358"/>
      <c r="DH47" s="358"/>
      <c r="DI47" s="358"/>
    </row>
    <row r="48" spans="1:113" x14ac:dyDescent="0.15">
      <c r="E48" s="358" t="s">
        <v>139</v>
      </c>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c r="AT48" s="358"/>
      <c r="AU48" s="358"/>
      <c r="AV48" s="358"/>
      <c r="AW48" s="358"/>
      <c r="AX48" s="358"/>
      <c r="AY48" s="358"/>
      <c r="AZ48" s="358"/>
      <c r="BA48" s="358"/>
      <c r="BB48" s="358"/>
      <c r="BC48" s="358"/>
      <c r="BD48" s="358"/>
      <c r="BE48" s="358"/>
      <c r="BF48" s="358"/>
      <c r="BG48" s="358"/>
      <c r="BH48" s="358"/>
      <c r="BI48" s="358"/>
      <c r="BJ48" s="358"/>
      <c r="BK48" s="358"/>
      <c r="BL48" s="358"/>
      <c r="BM48" s="358"/>
      <c r="BN48" s="358"/>
      <c r="BO48" s="358"/>
      <c r="BP48" s="358"/>
      <c r="BQ48" s="358"/>
      <c r="BR48" s="358"/>
      <c r="BS48" s="358"/>
      <c r="BT48" s="358"/>
      <c r="BU48" s="358"/>
      <c r="BV48" s="358"/>
      <c r="BW48" s="358"/>
      <c r="BX48" s="358"/>
      <c r="BY48" s="358"/>
      <c r="BZ48" s="358"/>
      <c r="CA48" s="358"/>
      <c r="CB48" s="358"/>
      <c r="CC48" s="358"/>
      <c r="CD48" s="358"/>
      <c r="CE48" s="358"/>
      <c r="CF48" s="358"/>
      <c r="CG48" s="358"/>
      <c r="CH48" s="358"/>
      <c r="CI48" s="358"/>
      <c r="CJ48" s="358"/>
      <c r="CK48" s="358"/>
      <c r="CL48" s="358"/>
      <c r="CM48" s="358"/>
      <c r="CN48" s="358"/>
      <c r="CO48" s="358"/>
      <c r="CP48" s="358"/>
      <c r="CQ48" s="358"/>
      <c r="CR48" s="358"/>
      <c r="CS48" s="358"/>
      <c r="CT48" s="358"/>
      <c r="CU48" s="358"/>
      <c r="CV48" s="358"/>
      <c r="CW48" s="358"/>
      <c r="CX48" s="358"/>
      <c r="CY48" s="358"/>
      <c r="CZ48" s="358"/>
      <c r="DA48" s="358"/>
      <c r="DB48" s="358"/>
      <c r="DC48" s="358"/>
      <c r="DD48" s="358"/>
      <c r="DE48" s="358"/>
      <c r="DF48" s="358"/>
      <c r="DG48" s="358"/>
      <c r="DH48" s="358"/>
      <c r="DI48" s="358"/>
    </row>
    <row r="49" spans="5:113" x14ac:dyDescent="0.15">
      <c r="E49" s="360" t="s">
        <v>140</v>
      </c>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0"/>
      <c r="AY49" s="360"/>
      <c r="AZ49" s="360"/>
      <c r="BA49" s="360"/>
      <c r="BB49" s="360"/>
      <c r="BC49" s="360"/>
      <c r="BD49" s="360"/>
      <c r="BE49" s="360"/>
      <c r="BF49" s="360"/>
      <c r="BG49" s="360"/>
      <c r="BH49" s="360"/>
      <c r="BI49" s="360"/>
      <c r="BJ49" s="360"/>
      <c r="BK49" s="360"/>
      <c r="BL49" s="360"/>
      <c r="BM49" s="360"/>
      <c r="BN49" s="360"/>
      <c r="BO49" s="360"/>
      <c r="BP49" s="360"/>
      <c r="BQ49" s="360"/>
      <c r="BR49" s="360"/>
      <c r="BS49" s="360"/>
      <c r="BT49" s="360"/>
      <c r="BU49" s="360"/>
      <c r="BV49" s="360"/>
      <c r="BW49" s="360"/>
      <c r="BX49" s="360"/>
      <c r="BY49" s="360"/>
      <c r="BZ49" s="360"/>
      <c r="CA49" s="360"/>
      <c r="CB49" s="360"/>
      <c r="CC49" s="360"/>
      <c r="CD49" s="360"/>
      <c r="CE49" s="360"/>
      <c r="CF49" s="360"/>
      <c r="CG49" s="360"/>
      <c r="CH49" s="360"/>
      <c r="CI49" s="360"/>
      <c r="CJ49" s="360"/>
      <c r="CK49" s="360"/>
      <c r="CL49" s="360"/>
      <c r="CM49" s="360"/>
      <c r="CN49" s="360"/>
      <c r="CO49" s="360"/>
      <c r="CP49" s="360"/>
      <c r="CQ49" s="360"/>
      <c r="CR49" s="360"/>
      <c r="CS49" s="360"/>
      <c r="CT49" s="360"/>
      <c r="CU49" s="360"/>
      <c r="CV49" s="360"/>
      <c r="CW49" s="360"/>
      <c r="CX49" s="360"/>
      <c r="CY49" s="360"/>
      <c r="CZ49" s="360"/>
      <c r="DA49" s="360"/>
      <c r="DB49" s="360"/>
      <c r="DC49" s="360"/>
      <c r="DD49" s="360"/>
      <c r="DE49" s="360"/>
      <c r="DF49" s="360"/>
      <c r="DG49" s="360"/>
      <c r="DH49" s="360"/>
      <c r="DI49" s="360"/>
    </row>
    <row r="50" spans="5:113" x14ac:dyDescent="0.15">
      <c r="E50" s="358" t="s">
        <v>141</v>
      </c>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8"/>
      <c r="AY50" s="358"/>
      <c r="AZ50" s="358"/>
      <c r="BA50" s="358"/>
      <c r="BB50" s="358"/>
      <c r="BC50" s="358"/>
      <c r="BD50" s="358"/>
      <c r="BE50" s="358"/>
      <c r="BF50" s="358"/>
      <c r="BG50" s="358"/>
      <c r="BH50" s="358"/>
      <c r="BI50" s="358"/>
      <c r="BJ50" s="358"/>
      <c r="BK50" s="358"/>
      <c r="BL50" s="358"/>
      <c r="BM50" s="358"/>
      <c r="BN50" s="358"/>
      <c r="BO50" s="358"/>
      <c r="BP50" s="358"/>
      <c r="BQ50" s="358"/>
      <c r="BR50" s="358"/>
      <c r="BS50" s="358"/>
      <c r="BT50" s="358"/>
      <c r="BU50" s="358"/>
      <c r="BV50" s="358"/>
      <c r="BW50" s="358"/>
      <c r="BX50" s="358"/>
      <c r="BY50" s="358"/>
      <c r="BZ50" s="358"/>
      <c r="CA50" s="358"/>
      <c r="CB50" s="358"/>
      <c r="CC50" s="358"/>
      <c r="CD50" s="358"/>
      <c r="CE50" s="358"/>
      <c r="CF50" s="358"/>
      <c r="CG50" s="358"/>
      <c r="CH50" s="358"/>
      <c r="CI50" s="358"/>
      <c r="CJ50" s="358"/>
      <c r="CK50" s="358"/>
      <c r="CL50" s="358"/>
      <c r="CM50" s="358"/>
      <c r="CN50" s="358"/>
      <c r="CO50" s="358"/>
      <c r="CP50" s="358"/>
      <c r="CQ50" s="358"/>
      <c r="CR50" s="358"/>
      <c r="CS50" s="358"/>
      <c r="CT50" s="358"/>
      <c r="CU50" s="358"/>
      <c r="CV50" s="358"/>
      <c r="CW50" s="358"/>
      <c r="CX50" s="358"/>
      <c r="CY50" s="358"/>
      <c r="CZ50" s="358"/>
      <c r="DA50" s="358"/>
      <c r="DB50" s="358"/>
      <c r="DC50" s="358"/>
      <c r="DD50" s="358"/>
      <c r="DE50" s="358"/>
      <c r="DF50" s="358"/>
      <c r="DG50" s="358"/>
      <c r="DH50" s="358"/>
      <c r="DI50" s="358"/>
    </row>
    <row r="51" spans="5:113" x14ac:dyDescent="0.15">
      <c r="E51" s="358" t="s">
        <v>142</v>
      </c>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358"/>
      <c r="AY51" s="358"/>
      <c r="AZ51" s="358"/>
      <c r="BA51" s="358"/>
      <c r="BB51" s="358"/>
      <c r="BC51" s="358"/>
      <c r="BD51" s="358"/>
      <c r="BE51" s="358"/>
      <c r="BF51" s="358"/>
      <c r="BG51" s="358"/>
      <c r="BH51" s="358"/>
      <c r="BI51" s="358"/>
      <c r="BJ51" s="358"/>
      <c r="BK51" s="358"/>
      <c r="BL51" s="358"/>
      <c r="BM51" s="358"/>
      <c r="BN51" s="358"/>
      <c r="BO51" s="358"/>
      <c r="BP51" s="358"/>
      <c r="BQ51" s="358"/>
      <c r="BR51" s="358"/>
      <c r="BS51" s="358"/>
      <c r="BT51" s="358"/>
      <c r="BU51" s="358"/>
      <c r="BV51" s="358"/>
      <c r="BW51" s="358"/>
      <c r="BX51" s="358"/>
      <c r="BY51" s="358"/>
      <c r="BZ51" s="358"/>
      <c r="CA51" s="358"/>
      <c r="CB51" s="358"/>
      <c r="CC51" s="358"/>
      <c r="CD51" s="358"/>
      <c r="CE51" s="358"/>
      <c r="CF51" s="358"/>
      <c r="CG51" s="358"/>
      <c r="CH51" s="358"/>
      <c r="CI51" s="358"/>
      <c r="CJ51" s="358"/>
      <c r="CK51" s="358"/>
      <c r="CL51" s="358"/>
      <c r="CM51" s="358"/>
      <c r="CN51" s="358"/>
      <c r="CO51" s="358"/>
      <c r="CP51" s="358"/>
      <c r="CQ51" s="358"/>
      <c r="CR51" s="358"/>
      <c r="CS51" s="358"/>
      <c r="CT51" s="358"/>
      <c r="CU51" s="358"/>
      <c r="CV51" s="358"/>
      <c r="CW51" s="358"/>
      <c r="CX51" s="358"/>
      <c r="CY51" s="358"/>
      <c r="CZ51" s="358"/>
      <c r="DA51" s="358"/>
      <c r="DB51" s="358"/>
      <c r="DC51" s="358"/>
      <c r="DD51" s="358"/>
      <c r="DE51" s="358"/>
      <c r="DF51" s="358"/>
      <c r="DG51" s="358"/>
      <c r="DH51" s="358"/>
      <c r="DI51" s="358"/>
    </row>
    <row r="52" spans="5:113" x14ac:dyDescent="0.15">
      <c r="E52" s="358" t="s">
        <v>143</v>
      </c>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c r="AG52" s="358"/>
      <c r="AH52" s="358"/>
      <c r="AI52" s="358"/>
      <c r="AJ52" s="358"/>
      <c r="AK52" s="358"/>
      <c r="AL52" s="358"/>
      <c r="AM52" s="358"/>
      <c r="AN52" s="358"/>
      <c r="AO52" s="358"/>
      <c r="AP52" s="358"/>
      <c r="AQ52" s="358"/>
      <c r="AR52" s="358"/>
      <c r="AS52" s="358"/>
      <c r="AT52" s="358"/>
      <c r="AU52" s="358"/>
      <c r="AV52" s="358"/>
      <c r="AW52" s="358"/>
      <c r="AX52" s="358"/>
      <c r="AY52" s="358"/>
      <c r="AZ52" s="358"/>
      <c r="BA52" s="358"/>
      <c r="BB52" s="358"/>
      <c r="BC52" s="358"/>
      <c r="BD52" s="358"/>
      <c r="BE52" s="358"/>
      <c r="BF52" s="358"/>
      <c r="BG52" s="358"/>
      <c r="BH52" s="358"/>
      <c r="BI52" s="358"/>
      <c r="BJ52" s="358"/>
      <c r="BK52" s="358"/>
      <c r="BL52" s="358"/>
      <c r="BM52" s="358"/>
      <c r="BN52" s="358"/>
      <c r="BO52" s="358"/>
      <c r="BP52" s="358"/>
      <c r="BQ52" s="358"/>
      <c r="BR52" s="358"/>
      <c r="BS52" s="358"/>
      <c r="BT52" s="358"/>
      <c r="BU52" s="358"/>
      <c r="BV52" s="358"/>
      <c r="BW52" s="358"/>
      <c r="BX52" s="358"/>
      <c r="BY52" s="358"/>
      <c r="BZ52" s="358"/>
      <c r="CA52" s="358"/>
      <c r="CB52" s="358"/>
      <c r="CC52" s="358"/>
      <c r="CD52" s="358"/>
      <c r="CE52" s="358"/>
      <c r="CF52" s="358"/>
      <c r="CG52" s="358"/>
      <c r="CH52" s="358"/>
      <c r="CI52" s="358"/>
      <c r="CJ52" s="358"/>
      <c r="CK52" s="358"/>
      <c r="CL52" s="358"/>
      <c r="CM52" s="358"/>
      <c r="CN52" s="358"/>
      <c r="CO52" s="358"/>
      <c r="CP52" s="358"/>
      <c r="CQ52" s="358"/>
      <c r="CR52" s="358"/>
      <c r="CS52" s="358"/>
      <c r="CT52" s="358"/>
      <c r="CU52" s="358"/>
      <c r="CV52" s="358"/>
      <c r="CW52" s="358"/>
      <c r="CX52" s="358"/>
      <c r="CY52" s="358"/>
      <c r="CZ52" s="358"/>
      <c r="DA52" s="358"/>
      <c r="DB52" s="358"/>
      <c r="DC52" s="358"/>
      <c r="DD52" s="358"/>
      <c r="DE52" s="358"/>
      <c r="DF52" s="358"/>
      <c r="DG52" s="358"/>
      <c r="DH52" s="358"/>
      <c r="DI52" s="358"/>
    </row>
    <row r="53" spans="5:113" x14ac:dyDescent="0.15">
      <c r="E53" s="358" t="s">
        <v>144</v>
      </c>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358"/>
      <c r="AD53" s="358"/>
      <c r="AE53" s="358"/>
      <c r="AF53" s="358"/>
      <c r="AG53" s="358"/>
      <c r="AH53" s="358"/>
      <c r="AI53" s="358"/>
      <c r="AJ53" s="358"/>
      <c r="AK53" s="358"/>
      <c r="AL53" s="358"/>
      <c r="AM53" s="358"/>
      <c r="AN53" s="358"/>
      <c r="AO53" s="358"/>
      <c r="AP53" s="358"/>
      <c r="AQ53" s="358"/>
      <c r="AR53" s="358"/>
      <c r="AS53" s="358"/>
      <c r="AT53" s="358"/>
      <c r="AU53" s="358"/>
      <c r="AV53" s="358"/>
      <c r="AW53" s="358"/>
      <c r="AX53" s="358"/>
      <c r="AY53" s="358"/>
      <c r="AZ53" s="358"/>
      <c r="BA53" s="358"/>
      <c r="BB53" s="358"/>
      <c r="BC53" s="358"/>
      <c r="BD53" s="358"/>
      <c r="BE53" s="358"/>
      <c r="BF53" s="358"/>
      <c r="BG53" s="358"/>
      <c r="BH53" s="358"/>
      <c r="BI53" s="358"/>
      <c r="BJ53" s="358"/>
      <c r="BK53" s="358"/>
      <c r="BL53" s="358"/>
      <c r="BM53" s="358"/>
      <c r="BN53" s="358"/>
      <c r="BO53" s="358"/>
      <c r="BP53" s="358"/>
      <c r="BQ53" s="358"/>
      <c r="BR53" s="358"/>
      <c r="BS53" s="358"/>
      <c r="BT53" s="358"/>
      <c r="BU53" s="358"/>
      <c r="BV53" s="358"/>
      <c r="BW53" s="358"/>
      <c r="BX53" s="358"/>
      <c r="BY53" s="358"/>
      <c r="BZ53" s="358"/>
      <c r="CA53" s="358"/>
      <c r="CB53" s="358"/>
      <c r="CC53" s="358"/>
      <c r="CD53" s="358"/>
      <c r="CE53" s="358"/>
      <c r="CF53" s="358"/>
      <c r="CG53" s="358"/>
      <c r="CH53" s="358"/>
      <c r="CI53" s="358"/>
      <c r="CJ53" s="358"/>
      <c r="CK53" s="358"/>
      <c r="CL53" s="358"/>
      <c r="CM53" s="358"/>
      <c r="CN53" s="358"/>
      <c r="CO53" s="358"/>
      <c r="CP53" s="358"/>
      <c r="CQ53" s="358"/>
      <c r="CR53" s="358"/>
      <c r="CS53" s="358"/>
      <c r="CT53" s="358"/>
      <c r="CU53" s="358"/>
      <c r="CV53" s="358"/>
      <c r="CW53" s="358"/>
      <c r="CX53" s="358"/>
      <c r="CY53" s="358"/>
      <c r="CZ53" s="358"/>
      <c r="DA53" s="358"/>
      <c r="DB53" s="358"/>
      <c r="DC53" s="358"/>
      <c r="DD53" s="358"/>
      <c r="DE53" s="358"/>
      <c r="DF53" s="358"/>
      <c r="DG53" s="358"/>
      <c r="DH53" s="358"/>
      <c r="DI53" s="358"/>
    </row>
    <row r="54" spans="5:113" x14ac:dyDescent="0.15"/>
    <row r="55" spans="5:113" x14ac:dyDescent="0.15"/>
    <row r="56" spans="5:113" x14ac:dyDescent="0.15"/>
  </sheetData>
  <sheetProtection algorithmName="SHA-512" hashValue="Ktw5cXG+/SU+gb7PJULJAc54IygXBeBaQW7+vXWb3osdtFuxSdstSG/D8Ix2t3fU44sfKr2Vdj9mKHhjmGM0xA==" saltValue="1avwKZ3Zid8lzVzGL0+7B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7C00B-0DC2-49F5-94D9-E0E8474C8AA8}">
  <sheetPr>
    <pageSetUpPr fitToPage="1"/>
  </sheetPr>
  <dimension ref="B1:EM49"/>
  <sheetViews>
    <sheetView showGridLines="0" workbookViewId="0"/>
  </sheetViews>
  <sheetFormatPr defaultColWidth="0" defaultRowHeight="11.25" customHeight="1" zeroHeight="1" x14ac:dyDescent="0.15"/>
  <cols>
    <col min="1" max="1" width="1.625" style="73" customWidth="1"/>
    <col min="2" max="2" width="2.375" style="73" customWidth="1"/>
    <col min="3" max="16" width="2.625" style="73" customWidth="1"/>
    <col min="17" max="17" width="2.375" style="73" customWidth="1"/>
    <col min="18" max="95" width="1.625" style="73" customWidth="1"/>
    <col min="96" max="133" width="1.625" style="85" customWidth="1"/>
    <col min="134" max="143" width="1.625" style="73" customWidth="1"/>
    <col min="144" max="16384" width="0" style="73" hidden="1"/>
  </cols>
  <sheetData>
    <row r="1" spans="2:143" ht="22.5" customHeight="1" thickBot="1" x14ac:dyDescent="0.2">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11" t="s">
        <v>145</v>
      </c>
      <c r="DI1" s="712"/>
      <c r="DJ1" s="712"/>
      <c r="DK1" s="712"/>
      <c r="DL1" s="712"/>
      <c r="DM1" s="712"/>
      <c r="DN1" s="713"/>
      <c r="DO1" s="73"/>
      <c r="DP1" s="711" t="s">
        <v>146</v>
      </c>
      <c r="DQ1" s="712"/>
      <c r="DR1" s="712"/>
      <c r="DS1" s="712"/>
      <c r="DT1" s="712"/>
      <c r="DU1" s="712"/>
      <c r="DV1" s="712"/>
      <c r="DW1" s="712"/>
      <c r="DX1" s="712"/>
      <c r="DY1" s="712"/>
      <c r="DZ1" s="712"/>
      <c r="EA1" s="712"/>
      <c r="EB1" s="712"/>
      <c r="EC1" s="713"/>
      <c r="ED1" s="72"/>
      <c r="EE1" s="72"/>
      <c r="EF1" s="72"/>
      <c r="EG1" s="72"/>
      <c r="EH1" s="72"/>
      <c r="EI1" s="72"/>
      <c r="EJ1" s="72"/>
      <c r="EK1" s="72"/>
      <c r="EL1" s="72"/>
      <c r="EM1" s="72"/>
    </row>
    <row r="2" spans="2:143" ht="22.5" customHeight="1" x14ac:dyDescent="0.15">
      <c r="B2" s="74" t="s">
        <v>147</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15">
      <c r="B3" s="673" t="s">
        <v>148</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149</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150</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23</v>
      </c>
      <c r="C4" s="674"/>
      <c r="D4" s="674"/>
      <c r="E4" s="674"/>
      <c r="F4" s="674"/>
      <c r="G4" s="674"/>
      <c r="H4" s="674"/>
      <c r="I4" s="674"/>
      <c r="J4" s="674"/>
      <c r="K4" s="674"/>
      <c r="L4" s="674"/>
      <c r="M4" s="674"/>
      <c r="N4" s="674"/>
      <c r="O4" s="674"/>
      <c r="P4" s="674"/>
      <c r="Q4" s="675"/>
      <c r="R4" s="673" t="s">
        <v>151</v>
      </c>
      <c r="S4" s="674"/>
      <c r="T4" s="674"/>
      <c r="U4" s="674"/>
      <c r="V4" s="674"/>
      <c r="W4" s="674"/>
      <c r="X4" s="674"/>
      <c r="Y4" s="675"/>
      <c r="Z4" s="673" t="s">
        <v>152</v>
      </c>
      <c r="AA4" s="674"/>
      <c r="AB4" s="674"/>
      <c r="AC4" s="675"/>
      <c r="AD4" s="673" t="s">
        <v>153</v>
      </c>
      <c r="AE4" s="674"/>
      <c r="AF4" s="674"/>
      <c r="AG4" s="674"/>
      <c r="AH4" s="674"/>
      <c r="AI4" s="674"/>
      <c r="AJ4" s="674"/>
      <c r="AK4" s="675"/>
      <c r="AL4" s="673" t="s">
        <v>152</v>
      </c>
      <c r="AM4" s="674"/>
      <c r="AN4" s="674"/>
      <c r="AO4" s="675"/>
      <c r="AP4" s="714" t="s">
        <v>154</v>
      </c>
      <c r="AQ4" s="714"/>
      <c r="AR4" s="714"/>
      <c r="AS4" s="714"/>
      <c r="AT4" s="714"/>
      <c r="AU4" s="714"/>
      <c r="AV4" s="714"/>
      <c r="AW4" s="714"/>
      <c r="AX4" s="714"/>
      <c r="AY4" s="714"/>
      <c r="AZ4" s="714"/>
      <c r="BA4" s="714"/>
      <c r="BB4" s="714"/>
      <c r="BC4" s="714"/>
      <c r="BD4" s="714"/>
      <c r="BE4" s="714"/>
      <c r="BF4" s="714"/>
      <c r="BG4" s="714" t="s">
        <v>155</v>
      </c>
      <c r="BH4" s="714"/>
      <c r="BI4" s="714"/>
      <c r="BJ4" s="714"/>
      <c r="BK4" s="714"/>
      <c r="BL4" s="714"/>
      <c r="BM4" s="714"/>
      <c r="BN4" s="714"/>
      <c r="BO4" s="714" t="s">
        <v>152</v>
      </c>
      <c r="BP4" s="714"/>
      <c r="BQ4" s="714"/>
      <c r="BR4" s="714"/>
      <c r="BS4" s="714" t="s">
        <v>156</v>
      </c>
      <c r="BT4" s="714"/>
      <c r="BU4" s="714"/>
      <c r="BV4" s="714"/>
      <c r="BW4" s="714"/>
      <c r="BX4" s="714"/>
      <c r="BY4" s="714"/>
      <c r="BZ4" s="714"/>
      <c r="CA4" s="714"/>
      <c r="CB4" s="714"/>
      <c r="CD4" s="673" t="s">
        <v>157</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0" t="s">
        <v>158</v>
      </c>
      <c r="C5" s="671"/>
      <c r="D5" s="671"/>
      <c r="E5" s="671"/>
      <c r="F5" s="671"/>
      <c r="G5" s="671"/>
      <c r="H5" s="671"/>
      <c r="I5" s="671"/>
      <c r="J5" s="671"/>
      <c r="K5" s="671"/>
      <c r="L5" s="671"/>
      <c r="M5" s="671"/>
      <c r="N5" s="671"/>
      <c r="O5" s="671"/>
      <c r="P5" s="671"/>
      <c r="Q5" s="672"/>
      <c r="R5" s="667">
        <v>1293184</v>
      </c>
      <c r="S5" s="668"/>
      <c r="T5" s="668"/>
      <c r="U5" s="668"/>
      <c r="V5" s="668"/>
      <c r="W5" s="668"/>
      <c r="X5" s="668"/>
      <c r="Y5" s="696"/>
      <c r="Z5" s="709">
        <v>11.9</v>
      </c>
      <c r="AA5" s="709"/>
      <c r="AB5" s="709"/>
      <c r="AC5" s="709"/>
      <c r="AD5" s="710">
        <v>1243794</v>
      </c>
      <c r="AE5" s="710"/>
      <c r="AF5" s="710"/>
      <c r="AG5" s="710"/>
      <c r="AH5" s="710"/>
      <c r="AI5" s="710"/>
      <c r="AJ5" s="710"/>
      <c r="AK5" s="710"/>
      <c r="AL5" s="697">
        <v>24.7</v>
      </c>
      <c r="AM5" s="680"/>
      <c r="AN5" s="680"/>
      <c r="AO5" s="698"/>
      <c r="AP5" s="670" t="s">
        <v>159</v>
      </c>
      <c r="AQ5" s="671"/>
      <c r="AR5" s="671"/>
      <c r="AS5" s="671"/>
      <c r="AT5" s="671"/>
      <c r="AU5" s="671"/>
      <c r="AV5" s="671"/>
      <c r="AW5" s="671"/>
      <c r="AX5" s="671"/>
      <c r="AY5" s="671"/>
      <c r="AZ5" s="671"/>
      <c r="BA5" s="671"/>
      <c r="BB5" s="671"/>
      <c r="BC5" s="671"/>
      <c r="BD5" s="671"/>
      <c r="BE5" s="671"/>
      <c r="BF5" s="672"/>
      <c r="BG5" s="621">
        <v>1242568</v>
      </c>
      <c r="BH5" s="622"/>
      <c r="BI5" s="622"/>
      <c r="BJ5" s="622"/>
      <c r="BK5" s="622"/>
      <c r="BL5" s="622"/>
      <c r="BM5" s="622"/>
      <c r="BN5" s="623"/>
      <c r="BO5" s="657">
        <v>96.1</v>
      </c>
      <c r="BP5" s="657"/>
      <c r="BQ5" s="657"/>
      <c r="BR5" s="657"/>
      <c r="BS5" s="658">
        <v>18265</v>
      </c>
      <c r="BT5" s="658"/>
      <c r="BU5" s="658"/>
      <c r="BV5" s="658"/>
      <c r="BW5" s="658"/>
      <c r="BX5" s="658"/>
      <c r="BY5" s="658"/>
      <c r="BZ5" s="658"/>
      <c r="CA5" s="658"/>
      <c r="CB5" s="689"/>
      <c r="CD5" s="673" t="s">
        <v>154</v>
      </c>
      <c r="CE5" s="674"/>
      <c r="CF5" s="674"/>
      <c r="CG5" s="674"/>
      <c r="CH5" s="674"/>
      <c r="CI5" s="674"/>
      <c r="CJ5" s="674"/>
      <c r="CK5" s="674"/>
      <c r="CL5" s="674"/>
      <c r="CM5" s="674"/>
      <c r="CN5" s="674"/>
      <c r="CO5" s="674"/>
      <c r="CP5" s="674"/>
      <c r="CQ5" s="675"/>
      <c r="CR5" s="673" t="s">
        <v>160</v>
      </c>
      <c r="CS5" s="674"/>
      <c r="CT5" s="674"/>
      <c r="CU5" s="674"/>
      <c r="CV5" s="674"/>
      <c r="CW5" s="674"/>
      <c r="CX5" s="674"/>
      <c r="CY5" s="675"/>
      <c r="CZ5" s="673" t="s">
        <v>152</v>
      </c>
      <c r="DA5" s="674"/>
      <c r="DB5" s="674"/>
      <c r="DC5" s="675"/>
      <c r="DD5" s="673" t="s">
        <v>161</v>
      </c>
      <c r="DE5" s="674"/>
      <c r="DF5" s="674"/>
      <c r="DG5" s="674"/>
      <c r="DH5" s="674"/>
      <c r="DI5" s="674"/>
      <c r="DJ5" s="674"/>
      <c r="DK5" s="674"/>
      <c r="DL5" s="674"/>
      <c r="DM5" s="674"/>
      <c r="DN5" s="674"/>
      <c r="DO5" s="674"/>
      <c r="DP5" s="675"/>
      <c r="DQ5" s="673" t="s">
        <v>162</v>
      </c>
      <c r="DR5" s="674"/>
      <c r="DS5" s="674"/>
      <c r="DT5" s="674"/>
      <c r="DU5" s="674"/>
      <c r="DV5" s="674"/>
      <c r="DW5" s="674"/>
      <c r="DX5" s="674"/>
      <c r="DY5" s="674"/>
      <c r="DZ5" s="674"/>
      <c r="EA5" s="674"/>
      <c r="EB5" s="674"/>
      <c r="EC5" s="675"/>
    </row>
    <row r="6" spans="2:143" ht="11.25" customHeight="1" x14ac:dyDescent="0.15">
      <c r="B6" s="618" t="s">
        <v>163</v>
      </c>
      <c r="C6" s="619"/>
      <c r="D6" s="619"/>
      <c r="E6" s="619"/>
      <c r="F6" s="619"/>
      <c r="G6" s="619"/>
      <c r="H6" s="619"/>
      <c r="I6" s="619"/>
      <c r="J6" s="619"/>
      <c r="K6" s="619"/>
      <c r="L6" s="619"/>
      <c r="M6" s="619"/>
      <c r="N6" s="619"/>
      <c r="O6" s="619"/>
      <c r="P6" s="619"/>
      <c r="Q6" s="620"/>
      <c r="R6" s="621">
        <v>109592</v>
      </c>
      <c r="S6" s="622"/>
      <c r="T6" s="622"/>
      <c r="U6" s="622"/>
      <c r="V6" s="622"/>
      <c r="W6" s="622"/>
      <c r="X6" s="622"/>
      <c r="Y6" s="623"/>
      <c r="Z6" s="657">
        <v>1</v>
      </c>
      <c r="AA6" s="657"/>
      <c r="AB6" s="657"/>
      <c r="AC6" s="657"/>
      <c r="AD6" s="658">
        <v>109592</v>
      </c>
      <c r="AE6" s="658"/>
      <c r="AF6" s="658"/>
      <c r="AG6" s="658"/>
      <c r="AH6" s="658"/>
      <c r="AI6" s="658"/>
      <c r="AJ6" s="658"/>
      <c r="AK6" s="658"/>
      <c r="AL6" s="624">
        <v>2.2000000000000002</v>
      </c>
      <c r="AM6" s="625"/>
      <c r="AN6" s="625"/>
      <c r="AO6" s="659"/>
      <c r="AP6" s="618" t="s">
        <v>164</v>
      </c>
      <c r="AQ6" s="619"/>
      <c r="AR6" s="619"/>
      <c r="AS6" s="619"/>
      <c r="AT6" s="619"/>
      <c r="AU6" s="619"/>
      <c r="AV6" s="619"/>
      <c r="AW6" s="619"/>
      <c r="AX6" s="619"/>
      <c r="AY6" s="619"/>
      <c r="AZ6" s="619"/>
      <c r="BA6" s="619"/>
      <c r="BB6" s="619"/>
      <c r="BC6" s="619"/>
      <c r="BD6" s="619"/>
      <c r="BE6" s="619"/>
      <c r="BF6" s="620"/>
      <c r="BG6" s="621">
        <v>1242568</v>
      </c>
      <c r="BH6" s="622"/>
      <c r="BI6" s="622"/>
      <c r="BJ6" s="622"/>
      <c r="BK6" s="622"/>
      <c r="BL6" s="622"/>
      <c r="BM6" s="622"/>
      <c r="BN6" s="623"/>
      <c r="BO6" s="657">
        <v>96.1</v>
      </c>
      <c r="BP6" s="657"/>
      <c r="BQ6" s="657"/>
      <c r="BR6" s="657"/>
      <c r="BS6" s="658">
        <v>18265</v>
      </c>
      <c r="BT6" s="658"/>
      <c r="BU6" s="658"/>
      <c r="BV6" s="658"/>
      <c r="BW6" s="658"/>
      <c r="BX6" s="658"/>
      <c r="BY6" s="658"/>
      <c r="BZ6" s="658"/>
      <c r="CA6" s="658"/>
      <c r="CB6" s="689"/>
      <c r="CD6" s="670" t="s">
        <v>165</v>
      </c>
      <c r="CE6" s="671"/>
      <c r="CF6" s="671"/>
      <c r="CG6" s="671"/>
      <c r="CH6" s="671"/>
      <c r="CI6" s="671"/>
      <c r="CJ6" s="671"/>
      <c r="CK6" s="671"/>
      <c r="CL6" s="671"/>
      <c r="CM6" s="671"/>
      <c r="CN6" s="671"/>
      <c r="CO6" s="671"/>
      <c r="CP6" s="671"/>
      <c r="CQ6" s="672"/>
      <c r="CR6" s="621">
        <v>88359</v>
      </c>
      <c r="CS6" s="622"/>
      <c r="CT6" s="622"/>
      <c r="CU6" s="622"/>
      <c r="CV6" s="622"/>
      <c r="CW6" s="622"/>
      <c r="CX6" s="622"/>
      <c r="CY6" s="623"/>
      <c r="CZ6" s="697">
        <v>0.8</v>
      </c>
      <c r="DA6" s="680"/>
      <c r="DB6" s="680"/>
      <c r="DC6" s="699"/>
      <c r="DD6" s="627" t="s">
        <v>63</v>
      </c>
      <c r="DE6" s="622"/>
      <c r="DF6" s="622"/>
      <c r="DG6" s="622"/>
      <c r="DH6" s="622"/>
      <c r="DI6" s="622"/>
      <c r="DJ6" s="622"/>
      <c r="DK6" s="622"/>
      <c r="DL6" s="622"/>
      <c r="DM6" s="622"/>
      <c r="DN6" s="622"/>
      <c r="DO6" s="622"/>
      <c r="DP6" s="623"/>
      <c r="DQ6" s="627">
        <v>88260</v>
      </c>
      <c r="DR6" s="622"/>
      <c r="DS6" s="622"/>
      <c r="DT6" s="622"/>
      <c r="DU6" s="622"/>
      <c r="DV6" s="622"/>
      <c r="DW6" s="622"/>
      <c r="DX6" s="622"/>
      <c r="DY6" s="622"/>
      <c r="DZ6" s="622"/>
      <c r="EA6" s="622"/>
      <c r="EB6" s="622"/>
      <c r="EC6" s="656"/>
    </row>
    <row r="7" spans="2:143" ht="11.25" customHeight="1" x14ac:dyDescent="0.15">
      <c r="B7" s="618" t="s">
        <v>166</v>
      </c>
      <c r="C7" s="619"/>
      <c r="D7" s="619"/>
      <c r="E7" s="619"/>
      <c r="F7" s="619"/>
      <c r="G7" s="619"/>
      <c r="H7" s="619"/>
      <c r="I7" s="619"/>
      <c r="J7" s="619"/>
      <c r="K7" s="619"/>
      <c r="L7" s="619"/>
      <c r="M7" s="619"/>
      <c r="N7" s="619"/>
      <c r="O7" s="619"/>
      <c r="P7" s="619"/>
      <c r="Q7" s="620"/>
      <c r="R7" s="621">
        <v>447</v>
      </c>
      <c r="S7" s="622"/>
      <c r="T7" s="622"/>
      <c r="U7" s="622"/>
      <c r="V7" s="622"/>
      <c r="W7" s="622"/>
      <c r="X7" s="622"/>
      <c r="Y7" s="623"/>
      <c r="Z7" s="657">
        <v>0</v>
      </c>
      <c r="AA7" s="657"/>
      <c r="AB7" s="657"/>
      <c r="AC7" s="657"/>
      <c r="AD7" s="658">
        <v>447</v>
      </c>
      <c r="AE7" s="658"/>
      <c r="AF7" s="658"/>
      <c r="AG7" s="658"/>
      <c r="AH7" s="658"/>
      <c r="AI7" s="658"/>
      <c r="AJ7" s="658"/>
      <c r="AK7" s="658"/>
      <c r="AL7" s="624">
        <v>0</v>
      </c>
      <c r="AM7" s="625"/>
      <c r="AN7" s="625"/>
      <c r="AO7" s="659"/>
      <c r="AP7" s="618" t="s">
        <v>167</v>
      </c>
      <c r="AQ7" s="619"/>
      <c r="AR7" s="619"/>
      <c r="AS7" s="619"/>
      <c r="AT7" s="619"/>
      <c r="AU7" s="619"/>
      <c r="AV7" s="619"/>
      <c r="AW7" s="619"/>
      <c r="AX7" s="619"/>
      <c r="AY7" s="619"/>
      <c r="AZ7" s="619"/>
      <c r="BA7" s="619"/>
      <c r="BB7" s="619"/>
      <c r="BC7" s="619"/>
      <c r="BD7" s="619"/>
      <c r="BE7" s="619"/>
      <c r="BF7" s="620"/>
      <c r="BG7" s="621">
        <v>557720</v>
      </c>
      <c r="BH7" s="622"/>
      <c r="BI7" s="622"/>
      <c r="BJ7" s="622"/>
      <c r="BK7" s="622"/>
      <c r="BL7" s="622"/>
      <c r="BM7" s="622"/>
      <c r="BN7" s="623"/>
      <c r="BO7" s="657">
        <v>43.1</v>
      </c>
      <c r="BP7" s="657"/>
      <c r="BQ7" s="657"/>
      <c r="BR7" s="657"/>
      <c r="BS7" s="658">
        <v>18265</v>
      </c>
      <c r="BT7" s="658"/>
      <c r="BU7" s="658"/>
      <c r="BV7" s="658"/>
      <c r="BW7" s="658"/>
      <c r="BX7" s="658"/>
      <c r="BY7" s="658"/>
      <c r="BZ7" s="658"/>
      <c r="CA7" s="658"/>
      <c r="CB7" s="689"/>
      <c r="CD7" s="618" t="s">
        <v>168</v>
      </c>
      <c r="CE7" s="619"/>
      <c r="CF7" s="619"/>
      <c r="CG7" s="619"/>
      <c r="CH7" s="619"/>
      <c r="CI7" s="619"/>
      <c r="CJ7" s="619"/>
      <c r="CK7" s="619"/>
      <c r="CL7" s="619"/>
      <c r="CM7" s="619"/>
      <c r="CN7" s="619"/>
      <c r="CO7" s="619"/>
      <c r="CP7" s="619"/>
      <c r="CQ7" s="620"/>
      <c r="CR7" s="621">
        <v>1596592</v>
      </c>
      <c r="CS7" s="622"/>
      <c r="CT7" s="622"/>
      <c r="CU7" s="622"/>
      <c r="CV7" s="622"/>
      <c r="CW7" s="622"/>
      <c r="CX7" s="622"/>
      <c r="CY7" s="623"/>
      <c r="CZ7" s="657">
        <v>15.1</v>
      </c>
      <c r="DA7" s="657"/>
      <c r="DB7" s="657"/>
      <c r="DC7" s="657"/>
      <c r="DD7" s="627">
        <v>52158</v>
      </c>
      <c r="DE7" s="622"/>
      <c r="DF7" s="622"/>
      <c r="DG7" s="622"/>
      <c r="DH7" s="622"/>
      <c r="DI7" s="622"/>
      <c r="DJ7" s="622"/>
      <c r="DK7" s="622"/>
      <c r="DL7" s="622"/>
      <c r="DM7" s="622"/>
      <c r="DN7" s="622"/>
      <c r="DO7" s="622"/>
      <c r="DP7" s="623"/>
      <c r="DQ7" s="627">
        <v>1124663</v>
      </c>
      <c r="DR7" s="622"/>
      <c r="DS7" s="622"/>
      <c r="DT7" s="622"/>
      <c r="DU7" s="622"/>
      <c r="DV7" s="622"/>
      <c r="DW7" s="622"/>
      <c r="DX7" s="622"/>
      <c r="DY7" s="622"/>
      <c r="DZ7" s="622"/>
      <c r="EA7" s="622"/>
      <c r="EB7" s="622"/>
      <c r="EC7" s="656"/>
    </row>
    <row r="8" spans="2:143" ht="11.25" customHeight="1" x14ac:dyDescent="0.15">
      <c r="B8" s="618" t="s">
        <v>169</v>
      </c>
      <c r="C8" s="619"/>
      <c r="D8" s="619"/>
      <c r="E8" s="619"/>
      <c r="F8" s="619"/>
      <c r="G8" s="619"/>
      <c r="H8" s="619"/>
      <c r="I8" s="619"/>
      <c r="J8" s="619"/>
      <c r="K8" s="619"/>
      <c r="L8" s="619"/>
      <c r="M8" s="619"/>
      <c r="N8" s="619"/>
      <c r="O8" s="619"/>
      <c r="P8" s="619"/>
      <c r="Q8" s="620"/>
      <c r="R8" s="621">
        <v>3272</v>
      </c>
      <c r="S8" s="622"/>
      <c r="T8" s="622"/>
      <c r="U8" s="622"/>
      <c r="V8" s="622"/>
      <c r="W8" s="622"/>
      <c r="X8" s="622"/>
      <c r="Y8" s="623"/>
      <c r="Z8" s="657">
        <v>0</v>
      </c>
      <c r="AA8" s="657"/>
      <c r="AB8" s="657"/>
      <c r="AC8" s="657"/>
      <c r="AD8" s="658">
        <v>3272</v>
      </c>
      <c r="AE8" s="658"/>
      <c r="AF8" s="658"/>
      <c r="AG8" s="658"/>
      <c r="AH8" s="658"/>
      <c r="AI8" s="658"/>
      <c r="AJ8" s="658"/>
      <c r="AK8" s="658"/>
      <c r="AL8" s="624">
        <v>0.1</v>
      </c>
      <c r="AM8" s="625"/>
      <c r="AN8" s="625"/>
      <c r="AO8" s="659"/>
      <c r="AP8" s="618" t="s">
        <v>170</v>
      </c>
      <c r="AQ8" s="619"/>
      <c r="AR8" s="619"/>
      <c r="AS8" s="619"/>
      <c r="AT8" s="619"/>
      <c r="AU8" s="619"/>
      <c r="AV8" s="619"/>
      <c r="AW8" s="619"/>
      <c r="AX8" s="619"/>
      <c r="AY8" s="619"/>
      <c r="AZ8" s="619"/>
      <c r="BA8" s="619"/>
      <c r="BB8" s="619"/>
      <c r="BC8" s="619"/>
      <c r="BD8" s="619"/>
      <c r="BE8" s="619"/>
      <c r="BF8" s="620"/>
      <c r="BG8" s="621">
        <v>19175</v>
      </c>
      <c r="BH8" s="622"/>
      <c r="BI8" s="622"/>
      <c r="BJ8" s="622"/>
      <c r="BK8" s="622"/>
      <c r="BL8" s="622"/>
      <c r="BM8" s="622"/>
      <c r="BN8" s="623"/>
      <c r="BO8" s="657">
        <v>1.5</v>
      </c>
      <c r="BP8" s="657"/>
      <c r="BQ8" s="657"/>
      <c r="BR8" s="657"/>
      <c r="BS8" s="658" t="s">
        <v>63</v>
      </c>
      <c r="BT8" s="658"/>
      <c r="BU8" s="658"/>
      <c r="BV8" s="658"/>
      <c r="BW8" s="658"/>
      <c r="BX8" s="658"/>
      <c r="BY8" s="658"/>
      <c r="BZ8" s="658"/>
      <c r="CA8" s="658"/>
      <c r="CB8" s="689"/>
      <c r="CD8" s="618" t="s">
        <v>171</v>
      </c>
      <c r="CE8" s="619"/>
      <c r="CF8" s="619"/>
      <c r="CG8" s="619"/>
      <c r="CH8" s="619"/>
      <c r="CI8" s="619"/>
      <c r="CJ8" s="619"/>
      <c r="CK8" s="619"/>
      <c r="CL8" s="619"/>
      <c r="CM8" s="619"/>
      <c r="CN8" s="619"/>
      <c r="CO8" s="619"/>
      <c r="CP8" s="619"/>
      <c r="CQ8" s="620"/>
      <c r="CR8" s="621">
        <v>2448660</v>
      </c>
      <c r="CS8" s="622"/>
      <c r="CT8" s="622"/>
      <c r="CU8" s="622"/>
      <c r="CV8" s="622"/>
      <c r="CW8" s="622"/>
      <c r="CX8" s="622"/>
      <c r="CY8" s="623"/>
      <c r="CZ8" s="657">
        <v>23.2</v>
      </c>
      <c r="DA8" s="657"/>
      <c r="DB8" s="657"/>
      <c r="DC8" s="657"/>
      <c r="DD8" s="627">
        <v>53113</v>
      </c>
      <c r="DE8" s="622"/>
      <c r="DF8" s="622"/>
      <c r="DG8" s="622"/>
      <c r="DH8" s="622"/>
      <c r="DI8" s="622"/>
      <c r="DJ8" s="622"/>
      <c r="DK8" s="622"/>
      <c r="DL8" s="622"/>
      <c r="DM8" s="622"/>
      <c r="DN8" s="622"/>
      <c r="DO8" s="622"/>
      <c r="DP8" s="623"/>
      <c r="DQ8" s="627">
        <v>1148421</v>
      </c>
      <c r="DR8" s="622"/>
      <c r="DS8" s="622"/>
      <c r="DT8" s="622"/>
      <c r="DU8" s="622"/>
      <c r="DV8" s="622"/>
      <c r="DW8" s="622"/>
      <c r="DX8" s="622"/>
      <c r="DY8" s="622"/>
      <c r="DZ8" s="622"/>
      <c r="EA8" s="622"/>
      <c r="EB8" s="622"/>
      <c r="EC8" s="656"/>
    </row>
    <row r="9" spans="2:143" ht="11.25" customHeight="1" x14ac:dyDescent="0.15">
      <c r="B9" s="618" t="s">
        <v>172</v>
      </c>
      <c r="C9" s="619"/>
      <c r="D9" s="619"/>
      <c r="E9" s="619"/>
      <c r="F9" s="619"/>
      <c r="G9" s="619"/>
      <c r="H9" s="619"/>
      <c r="I9" s="619"/>
      <c r="J9" s="619"/>
      <c r="K9" s="619"/>
      <c r="L9" s="619"/>
      <c r="M9" s="619"/>
      <c r="N9" s="619"/>
      <c r="O9" s="619"/>
      <c r="P9" s="619"/>
      <c r="Q9" s="620"/>
      <c r="R9" s="621">
        <v>2641</v>
      </c>
      <c r="S9" s="622"/>
      <c r="T9" s="622"/>
      <c r="U9" s="622"/>
      <c r="V9" s="622"/>
      <c r="W9" s="622"/>
      <c r="X9" s="622"/>
      <c r="Y9" s="623"/>
      <c r="Z9" s="657">
        <v>0</v>
      </c>
      <c r="AA9" s="657"/>
      <c r="AB9" s="657"/>
      <c r="AC9" s="657"/>
      <c r="AD9" s="658">
        <v>2641</v>
      </c>
      <c r="AE9" s="658"/>
      <c r="AF9" s="658"/>
      <c r="AG9" s="658"/>
      <c r="AH9" s="658"/>
      <c r="AI9" s="658"/>
      <c r="AJ9" s="658"/>
      <c r="AK9" s="658"/>
      <c r="AL9" s="624">
        <v>0.1</v>
      </c>
      <c r="AM9" s="625"/>
      <c r="AN9" s="625"/>
      <c r="AO9" s="659"/>
      <c r="AP9" s="618" t="s">
        <v>173</v>
      </c>
      <c r="AQ9" s="619"/>
      <c r="AR9" s="619"/>
      <c r="AS9" s="619"/>
      <c r="AT9" s="619"/>
      <c r="AU9" s="619"/>
      <c r="AV9" s="619"/>
      <c r="AW9" s="619"/>
      <c r="AX9" s="619"/>
      <c r="AY9" s="619"/>
      <c r="AZ9" s="619"/>
      <c r="BA9" s="619"/>
      <c r="BB9" s="619"/>
      <c r="BC9" s="619"/>
      <c r="BD9" s="619"/>
      <c r="BE9" s="619"/>
      <c r="BF9" s="620"/>
      <c r="BG9" s="621">
        <v>454546</v>
      </c>
      <c r="BH9" s="622"/>
      <c r="BI9" s="622"/>
      <c r="BJ9" s="622"/>
      <c r="BK9" s="622"/>
      <c r="BL9" s="622"/>
      <c r="BM9" s="622"/>
      <c r="BN9" s="623"/>
      <c r="BO9" s="657">
        <v>35.1</v>
      </c>
      <c r="BP9" s="657"/>
      <c r="BQ9" s="657"/>
      <c r="BR9" s="657"/>
      <c r="BS9" s="658" t="s">
        <v>63</v>
      </c>
      <c r="BT9" s="658"/>
      <c r="BU9" s="658"/>
      <c r="BV9" s="658"/>
      <c r="BW9" s="658"/>
      <c r="BX9" s="658"/>
      <c r="BY9" s="658"/>
      <c r="BZ9" s="658"/>
      <c r="CA9" s="658"/>
      <c r="CB9" s="689"/>
      <c r="CD9" s="618" t="s">
        <v>174</v>
      </c>
      <c r="CE9" s="619"/>
      <c r="CF9" s="619"/>
      <c r="CG9" s="619"/>
      <c r="CH9" s="619"/>
      <c r="CI9" s="619"/>
      <c r="CJ9" s="619"/>
      <c r="CK9" s="619"/>
      <c r="CL9" s="619"/>
      <c r="CM9" s="619"/>
      <c r="CN9" s="619"/>
      <c r="CO9" s="619"/>
      <c r="CP9" s="619"/>
      <c r="CQ9" s="620"/>
      <c r="CR9" s="621">
        <v>1144837</v>
      </c>
      <c r="CS9" s="622"/>
      <c r="CT9" s="622"/>
      <c r="CU9" s="622"/>
      <c r="CV9" s="622"/>
      <c r="CW9" s="622"/>
      <c r="CX9" s="622"/>
      <c r="CY9" s="623"/>
      <c r="CZ9" s="657">
        <v>10.8</v>
      </c>
      <c r="DA9" s="657"/>
      <c r="DB9" s="657"/>
      <c r="DC9" s="657"/>
      <c r="DD9" s="627">
        <v>137028</v>
      </c>
      <c r="DE9" s="622"/>
      <c r="DF9" s="622"/>
      <c r="DG9" s="622"/>
      <c r="DH9" s="622"/>
      <c r="DI9" s="622"/>
      <c r="DJ9" s="622"/>
      <c r="DK9" s="622"/>
      <c r="DL9" s="622"/>
      <c r="DM9" s="622"/>
      <c r="DN9" s="622"/>
      <c r="DO9" s="622"/>
      <c r="DP9" s="623"/>
      <c r="DQ9" s="627">
        <v>391990</v>
      </c>
      <c r="DR9" s="622"/>
      <c r="DS9" s="622"/>
      <c r="DT9" s="622"/>
      <c r="DU9" s="622"/>
      <c r="DV9" s="622"/>
      <c r="DW9" s="622"/>
      <c r="DX9" s="622"/>
      <c r="DY9" s="622"/>
      <c r="DZ9" s="622"/>
      <c r="EA9" s="622"/>
      <c r="EB9" s="622"/>
      <c r="EC9" s="656"/>
    </row>
    <row r="10" spans="2:143" ht="11.25" customHeight="1" x14ac:dyDescent="0.15">
      <c r="B10" s="618" t="s">
        <v>175</v>
      </c>
      <c r="C10" s="619"/>
      <c r="D10" s="619"/>
      <c r="E10" s="619"/>
      <c r="F10" s="619"/>
      <c r="G10" s="619"/>
      <c r="H10" s="619"/>
      <c r="I10" s="619"/>
      <c r="J10" s="619"/>
      <c r="K10" s="619"/>
      <c r="L10" s="619"/>
      <c r="M10" s="619"/>
      <c r="N10" s="619"/>
      <c r="O10" s="619"/>
      <c r="P10" s="619"/>
      <c r="Q10" s="620"/>
      <c r="R10" s="621" t="s">
        <v>63</v>
      </c>
      <c r="S10" s="622"/>
      <c r="T10" s="622"/>
      <c r="U10" s="622"/>
      <c r="V10" s="622"/>
      <c r="W10" s="622"/>
      <c r="X10" s="622"/>
      <c r="Y10" s="623"/>
      <c r="Z10" s="657" t="s">
        <v>63</v>
      </c>
      <c r="AA10" s="657"/>
      <c r="AB10" s="657"/>
      <c r="AC10" s="657"/>
      <c r="AD10" s="658" t="s">
        <v>63</v>
      </c>
      <c r="AE10" s="658"/>
      <c r="AF10" s="658"/>
      <c r="AG10" s="658"/>
      <c r="AH10" s="658"/>
      <c r="AI10" s="658"/>
      <c r="AJ10" s="658"/>
      <c r="AK10" s="658"/>
      <c r="AL10" s="624" t="s">
        <v>63</v>
      </c>
      <c r="AM10" s="625"/>
      <c r="AN10" s="625"/>
      <c r="AO10" s="659"/>
      <c r="AP10" s="618" t="s">
        <v>176</v>
      </c>
      <c r="AQ10" s="619"/>
      <c r="AR10" s="619"/>
      <c r="AS10" s="619"/>
      <c r="AT10" s="619"/>
      <c r="AU10" s="619"/>
      <c r="AV10" s="619"/>
      <c r="AW10" s="619"/>
      <c r="AX10" s="619"/>
      <c r="AY10" s="619"/>
      <c r="AZ10" s="619"/>
      <c r="BA10" s="619"/>
      <c r="BB10" s="619"/>
      <c r="BC10" s="619"/>
      <c r="BD10" s="619"/>
      <c r="BE10" s="619"/>
      <c r="BF10" s="620"/>
      <c r="BG10" s="621">
        <v>48203</v>
      </c>
      <c r="BH10" s="622"/>
      <c r="BI10" s="622"/>
      <c r="BJ10" s="622"/>
      <c r="BK10" s="622"/>
      <c r="BL10" s="622"/>
      <c r="BM10" s="622"/>
      <c r="BN10" s="623"/>
      <c r="BO10" s="657">
        <v>3.7</v>
      </c>
      <c r="BP10" s="657"/>
      <c r="BQ10" s="657"/>
      <c r="BR10" s="657"/>
      <c r="BS10" s="658">
        <v>8038</v>
      </c>
      <c r="BT10" s="658"/>
      <c r="BU10" s="658"/>
      <c r="BV10" s="658"/>
      <c r="BW10" s="658"/>
      <c r="BX10" s="658"/>
      <c r="BY10" s="658"/>
      <c r="BZ10" s="658"/>
      <c r="CA10" s="658"/>
      <c r="CB10" s="689"/>
      <c r="CD10" s="618" t="s">
        <v>177</v>
      </c>
      <c r="CE10" s="619"/>
      <c r="CF10" s="619"/>
      <c r="CG10" s="619"/>
      <c r="CH10" s="619"/>
      <c r="CI10" s="619"/>
      <c r="CJ10" s="619"/>
      <c r="CK10" s="619"/>
      <c r="CL10" s="619"/>
      <c r="CM10" s="619"/>
      <c r="CN10" s="619"/>
      <c r="CO10" s="619"/>
      <c r="CP10" s="619"/>
      <c r="CQ10" s="620"/>
      <c r="CR10" s="621">
        <v>17490</v>
      </c>
      <c r="CS10" s="622"/>
      <c r="CT10" s="622"/>
      <c r="CU10" s="622"/>
      <c r="CV10" s="622"/>
      <c r="CW10" s="622"/>
      <c r="CX10" s="622"/>
      <c r="CY10" s="623"/>
      <c r="CZ10" s="657">
        <v>0.2</v>
      </c>
      <c r="DA10" s="657"/>
      <c r="DB10" s="657"/>
      <c r="DC10" s="657"/>
      <c r="DD10" s="627" t="s">
        <v>63</v>
      </c>
      <c r="DE10" s="622"/>
      <c r="DF10" s="622"/>
      <c r="DG10" s="622"/>
      <c r="DH10" s="622"/>
      <c r="DI10" s="622"/>
      <c r="DJ10" s="622"/>
      <c r="DK10" s="622"/>
      <c r="DL10" s="622"/>
      <c r="DM10" s="622"/>
      <c r="DN10" s="622"/>
      <c r="DO10" s="622"/>
      <c r="DP10" s="623"/>
      <c r="DQ10" s="627">
        <v>17484</v>
      </c>
      <c r="DR10" s="622"/>
      <c r="DS10" s="622"/>
      <c r="DT10" s="622"/>
      <c r="DU10" s="622"/>
      <c r="DV10" s="622"/>
      <c r="DW10" s="622"/>
      <c r="DX10" s="622"/>
      <c r="DY10" s="622"/>
      <c r="DZ10" s="622"/>
      <c r="EA10" s="622"/>
      <c r="EB10" s="622"/>
      <c r="EC10" s="656"/>
    </row>
    <row r="11" spans="2:143" ht="11.25" customHeight="1" x14ac:dyDescent="0.15">
      <c r="B11" s="618" t="s">
        <v>178</v>
      </c>
      <c r="C11" s="619"/>
      <c r="D11" s="619"/>
      <c r="E11" s="619"/>
      <c r="F11" s="619"/>
      <c r="G11" s="619"/>
      <c r="H11" s="619"/>
      <c r="I11" s="619"/>
      <c r="J11" s="619"/>
      <c r="K11" s="619"/>
      <c r="L11" s="619"/>
      <c r="M11" s="619"/>
      <c r="N11" s="619"/>
      <c r="O11" s="619"/>
      <c r="P11" s="619"/>
      <c r="Q11" s="620"/>
      <c r="R11" s="621">
        <v>311645</v>
      </c>
      <c r="S11" s="622"/>
      <c r="T11" s="622"/>
      <c r="U11" s="622"/>
      <c r="V11" s="622"/>
      <c r="W11" s="622"/>
      <c r="X11" s="622"/>
      <c r="Y11" s="623"/>
      <c r="Z11" s="624">
        <v>2.9</v>
      </c>
      <c r="AA11" s="625"/>
      <c r="AB11" s="625"/>
      <c r="AC11" s="626"/>
      <c r="AD11" s="627">
        <v>311645</v>
      </c>
      <c r="AE11" s="622"/>
      <c r="AF11" s="622"/>
      <c r="AG11" s="622"/>
      <c r="AH11" s="622"/>
      <c r="AI11" s="622"/>
      <c r="AJ11" s="622"/>
      <c r="AK11" s="623"/>
      <c r="AL11" s="624">
        <v>6.2</v>
      </c>
      <c r="AM11" s="625"/>
      <c r="AN11" s="625"/>
      <c r="AO11" s="659"/>
      <c r="AP11" s="618" t="s">
        <v>179</v>
      </c>
      <c r="AQ11" s="619"/>
      <c r="AR11" s="619"/>
      <c r="AS11" s="619"/>
      <c r="AT11" s="619"/>
      <c r="AU11" s="619"/>
      <c r="AV11" s="619"/>
      <c r="AW11" s="619"/>
      <c r="AX11" s="619"/>
      <c r="AY11" s="619"/>
      <c r="AZ11" s="619"/>
      <c r="BA11" s="619"/>
      <c r="BB11" s="619"/>
      <c r="BC11" s="619"/>
      <c r="BD11" s="619"/>
      <c r="BE11" s="619"/>
      <c r="BF11" s="620"/>
      <c r="BG11" s="621">
        <v>35796</v>
      </c>
      <c r="BH11" s="622"/>
      <c r="BI11" s="622"/>
      <c r="BJ11" s="622"/>
      <c r="BK11" s="622"/>
      <c r="BL11" s="622"/>
      <c r="BM11" s="622"/>
      <c r="BN11" s="623"/>
      <c r="BO11" s="657">
        <v>2.8</v>
      </c>
      <c r="BP11" s="657"/>
      <c r="BQ11" s="657"/>
      <c r="BR11" s="657"/>
      <c r="BS11" s="658">
        <v>10227</v>
      </c>
      <c r="BT11" s="658"/>
      <c r="BU11" s="658"/>
      <c r="BV11" s="658"/>
      <c r="BW11" s="658"/>
      <c r="BX11" s="658"/>
      <c r="BY11" s="658"/>
      <c r="BZ11" s="658"/>
      <c r="CA11" s="658"/>
      <c r="CB11" s="689"/>
      <c r="CD11" s="618" t="s">
        <v>180</v>
      </c>
      <c r="CE11" s="619"/>
      <c r="CF11" s="619"/>
      <c r="CG11" s="619"/>
      <c r="CH11" s="619"/>
      <c r="CI11" s="619"/>
      <c r="CJ11" s="619"/>
      <c r="CK11" s="619"/>
      <c r="CL11" s="619"/>
      <c r="CM11" s="619"/>
      <c r="CN11" s="619"/>
      <c r="CO11" s="619"/>
      <c r="CP11" s="619"/>
      <c r="CQ11" s="620"/>
      <c r="CR11" s="621">
        <v>702575</v>
      </c>
      <c r="CS11" s="622"/>
      <c r="CT11" s="622"/>
      <c r="CU11" s="622"/>
      <c r="CV11" s="622"/>
      <c r="CW11" s="622"/>
      <c r="CX11" s="622"/>
      <c r="CY11" s="623"/>
      <c r="CZ11" s="657">
        <v>6.6</v>
      </c>
      <c r="DA11" s="657"/>
      <c r="DB11" s="657"/>
      <c r="DC11" s="657"/>
      <c r="DD11" s="627">
        <v>162024</v>
      </c>
      <c r="DE11" s="622"/>
      <c r="DF11" s="622"/>
      <c r="DG11" s="622"/>
      <c r="DH11" s="622"/>
      <c r="DI11" s="622"/>
      <c r="DJ11" s="622"/>
      <c r="DK11" s="622"/>
      <c r="DL11" s="622"/>
      <c r="DM11" s="622"/>
      <c r="DN11" s="622"/>
      <c r="DO11" s="622"/>
      <c r="DP11" s="623"/>
      <c r="DQ11" s="627">
        <v>247795</v>
      </c>
      <c r="DR11" s="622"/>
      <c r="DS11" s="622"/>
      <c r="DT11" s="622"/>
      <c r="DU11" s="622"/>
      <c r="DV11" s="622"/>
      <c r="DW11" s="622"/>
      <c r="DX11" s="622"/>
      <c r="DY11" s="622"/>
      <c r="DZ11" s="622"/>
      <c r="EA11" s="622"/>
      <c r="EB11" s="622"/>
      <c r="EC11" s="656"/>
    </row>
    <row r="12" spans="2:143" ht="11.25" customHeight="1" x14ac:dyDescent="0.15">
      <c r="B12" s="618" t="s">
        <v>181</v>
      </c>
      <c r="C12" s="619"/>
      <c r="D12" s="619"/>
      <c r="E12" s="619"/>
      <c r="F12" s="619"/>
      <c r="G12" s="619"/>
      <c r="H12" s="619"/>
      <c r="I12" s="619"/>
      <c r="J12" s="619"/>
      <c r="K12" s="619"/>
      <c r="L12" s="619"/>
      <c r="M12" s="619"/>
      <c r="N12" s="619"/>
      <c r="O12" s="619"/>
      <c r="P12" s="619"/>
      <c r="Q12" s="620"/>
      <c r="R12" s="621">
        <v>8345</v>
      </c>
      <c r="S12" s="622"/>
      <c r="T12" s="622"/>
      <c r="U12" s="622"/>
      <c r="V12" s="622"/>
      <c r="W12" s="622"/>
      <c r="X12" s="622"/>
      <c r="Y12" s="623"/>
      <c r="Z12" s="657">
        <v>0.1</v>
      </c>
      <c r="AA12" s="657"/>
      <c r="AB12" s="657"/>
      <c r="AC12" s="657"/>
      <c r="AD12" s="658">
        <v>8345</v>
      </c>
      <c r="AE12" s="658"/>
      <c r="AF12" s="658"/>
      <c r="AG12" s="658"/>
      <c r="AH12" s="658"/>
      <c r="AI12" s="658"/>
      <c r="AJ12" s="658"/>
      <c r="AK12" s="658"/>
      <c r="AL12" s="624">
        <v>0.2</v>
      </c>
      <c r="AM12" s="625"/>
      <c r="AN12" s="625"/>
      <c r="AO12" s="659"/>
      <c r="AP12" s="618" t="s">
        <v>182</v>
      </c>
      <c r="AQ12" s="619"/>
      <c r="AR12" s="619"/>
      <c r="AS12" s="619"/>
      <c r="AT12" s="619"/>
      <c r="AU12" s="619"/>
      <c r="AV12" s="619"/>
      <c r="AW12" s="619"/>
      <c r="AX12" s="619"/>
      <c r="AY12" s="619"/>
      <c r="AZ12" s="619"/>
      <c r="BA12" s="619"/>
      <c r="BB12" s="619"/>
      <c r="BC12" s="619"/>
      <c r="BD12" s="619"/>
      <c r="BE12" s="619"/>
      <c r="BF12" s="620"/>
      <c r="BG12" s="621">
        <v>542519</v>
      </c>
      <c r="BH12" s="622"/>
      <c r="BI12" s="622"/>
      <c r="BJ12" s="622"/>
      <c r="BK12" s="622"/>
      <c r="BL12" s="622"/>
      <c r="BM12" s="622"/>
      <c r="BN12" s="623"/>
      <c r="BO12" s="657">
        <v>42</v>
      </c>
      <c r="BP12" s="657"/>
      <c r="BQ12" s="657"/>
      <c r="BR12" s="657"/>
      <c r="BS12" s="658" t="s">
        <v>63</v>
      </c>
      <c r="BT12" s="658"/>
      <c r="BU12" s="658"/>
      <c r="BV12" s="658"/>
      <c r="BW12" s="658"/>
      <c r="BX12" s="658"/>
      <c r="BY12" s="658"/>
      <c r="BZ12" s="658"/>
      <c r="CA12" s="658"/>
      <c r="CB12" s="689"/>
      <c r="CD12" s="618" t="s">
        <v>183</v>
      </c>
      <c r="CE12" s="619"/>
      <c r="CF12" s="619"/>
      <c r="CG12" s="619"/>
      <c r="CH12" s="619"/>
      <c r="CI12" s="619"/>
      <c r="CJ12" s="619"/>
      <c r="CK12" s="619"/>
      <c r="CL12" s="619"/>
      <c r="CM12" s="619"/>
      <c r="CN12" s="619"/>
      <c r="CO12" s="619"/>
      <c r="CP12" s="619"/>
      <c r="CQ12" s="620"/>
      <c r="CR12" s="621">
        <v>535752</v>
      </c>
      <c r="CS12" s="622"/>
      <c r="CT12" s="622"/>
      <c r="CU12" s="622"/>
      <c r="CV12" s="622"/>
      <c r="CW12" s="622"/>
      <c r="CX12" s="622"/>
      <c r="CY12" s="623"/>
      <c r="CZ12" s="657">
        <v>5.0999999999999996</v>
      </c>
      <c r="DA12" s="657"/>
      <c r="DB12" s="657"/>
      <c r="DC12" s="657"/>
      <c r="DD12" s="627">
        <v>818</v>
      </c>
      <c r="DE12" s="622"/>
      <c r="DF12" s="622"/>
      <c r="DG12" s="622"/>
      <c r="DH12" s="622"/>
      <c r="DI12" s="622"/>
      <c r="DJ12" s="622"/>
      <c r="DK12" s="622"/>
      <c r="DL12" s="622"/>
      <c r="DM12" s="622"/>
      <c r="DN12" s="622"/>
      <c r="DO12" s="622"/>
      <c r="DP12" s="623"/>
      <c r="DQ12" s="627">
        <v>330934</v>
      </c>
      <c r="DR12" s="622"/>
      <c r="DS12" s="622"/>
      <c r="DT12" s="622"/>
      <c r="DU12" s="622"/>
      <c r="DV12" s="622"/>
      <c r="DW12" s="622"/>
      <c r="DX12" s="622"/>
      <c r="DY12" s="622"/>
      <c r="DZ12" s="622"/>
      <c r="EA12" s="622"/>
      <c r="EB12" s="622"/>
      <c r="EC12" s="656"/>
    </row>
    <row r="13" spans="2:143" ht="11.25" customHeight="1" x14ac:dyDescent="0.15">
      <c r="B13" s="618" t="s">
        <v>184</v>
      </c>
      <c r="C13" s="619"/>
      <c r="D13" s="619"/>
      <c r="E13" s="619"/>
      <c r="F13" s="619"/>
      <c r="G13" s="619"/>
      <c r="H13" s="619"/>
      <c r="I13" s="619"/>
      <c r="J13" s="619"/>
      <c r="K13" s="619"/>
      <c r="L13" s="619"/>
      <c r="M13" s="619"/>
      <c r="N13" s="619"/>
      <c r="O13" s="619"/>
      <c r="P13" s="619"/>
      <c r="Q13" s="620"/>
      <c r="R13" s="621" t="s">
        <v>63</v>
      </c>
      <c r="S13" s="622"/>
      <c r="T13" s="622"/>
      <c r="U13" s="622"/>
      <c r="V13" s="622"/>
      <c r="W13" s="622"/>
      <c r="X13" s="622"/>
      <c r="Y13" s="623"/>
      <c r="Z13" s="657" t="s">
        <v>63</v>
      </c>
      <c r="AA13" s="657"/>
      <c r="AB13" s="657"/>
      <c r="AC13" s="657"/>
      <c r="AD13" s="658" t="s">
        <v>63</v>
      </c>
      <c r="AE13" s="658"/>
      <c r="AF13" s="658"/>
      <c r="AG13" s="658"/>
      <c r="AH13" s="658"/>
      <c r="AI13" s="658"/>
      <c r="AJ13" s="658"/>
      <c r="AK13" s="658"/>
      <c r="AL13" s="624" t="s">
        <v>63</v>
      </c>
      <c r="AM13" s="625"/>
      <c r="AN13" s="625"/>
      <c r="AO13" s="659"/>
      <c r="AP13" s="618" t="s">
        <v>185</v>
      </c>
      <c r="AQ13" s="619"/>
      <c r="AR13" s="619"/>
      <c r="AS13" s="619"/>
      <c r="AT13" s="619"/>
      <c r="AU13" s="619"/>
      <c r="AV13" s="619"/>
      <c r="AW13" s="619"/>
      <c r="AX13" s="619"/>
      <c r="AY13" s="619"/>
      <c r="AZ13" s="619"/>
      <c r="BA13" s="619"/>
      <c r="BB13" s="619"/>
      <c r="BC13" s="619"/>
      <c r="BD13" s="619"/>
      <c r="BE13" s="619"/>
      <c r="BF13" s="620"/>
      <c r="BG13" s="621">
        <v>513029</v>
      </c>
      <c r="BH13" s="622"/>
      <c r="BI13" s="622"/>
      <c r="BJ13" s="622"/>
      <c r="BK13" s="622"/>
      <c r="BL13" s="622"/>
      <c r="BM13" s="622"/>
      <c r="BN13" s="623"/>
      <c r="BO13" s="657">
        <v>39.700000000000003</v>
      </c>
      <c r="BP13" s="657"/>
      <c r="BQ13" s="657"/>
      <c r="BR13" s="657"/>
      <c r="BS13" s="658" t="s">
        <v>63</v>
      </c>
      <c r="BT13" s="658"/>
      <c r="BU13" s="658"/>
      <c r="BV13" s="658"/>
      <c r="BW13" s="658"/>
      <c r="BX13" s="658"/>
      <c r="BY13" s="658"/>
      <c r="BZ13" s="658"/>
      <c r="CA13" s="658"/>
      <c r="CB13" s="689"/>
      <c r="CD13" s="618" t="s">
        <v>186</v>
      </c>
      <c r="CE13" s="619"/>
      <c r="CF13" s="619"/>
      <c r="CG13" s="619"/>
      <c r="CH13" s="619"/>
      <c r="CI13" s="619"/>
      <c r="CJ13" s="619"/>
      <c r="CK13" s="619"/>
      <c r="CL13" s="619"/>
      <c r="CM13" s="619"/>
      <c r="CN13" s="619"/>
      <c r="CO13" s="619"/>
      <c r="CP13" s="619"/>
      <c r="CQ13" s="620"/>
      <c r="CR13" s="621">
        <v>1577429</v>
      </c>
      <c r="CS13" s="622"/>
      <c r="CT13" s="622"/>
      <c r="CU13" s="622"/>
      <c r="CV13" s="622"/>
      <c r="CW13" s="622"/>
      <c r="CX13" s="622"/>
      <c r="CY13" s="623"/>
      <c r="CZ13" s="657">
        <v>14.9</v>
      </c>
      <c r="DA13" s="657"/>
      <c r="DB13" s="657"/>
      <c r="DC13" s="657"/>
      <c r="DD13" s="627">
        <v>840231</v>
      </c>
      <c r="DE13" s="622"/>
      <c r="DF13" s="622"/>
      <c r="DG13" s="622"/>
      <c r="DH13" s="622"/>
      <c r="DI13" s="622"/>
      <c r="DJ13" s="622"/>
      <c r="DK13" s="622"/>
      <c r="DL13" s="622"/>
      <c r="DM13" s="622"/>
      <c r="DN13" s="622"/>
      <c r="DO13" s="622"/>
      <c r="DP13" s="623"/>
      <c r="DQ13" s="627">
        <v>654401</v>
      </c>
      <c r="DR13" s="622"/>
      <c r="DS13" s="622"/>
      <c r="DT13" s="622"/>
      <c r="DU13" s="622"/>
      <c r="DV13" s="622"/>
      <c r="DW13" s="622"/>
      <c r="DX13" s="622"/>
      <c r="DY13" s="622"/>
      <c r="DZ13" s="622"/>
      <c r="EA13" s="622"/>
      <c r="EB13" s="622"/>
      <c r="EC13" s="656"/>
    </row>
    <row r="14" spans="2:143" ht="11.25" customHeight="1" x14ac:dyDescent="0.15">
      <c r="B14" s="618" t="s">
        <v>187</v>
      </c>
      <c r="C14" s="619"/>
      <c r="D14" s="619"/>
      <c r="E14" s="619"/>
      <c r="F14" s="619"/>
      <c r="G14" s="619"/>
      <c r="H14" s="619"/>
      <c r="I14" s="619"/>
      <c r="J14" s="619"/>
      <c r="K14" s="619"/>
      <c r="L14" s="619"/>
      <c r="M14" s="619"/>
      <c r="N14" s="619"/>
      <c r="O14" s="619"/>
      <c r="P14" s="619"/>
      <c r="Q14" s="620"/>
      <c r="R14" s="621" t="s">
        <v>63</v>
      </c>
      <c r="S14" s="622"/>
      <c r="T14" s="622"/>
      <c r="U14" s="622"/>
      <c r="V14" s="622"/>
      <c r="W14" s="622"/>
      <c r="X14" s="622"/>
      <c r="Y14" s="623"/>
      <c r="Z14" s="657" t="s">
        <v>63</v>
      </c>
      <c r="AA14" s="657"/>
      <c r="AB14" s="657"/>
      <c r="AC14" s="657"/>
      <c r="AD14" s="658" t="s">
        <v>63</v>
      </c>
      <c r="AE14" s="658"/>
      <c r="AF14" s="658"/>
      <c r="AG14" s="658"/>
      <c r="AH14" s="658"/>
      <c r="AI14" s="658"/>
      <c r="AJ14" s="658"/>
      <c r="AK14" s="658"/>
      <c r="AL14" s="624" t="s">
        <v>63</v>
      </c>
      <c r="AM14" s="625"/>
      <c r="AN14" s="625"/>
      <c r="AO14" s="659"/>
      <c r="AP14" s="618" t="s">
        <v>188</v>
      </c>
      <c r="AQ14" s="619"/>
      <c r="AR14" s="619"/>
      <c r="AS14" s="619"/>
      <c r="AT14" s="619"/>
      <c r="AU14" s="619"/>
      <c r="AV14" s="619"/>
      <c r="AW14" s="619"/>
      <c r="AX14" s="619"/>
      <c r="AY14" s="619"/>
      <c r="AZ14" s="619"/>
      <c r="BA14" s="619"/>
      <c r="BB14" s="619"/>
      <c r="BC14" s="619"/>
      <c r="BD14" s="619"/>
      <c r="BE14" s="619"/>
      <c r="BF14" s="620"/>
      <c r="BG14" s="621">
        <v>35851</v>
      </c>
      <c r="BH14" s="622"/>
      <c r="BI14" s="622"/>
      <c r="BJ14" s="622"/>
      <c r="BK14" s="622"/>
      <c r="BL14" s="622"/>
      <c r="BM14" s="622"/>
      <c r="BN14" s="623"/>
      <c r="BO14" s="657">
        <v>2.8</v>
      </c>
      <c r="BP14" s="657"/>
      <c r="BQ14" s="657"/>
      <c r="BR14" s="657"/>
      <c r="BS14" s="658" t="s">
        <v>63</v>
      </c>
      <c r="BT14" s="658"/>
      <c r="BU14" s="658"/>
      <c r="BV14" s="658"/>
      <c r="BW14" s="658"/>
      <c r="BX14" s="658"/>
      <c r="BY14" s="658"/>
      <c r="BZ14" s="658"/>
      <c r="CA14" s="658"/>
      <c r="CB14" s="689"/>
      <c r="CD14" s="618" t="s">
        <v>189</v>
      </c>
      <c r="CE14" s="619"/>
      <c r="CF14" s="619"/>
      <c r="CG14" s="619"/>
      <c r="CH14" s="619"/>
      <c r="CI14" s="619"/>
      <c r="CJ14" s="619"/>
      <c r="CK14" s="619"/>
      <c r="CL14" s="619"/>
      <c r="CM14" s="619"/>
      <c r="CN14" s="619"/>
      <c r="CO14" s="619"/>
      <c r="CP14" s="619"/>
      <c r="CQ14" s="620"/>
      <c r="CR14" s="621">
        <v>333319</v>
      </c>
      <c r="CS14" s="622"/>
      <c r="CT14" s="622"/>
      <c r="CU14" s="622"/>
      <c r="CV14" s="622"/>
      <c r="CW14" s="622"/>
      <c r="CX14" s="622"/>
      <c r="CY14" s="623"/>
      <c r="CZ14" s="657">
        <v>3.2</v>
      </c>
      <c r="DA14" s="657"/>
      <c r="DB14" s="657"/>
      <c r="DC14" s="657"/>
      <c r="DD14" s="627" t="s">
        <v>63</v>
      </c>
      <c r="DE14" s="622"/>
      <c r="DF14" s="622"/>
      <c r="DG14" s="622"/>
      <c r="DH14" s="622"/>
      <c r="DI14" s="622"/>
      <c r="DJ14" s="622"/>
      <c r="DK14" s="622"/>
      <c r="DL14" s="622"/>
      <c r="DM14" s="622"/>
      <c r="DN14" s="622"/>
      <c r="DO14" s="622"/>
      <c r="DP14" s="623"/>
      <c r="DQ14" s="627">
        <v>307619</v>
      </c>
      <c r="DR14" s="622"/>
      <c r="DS14" s="622"/>
      <c r="DT14" s="622"/>
      <c r="DU14" s="622"/>
      <c r="DV14" s="622"/>
      <c r="DW14" s="622"/>
      <c r="DX14" s="622"/>
      <c r="DY14" s="622"/>
      <c r="DZ14" s="622"/>
      <c r="EA14" s="622"/>
      <c r="EB14" s="622"/>
      <c r="EC14" s="656"/>
    </row>
    <row r="15" spans="2:143" ht="11.25" customHeight="1" x14ac:dyDescent="0.15">
      <c r="B15" s="618" t="s">
        <v>190</v>
      </c>
      <c r="C15" s="619"/>
      <c r="D15" s="619"/>
      <c r="E15" s="619"/>
      <c r="F15" s="619"/>
      <c r="G15" s="619"/>
      <c r="H15" s="619"/>
      <c r="I15" s="619"/>
      <c r="J15" s="619"/>
      <c r="K15" s="619"/>
      <c r="L15" s="619"/>
      <c r="M15" s="619"/>
      <c r="N15" s="619"/>
      <c r="O15" s="619"/>
      <c r="P15" s="619"/>
      <c r="Q15" s="620"/>
      <c r="R15" s="621" t="s">
        <v>63</v>
      </c>
      <c r="S15" s="622"/>
      <c r="T15" s="622"/>
      <c r="U15" s="622"/>
      <c r="V15" s="622"/>
      <c r="W15" s="622"/>
      <c r="X15" s="622"/>
      <c r="Y15" s="623"/>
      <c r="Z15" s="657" t="s">
        <v>63</v>
      </c>
      <c r="AA15" s="657"/>
      <c r="AB15" s="657"/>
      <c r="AC15" s="657"/>
      <c r="AD15" s="658" t="s">
        <v>63</v>
      </c>
      <c r="AE15" s="658"/>
      <c r="AF15" s="658"/>
      <c r="AG15" s="658"/>
      <c r="AH15" s="658"/>
      <c r="AI15" s="658"/>
      <c r="AJ15" s="658"/>
      <c r="AK15" s="658"/>
      <c r="AL15" s="624" t="s">
        <v>63</v>
      </c>
      <c r="AM15" s="625"/>
      <c r="AN15" s="625"/>
      <c r="AO15" s="659"/>
      <c r="AP15" s="618" t="s">
        <v>191</v>
      </c>
      <c r="AQ15" s="619"/>
      <c r="AR15" s="619"/>
      <c r="AS15" s="619"/>
      <c r="AT15" s="619"/>
      <c r="AU15" s="619"/>
      <c r="AV15" s="619"/>
      <c r="AW15" s="619"/>
      <c r="AX15" s="619"/>
      <c r="AY15" s="619"/>
      <c r="AZ15" s="619"/>
      <c r="BA15" s="619"/>
      <c r="BB15" s="619"/>
      <c r="BC15" s="619"/>
      <c r="BD15" s="619"/>
      <c r="BE15" s="619"/>
      <c r="BF15" s="620"/>
      <c r="BG15" s="621">
        <v>106478</v>
      </c>
      <c r="BH15" s="622"/>
      <c r="BI15" s="622"/>
      <c r="BJ15" s="622"/>
      <c r="BK15" s="622"/>
      <c r="BL15" s="622"/>
      <c r="BM15" s="622"/>
      <c r="BN15" s="623"/>
      <c r="BO15" s="657">
        <v>8.1999999999999993</v>
      </c>
      <c r="BP15" s="657"/>
      <c r="BQ15" s="657"/>
      <c r="BR15" s="657"/>
      <c r="BS15" s="658" t="s">
        <v>63</v>
      </c>
      <c r="BT15" s="658"/>
      <c r="BU15" s="658"/>
      <c r="BV15" s="658"/>
      <c r="BW15" s="658"/>
      <c r="BX15" s="658"/>
      <c r="BY15" s="658"/>
      <c r="BZ15" s="658"/>
      <c r="CA15" s="658"/>
      <c r="CB15" s="689"/>
      <c r="CD15" s="618" t="s">
        <v>192</v>
      </c>
      <c r="CE15" s="619"/>
      <c r="CF15" s="619"/>
      <c r="CG15" s="619"/>
      <c r="CH15" s="619"/>
      <c r="CI15" s="619"/>
      <c r="CJ15" s="619"/>
      <c r="CK15" s="619"/>
      <c r="CL15" s="619"/>
      <c r="CM15" s="619"/>
      <c r="CN15" s="619"/>
      <c r="CO15" s="619"/>
      <c r="CP15" s="619"/>
      <c r="CQ15" s="620"/>
      <c r="CR15" s="621">
        <v>967066</v>
      </c>
      <c r="CS15" s="622"/>
      <c r="CT15" s="622"/>
      <c r="CU15" s="622"/>
      <c r="CV15" s="622"/>
      <c r="CW15" s="622"/>
      <c r="CX15" s="622"/>
      <c r="CY15" s="623"/>
      <c r="CZ15" s="657">
        <v>9.1</v>
      </c>
      <c r="DA15" s="657"/>
      <c r="DB15" s="657"/>
      <c r="DC15" s="657"/>
      <c r="DD15" s="627">
        <v>89322</v>
      </c>
      <c r="DE15" s="622"/>
      <c r="DF15" s="622"/>
      <c r="DG15" s="622"/>
      <c r="DH15" s="622"/>
      <c r="DI15" s="622"/>
      <c r="DJ15" s="622"/>
      <c r="DK15" s="622"/>
      <c r="DL15" s="622"/>
      <c r="DM15" s="622"/>
      <c r="DN15" s="622"/>
      <c r="DO15" s="622"/>
      <c r="DP15" s="623"/>
      <c r="DQ15" s="627">
        <v>739159</v>
      </c>
      <c r="DR15" s="622"/>
      <c r="DS15" s="622"/>
      <c r="DT15" s="622"/>
      <c r="DU15" s="622"/>
      <c r="DV15" s="622"/>
      <c r="DW15" s="622"/>
      <c r="DX15" s="622"/>
      <c r="DY15" s="622"/>
      <c r="DZ15" s="622"/>
      <c r="EA15" s="622"/>
      <c r="EB15" s="622"/>
      <c r="EC15" s="656"/>
    </row>
    <row r="16" spans="2:143" ht="11.25" customHeight="1" x14ac:dyDescent="0.15">
      <c r="B16" s="618" t="s">
        <v>193</v>
      </c>
      <c r="C16" s="619"/>
      <c r="D16" s="619"/>
      <c r="E16" s="619"/>
      <c r="F16" s="619"/>
      <c r="G16" s="619"/>
      <c r="H16" s="619"/>
      <c r="I16" s="619"/>
      <c r="J16" s="619"/>
      <c r="K16" s="619"/>
      <c r="L16" s="619"/>
      <c r="M16" s="619"/>
      <c r="N16" s="619"/>
      <c r="O16" s="619"/>
      <c r="P16" s="619"/>
      <c r="Q16" s="620"/>
      <c r="R16" s="621">
        <v>8540</v>
      </c>
      <c r="S16" s="622"/>
      <c r="T16" s="622"/>
      <c r="U16" s="622"/>
      <c r="V16" s="622"/>
      <c r="W16" s="622"/>
      <c r="X16" s="622"/>
      <c r="Y16" s="623"/>
      <c r="Z16" s="657">
        <v>0.1</v>
      </c>
      <c r="AA16" s="657"/>
      <c r="AB16" s="657"/>
      <c r="AC16" s="657"/>
      <c r="AD16" s="658">
        <v>8540</v>
      </c>
      <c r="AE16" s="658"/>
      <c r="AF16" s="658"/>
      <c r="AG16" s="658"/>
      <c r="AH16" s="658"/>
      <c r="AI16" s="658"/>
      <c r="AJ16" s="658"/>
      <c r="AK16" s="658"/>
      <c r="AL16" s="624">
        <v>0.2</v>
      </c>
      <c r="AM16" s="625"/>
      <c r="AN16" s="625"/>
      <c r="AO16" s="659"/>
      <c r="AP16" s="618" t="s">
        <v>194</v>
      </c>
      <c r="AQ16" s="619"/>
      <c r="AR16" s="619"/>
      <c r="AS16" s="619"/>
      <c r="AT16" s="619"/>
      <c r="AU16" s="619"/>
      <c r="AV16" s="619"/>
      <c r="AW16" s="619"/>
      <c r="AX16" s="619"/>
      <c r="AY16" s="619"/>
      <c r="AZ16" s="619"/>
      <c r="BA16" s="619"/>
      <c r="BB16" s="619"/>
      <c r="BC16" s="619"/>
      <c r="BD16" s="619"/>
      <c r="BE16" s="619"/>
      <c r="BF16" s="620"/>
      <c r="BG16" s="621" t="s">
        <v>63</v>
      </c>
      <c r="BH16" s="622"/>
      <c r="BI16" s="622"/>
      <c r="BJ16" s="622"/>
      <c r="BK16" s="622"/>
      <c r="BL16" s="622"/>
      <c r="BM16" s="622"/>
      <c r="BN16" s="623"/>
      <c r="BO16" s="657" t="s">
        <v>63</v>
      </c>
      <c r="BP16" s="657"/>
      <c r="BQ16" s="657"/>
      <c r="BR16" s="657"/>
      <c r="BS16" s="658" t="s">
        <v>63</v>
      </c>
      <c r="BT16" s="658"/>
      <c r="BU16" s="658"/>
      <c r="BV16" s="658"/>
      <c r="BW16" s="658"/>
      <c r="BX16" s="658"/>
      <c r="BY16" s="658"/>
      <c r="BZ16" s="658"/>
      <c r="CA16" s="658"/>
      <c r="CB16" s="689"/>
      <c r="CD16" s="618" t="s">
        <v>195</v>
      </c>
      <c r="CE16" s="619"/>
      <c r="CF16" s="619"/>
      <c r="CG16" s="619"/>
      <c r="CH16" s="619"/>
      <c r="CI16" s="619"/>
      <c r="CJ16" s="619"/>
      <c r="CK16" s="619"/>
      <c r="CL16" s="619"/>
      <c r="CM16" s="619"/>
      <c r="CN16" s="619"/>
      <c r="CO16" s="619"/>
      <c r="CP16" s="619"/>
      <c r="CQ16" s="620"/>
      <c r="CR16" s="621">
        <v>48807</v>
      </c>
      <c r="CS16" s="622"/>
      <c r="CT16" s="622"/>
      <c r="CU16" s="622"/>
      <c r="CV16" s="622"/>
      <c r="CW16" s="622"/>
      <c r="CX16" s="622"/>
      <c r="CY16" s="623"/>
      <c r="CZ16" s="657">
        <v>0.5</v>
      </c>
      <c r="DA16" s="657"/>
      <c r="DB16" s="657"/>
      <c r="DC16" s="657"/>
      <c r="DD16" s="627" t="s">
        <v>63</v>
      </c>
      <c r="DE16" s="622"/>
      <c r="DF16" s="622"/>
      <c r="DG16" s="622"/>
      <c r="DH16" s="622"/>
      <c r="DI16" s="622"/>
      <c r="DJ16" s="622"/>
      <c r="DK16" s="622"/>
      <c r="DL16" s="622"/>
      <c r="DM16" s="622"/>
      <c r="DN16" s="622"/>
      <c r="DO16" s="622"/>
      <c r="DP16" s="623"/>
      <c r="DQ16" s="627">
        <v>8438</v>
      </c>
      <c r="DR16" s="622"/>
      <c r="DS16" s="622"/>
      <c r="DT16" s="622"/>
      <c r="DU16" s="622"/>
      <c r="DV16" s="622"/>
      <c r="DW16" s="622"/>
      <c r="DX16" s="622"/>
      <c r="DY16" s="622"/>
      <c r="DZ16" s="622"/>
      <c r="EA16" s="622"/>
      <c r="EB16" s="622"/>
      <c r="EC16" s="656"/>
    </row>
    <row r="17" spans="2:133" ht="11.25" customHeight="1" x14ac:dyDescent="0.15">
      <c r="B17" s="618" t="s">
        <v>196</v>
      </c>
      <c r="C17" s="619"/>
      <c r="D17" s="619"/>
      <c r="E17" s="619"/>
      <c r="F17" s="619"/>
      <c r="G17" s="619"/>
      <c r="H17" s="619"/>
      <c r="I17" s="619"/>
      <c r="J17" s="619"/>
      <c r="K17" s="619"/>
      <c r="L17" s="619"/>
      <c r="M17" s="619"/>
      <c r="N17" s="619"/>
      <c r="O17" s="619"/>
      <c r="P17" s="619"/>
      <c r="Q17" s="620"/>
      <c r="R17" s="621">
        <v>21409</v>
      </c>
      <c r="S17" s="622"/>
      <c r="T17" s="622"/>
      <c r="U17" s="622"/>
      <c r="V17" s="622"/>
      <c r="W17" s="622"/>
      <c r="X17" s="622"/>
      <c r="Y17" s="623"/>
      <c r="Z17" s="657">
        <v>0.2</v>
      </c>
      <c r="AA17" s="657"/>
      <c r="AB17" s="657"/>
      <c r="AC17" s="657"/>
      <c r="AD17" s="658">
        <v>21409</v>
      </c>
      <c r="AE17" s="658"/>
      <c r="AF17" s="658"/>
      <c r="AG17" s="658"/>
      <c r="AH17" s="658"/>
      <c r="AI17" s="658"/>
      <c r="AJ17" s="658"/>
      <c r="AK17" s="658"/>
      <c r="AL17" s="624">
        <v>0.4</v>
      </c>
      <c r="AM17" s="625"/>
      <c r="AN17" s="625"/>
      <c r="AO17" s="659"/>
      <c r="AP17" s="618" t="s">
        <v>197</v>
      </c>
      <c r="AQ17" s="619"/>
      <c r="AR17" s="619"/>
      <c r="AS17" s="619"/>
      <c r="AT17" s="619"/>
      <c r="AU17" s="619"/>
      <c r="AV17" s="619"/>
      <c r="AW17" s="619"/>
      <c r="AX17" s="619"/>
      <c r="AY17" s="619"/>
      <c r="AZ17" s="619"/>
      <c r="BA17" s="619"/>
      <c r="BB17" s="619"/>
      <c r="BC17" s="619"/>
      <c r="BD17" s="619"/>
      <c r="BE17" s="619"/>
      <c r="BF17" s="620"/>
      <c r="BG17" s="621" t="s">
        <v>63</v>
      </c>
      <c r="BH17" s="622"/>
      <c r="BI17" s="622"/>
      <c r="BJ17" s="622"/>
      <c r="BK17" s="622"/>
      <c r="BL17" s="622"/>
      <c r="BM17" s="622"/>
      <c r="BN17" s="623"/>
      <c r="BO17" s="657" t="s">
        <v>63</v>
      </c>
      <c r="BP17" s="657"/>
      <c r="BQ17" s="657"/>
      <c r="BR17" s="657"/>
      <c r="BS17" s="658" t="s">
        <v>63</v>
      </c>
      <c r="BT17" s="658"/>
      <c r="BU17" s="658"/>
      <c r="BV17" s="658"/>
      <c r="BW17" s="658"/>
      <c r="BX17" s="658"/>
      <c r="BY17" s="658"/>
      <c r="BZ17" s="658"/>
      <c r="CA17" s="658"/>
      <c r="CB17" s="689"/>
      <c r="CD17" s="618" t="s">
        <v>198</v>
      </c>
      <c r="CE17" s="619"/>
      <c r="CF17" s="619"/>
      <c r="CG17" s="619"/>
      <c r="CH17" s="619"/>
      <c r="CI17" s="619"/>
      <c r="CJ17" s="619"/>
      <c r="CK17" s="619"/>
      <c r="CL17" s="619"/>
      <c r="CM17" s="619"/>
      <c r="CN17" s="619"/>
      <c r="CO17" s="619"/>
      <c r="CP17" s="619"/>
      <c r="CQ17" s="620"/>
      <c r="CR17" s="621">
        <v>1109317</v>
      </c>
      <c r="CS17" s="622"/>
      <c r="CT17" s="622"/>
      <c r="CU17" s="622"/>
      <c r="CV17" s="622"/>
      <c r="CW17" s="622"/>
      <c r="CX17" s="622"/>
      <c r="CY17" s="623"/>
      <c r="CZ17" s="657">
        <v>10.5</v>
      </c>
      <c r="DA17" s="657"/>
      <c r="DB17" s="657"/>
      <c r="DC17" s="657"/>
      <c r="DD17" s="627" t="s">
        <v>63</v>
      </c>
      <c r="DE17" s="622"/>
      <c r="DF17" s="622"/>
      <c r="DG17" s="622"/>
      <c r="DH17" s="622"/>
      <c r="DI17" s="622"/>
      <c r="DJ17" s="622"/>
      <c r="DK17" s="622"/>
      <c r="DL17" s="622"/>
      <c r="DM17" s="622"/>
      <c r="DN17" s="622"/>
      <c r="DO17" s="622"/>
      <c r="DP17" s="623"/>
      <c r="DQ17" s="627">
        <v>883311</v>
      </c>
      <c r="DR17" s="622"/>
      <c r="DS17" s="622"/>
      <c r="DT17" s="622"/>
      <c r="DU17" s="622"/>
      <c r="DV17" s="622"/>
      <c r="DW17" s="622"/>
      <c r="DX17" s="622"/>
      <c r="DY17" s="622"/>
      <c r="DZ17" s="622"/>
      <c r="EA17" s="622"/>
      <c r="EB17" s="622"/>
      <c r="EC17" s="656"/>
    </row>
    <row r="18" spans="2:133" ht="11.25" customHeight="1" x14ac:dyDescent="0.15">
      <c r="B18" s="618" t="s">
        <v>199</v>
      </c>
      <c r="C18" s="619"/>
      <c r="D18" s="619"/>
      <c r="E18" s="619"/>
      <c r="F18" s="619"/>
      <c r="G18" s="619"/>
      <c r="H18" s="619"/>
      <c r="I18" s="619"/>
      <c r="J18" s="619"/>
      <c r="K18" s="619"/>
      <c r="L18" s="619"/>
      <c r="M18" s="619"/>
      <c r="N18" s="619"/>
      <c r="O18" s="619"/>
      <c r="P18" s="619"/>
      <c r="Q18" s="620"/>
      <c r="R18" s="621">
        <v>8401</v>
      </c>
      <c r="S18" s="622"/>
      <c r="T18" s="622"/>
      <c r="U18" s="622"/>
      <c r="V18" s="622"/>
      <c r="W18" s="622"/>
      <c r="X18" s="622"/>
      <c r="Y18" s="623"/>
      <c r="Z18" s="657">
        <v>0.1</v>
      </c>
      <c r="AA18" s="657"/>
      <c r="AB18" s="657"/>
      <c r="AC18" s="657"/>
      <c r="AD18" s="658">
        <v>8401</v>
      </c>
      <c r="AE18" s="658"/>
      <c r="AF18" s="658"/>
      <c r="AG18" s="658"/>
      <c r="AH18" s="658"/>
      <c r="AI18" s="658"/>
      <c r="AJ18" s="658"/>
      <c r="AK18" s="658"/>
      <c r="AL18" s="624">
        <v>0.2</v>
      </c>
      <c r="AM18" s="625"/>
      <c r="AN18" s="625"/>
      <c r="AO18" s="659"/>
      <c r="AP18" s="618" t="s">
        <v>200</v>
      </c>
      <c r="AQ18" s="619"/>
      <c r="AR18" s="619"/>
      <c r="AS18" s="619"/>
      <c r="AT18" s="619"/>
      <c r="AU18" s="619"/>
      <c r="AV18" s="619"/>
      <c r="AW18" s="619"/>
      <c r="AX18" s="619"/>
      <c r="AY18" s="619"/>
      <c r="AZ18" s="619"/>
      <c r="BA18" s="619"/>
      <c r="BB18" s="619"/>
      <c r="BC18" s="619"/>
      <c r="BD18" s="619"/>
      <c r="BE18" s="619"/>
      <c r="BF18" s="620"/>
      <c r="BG18" s="621" t="s">
        <v>63</v>
      </c>
      <c r="BH18" s="622"/>
      <c r="BI18" s="622"/>
      <c r="BJ18" s="622"/>
      <c r="BK18" s="622"/>
      <c r="BL18" s="622"/>
      <c r="BM18" s="622"/>
      <c r="BN18" s="623"/>
      <c r="BO18" s="657" t="s">
        <v>63</v>
      </c>
      <c r="BP18" s="657"/>
      <c r="BQ18" s="657"/>
      <c r="BR18" s="657"/>
      <c r="BS18" s="658" t="s">
        <v>63</v>
      </c>
      <c r="BT18" s="658"/>
      <c r="BU18" s="658"/>
      <c r="BV18" s="658"/>
      <c r="BW18" s="658"/>
      <c r="BX18" s="658"/>
      <c r="BY18" s="658"/>
      <c r="BZ18" s="658"/>
      <c r="CA18" s="658"/>
      <c r="CB18" s="689"/>
      <c r="CD18" s="618" t="s">
        <v>201</v>
      </c>
      <c r="CE18" s="619"/>
      <c r="CF18" s="619"/>
      <c r="CG18" s="619"/>
      <c r="CH18" s="619"/>
      <c r="CI18" s="619"/>
      <c r="CJ18" s="619"/>
      <c r="CK18" s="619"/>
      <c r="CL18" s="619"/>
      <c r="CM18" s="619"/>
      <c r="CN18" s="619"/>
      <c r="CO18" s="619"/>
      <c r="CP18" s="619"/>
      <c r="CQ18" s="620"/>
      <c r="CR18" s="621" t="s">
        <v>63</v>
      </c>
      <c r="CS18" s="622"/>
      <c r="CT18" s="622"/>
      <c r="CU18" s="622"/>
      <c r="CV18" s="622"/>
      <c r="CW18" s="622"/>
      <c r="CX18" s="622"/>
      <c r="CY18" s="623"/>
      <c r="CZ18" s="657" t="s">
        <v>63</v>
      </c>
      <c r="DA18" s="657"/>
      <c r="DB18" s="657"/>
      <c r="DC18" s="657"/>
      <c r="DD18" s="627" t="s">
        <v>63</v>
      </c>
      <c r="DE18" s="622"/>
      <c r="DF18" s="622"/>
      <c r="DG18" s="622"/>
      <c r="DH18" s="622"/>
      <c r="DI18" s="622"/>
      <c r="DJ18" s="622"/>
      <c r="DK18" s="622"/>
      <c r="DL18" s="622"/>
      <c r="DM18" s="622"/>
      <c r="DN18" s="622"/>
      <c r="DO18" s="622"/>
      <c r="DP18" s="623"/>
      <c r="DQ18" s="627" t="s">
        <v>63</v>
      </c>
      <c r="DR18" s="622"/>
      <c r="DS18" s="622"/>
      <c r="DT18" s="622"/>
      <c r="DU18" s="622"/>
      <c r="DV18" s="622"/>
      <c r="DW18" s="622"/>
      <c r="DX18" s="622"/>
      <c r="DY18" s="622"/>
      <c r="DZ18" s="622"/>
      <c r="EA18" s="622"/>
      <c r="EB18" s="622"/>
      <c r="EC18" s="656"/>
    </row>
    <row r="19" spans="2:133" ht="11.25" customHeight="1" x14ac:dyDescent="0.15">
      <c r="B19" s="618" t="s">
        <v>202</v>
      </c>
      <c r="C19" s="619"/>
      <c r="D19" s="619"/>
      <c r="E19" s="619"/>
      <c r="F19" s="619"/>
      <c r="G19" s="619"/>
      <c r="H19" s="619"/>
      <c r="I19" s="619"/>
      <c r="J19" s="619"/>
      <c r="K19" s="619"/>
      <c r="L19" s="619"/>
      <c r="M19" s="619"/>
      <c r="N19" s="619"/>
      <c r="O19" s="619"/>
      <c r="P19" s="619"/>
      <c r="Q19" s="620"/>
      <c r="R19" s="621">
        <v>6179</v>
      </c>
      <c r="S19" s="622"/>
      <c r="T19" s="622"/>
      <c r="U19" s="622"/>
      <c r="V19" s="622"/>
      <c r="W19" s="622"/>
      <c r="X19" s="622"/>
      <c r="Y19" s="623"/>
      <c r="Z19" s="657">
        <v>0.1</v>
      </c>
      <c r="AA19" s="657"/>
      <c r="AB19" s="657"/>
      <c r="AC19" s="657"/>
      <c r="AD19" s="658">
        <v>6179</v>
      </c>
      <c r="AE19" s="658"/>
      <c r="AF19" s="658"/>
      <c r="AG19" s="658"/>
      <c r="AH19" s="658"/>
      <c r="AI19" s="658"/>
      <c r="AJ19" s="658"/>
      <c r="AK19" s="658"/>
      <c r="AL19" s="624">
        <v>0.1</v>
      </c>
      <c r="AM19" s="625"/>
      <c r="AN19" s="625"/>
      <c r="AO19" s="659"/>
      <c r="AP19" s="618" t="s">
        <v>203</v>
      </c>
      <c r="AQ19" s="619"/>
      <c r="AR19" s="619"/>
      <c r="AS19" s="619"/>
      <c r="AT19" s="619"/>
      <c r="AU19" s="619"/>
      <c r="AV19" s="619"/>
      <c r="AW19" s="619"/>
      <c r="AX19" s="619"/>
      <c r="AY19" s="619"/>
      <c r="AZ19" s="619"/>
      <c r="BA19" s="619"/>
      <c r="BB19" s="619"/>
      <c r="BC19" s="619"/>
      <c r="BD19" s="619"/>
      <c r="BE19" s="619"/>
      <c r="BF19" s="620"/>
      <c r="BG19" s="621">
        <v>50616</v>
      </c>
      <c r="BH19" s="622"/>
      <c r="BI19" s="622"/>
      <c r="BJ19" s="622"/>
      <c r="BK19" s="622"/>
      <c r="BL19" s="622"/>
      <c r="BM19" s="622"/>
      <c r="BN19" s="623"/>
      <c r="BO19" s="657">
        <v>3.9</v>
      </c>
      <c r="BP19" s="657"/>
      <c r="BQ19" s="657"/>
      <c r="BR19" s="657"/>
      <c r="BS19" s="658" t="s">
        <v>63</v>
      </c>
      <c r="BT19" s="658"/>
      <c r="BU19" s="658"/>
      <c r="BV19" s="658"/>
      <c r="BW19" s="658"/>
      <c r="BX19" s="658"/>
      <c r="BY19" s="658"/>
      <c r="BZ19" s="658"/>
      <c r="CA19" s="658"/>
      <c r="CB19" s="689"/>
      <c r="CD19" s="618" t="s">
        <v>204</v>
      </c>
      <c r="CE19" s="619"/>
      <c r="CF19" s="619"/>
      <c r="CG19" s="619"/>
      <c r="CH19" s="619"/>
      <c r="CI19" s="619"/>
      <c r="CJ19" s="619"/>
      <c r="CK19" s="619"/>
      <c r="CL19" s="619"/>
      <c r="CM19" s="619"/>
      <c r="CN19" s="619"/>
      <c r="CO19" s="619"/>
      <c r="CP19" s="619"/>
      <c r="CQ19" s="620"/>
      <c r="CR19" s="621" t="s">
        <v>63</v>
      </c>
      <c r="CS19" s="622"/>
      <c r="CT19" s="622"/>
      <c r="CU19" s="622"/>
      <c r="CV19" s="622"/>
      <c r="CW19" s="622"/>
      <c r="CX19" s="622"/>
      <c r="CY19" s="623"/>
      <c r="CZ19" s="657" t="s">
        <v>63</v>
      </c>
      <c r="DA19" s="657"/>
      <c r="DB19" s="657"/>
      <c r="DC19" s="657"/>
      <c r="DD19" s="627" t="s">
        <v>63</v>
      </c>
      <c r="DE19" s="622"/>
      <c r="DF19" s="622"/>
      <c r="DG19" s="622"/>
      <c r="DH19" s="622"/>
      <c r="DI19" s="622"/>
      <c r="DJ19" s="622"/>
      <c r="DK19" s="622"/>
      <c r="DL19" s="622"/>
      <c r="DM19" s="622"/>
      <c r="DN19" s="622"/>
      <c r="DO19" s="622"/>
      <c r="DP19" s="623"/>
      <c r="DQ19" s="627" t="s">
        <v>63</v>
      </c>
      <c r="DR19" s="622"/>
      <c r="DS19" s="622"/>
      <c r="DT19" s="622"/>
      <c r="DU19" s="622"/>
      <c r="DV19" s="622"/>
      <c r="DW19" s="622"/>
      <c r="DX19" s="622"/>
      <c r="DY19" s="622"/>
      <c r="DZ19" s="622"/>
      <c r="EA19" s="622"/>
      <c r="EB19" s="622"/>
      <c r="EC19" s="656"/>
    </row>
    <row r="20" spans="2:133" ht="11.25" customHeight="1" x14ac:dyDescent="0.15">
      <c r="B20" s="690" t="s">
        <v>205</v>
      </c>
      <c r="C20" s="691"/>
      <c r="D20" s="691"/>
      <c r="E20" s="691"/>
      <c r="F20" s="691"/>
      <c r="G20" s="691"/>
      <c r="H20" s="691"/>
      <c r="I20" s="691"/>
      <c r="J20" s="691"/>
      <c r="K20" s="691"/>
      <c r="L20" s="691"/>
      <c r="M20" s="691"/>
      <c r="N20" s="691"/>
      <c r="O20" s="691"/>
      <c r="P20" s="691"/>
      <c r="Q20" s="692"/>
      <c r="R20" s="621">
        <v>2222</v>
      </c>
      <c r="S20" s="622"/>
      <c r="T20" s="622"/>
      <c r="U20" s="622"/>
      <c r="V20" s="622"/>
      <c r="W20" s="622"/>
      <c r="X20" s="622"/>
      <c r="Y20" s="623"/>
      <c r="Z20" s="657">
        <v>0</v>
      </c>
      <c r="AA20" s="657"/>
      <c r="AB20" s="657"/>
      <c r="AC20" s="657"/>
      <c r="AD20" s="658">
        <v>2222</v>
      </c>
      <c r="AE20" s="658"/>
      <c r="AF20" s="658"/>
      <c r="AG20" s="658"/>
      <c r="AH20" s="658"/>
      <c r="AI20" s="658"/>
      <c r="AJ20" s="658"/>
      <c r="AK20" s="658"/>
      <c r="AL20" s="624">
        <v>0</v>
      </c>
      <c r="AM20" s="625"/>
      <c r="AN20" s="625"/>
      <c r="AO20" s="659"/>
      <c r="AP20" s="618" t="s">
        <v>206</v>
      </c>
      <c r="AQ20" s="619"/>
      <c r="AR20" s="619"/>
      <c r="AS20" s="619"/>
      <c r="AT20" s="619"/>
      <c r="AU20" s="619"/>
      <c r="AV20" s="619"/>
      <c r="AW20" s="619"/>
      <c r="AX20" s="619"/>
      <c r="AY20" s="619"/>
      <c r="AZ20" s="619"/>
      <c r="BA20" s="619"/>
      <c r="BB20" s="619"/>
      <c r="BC20" s="619"/>
      <c r="BD20" s="619"/>
      <c r="BE20" s="619"/>
      <c r="BF20" s="620"/>
      <c r="BG20" s="621">
        <v>50616</v>
      </c>
      <c r="BH20" s="622"/>
      <c r="BI20" s="622"/>
      <c r="BJ20" s="622"/>
      <c r="BK20" s="622"/>
      <c r="BL20" s="622"/>
      <c r="BM20" s="622"/>
      <c r="BN20" s="623"/>
      <c r="BO20" s="657">
        <v>3.9</v>
      </c>
      <c r="BP20" s="657"/>
      <c r="BQ20" s="657"/>
      <c r="BR20" s="657"/>
      <c r="BS20" s="658" t="s">
        <v>63</v>
      </c>
      <c r="BT20" s="658"/>
      <c r="BU20" s="658"/>
      <c r="BV20" s="658"/>
      <c r="BW20" s="658"/>
      <c r="BX20" s="658"/>
      <c r="BY20" s="658"/>
      <c r="BZ20" s="658"/>
      <c r="CA20" s="658"/>
      <c r="CB20" s="689"/>
      <c r="CD20" s="618" t="s">
        <v>207</v>
      </c>
      <c r="CE20" s="619"/>
      <c r="CF20" s="619"/>
      <c r="CG20" s="619"/>
      <c r="CH20" s="619"/>
      <c r="CI20" s="619"/>
      <c r="CJ20" s="619"/>
      <c r="CK20" s="619"/>
      <c r="CL20" s="619"/>
      <c r="CM20" s="619"/>
      <c r="CN20" s="619"/>
      <c r="CO20" s="619"/>
      <c r="CP20" s="619"/>
      <c r="CQ20" s="620"/>
      <c r="CR20" s="621">
        <v>10570203</v>
      </c>
      <c r="CS20" s="622"/>
      <c r="CT20" s="622"/>
      <c r="CU20" s="622"/>
      <c r="CV20" s="622"/>
      <c r="CW20" s="622"/>
      <c r="CX20" s="622"/>
      <c r="CY20" s="623"/>
      <c r="CZ20" s="657">
        <v>100</v>
      </c>
      <c r="DA20" s="657"/>
      <c r="DB20" s="657"/>
      <c r="DC20" s="657"/>
      <c r="DD20" s="627">
        <v>1334694</v>
      </c>
      <c r="DE20" s="622"/>
      <c r="DF20" s="622"/>
      <c r="DG20" s="622"/>
      <c r="DH20" s="622"/>
      <c r="DI20" s="622"/>
      <c r="DJ20" s="622"/>
      <c r="DK20" s="622"/>
      <c r="DL20" s="622"/>
      <c r="DM20" s="622"/>
      <c r="DN20" s="622"/>
      <c r="DO20" s="622"/>
      <c r="DP20" s="623"/>
      <c r="DQ20" s="627">
        <v>5942475</v>
      </c>
      <c r="DR20" s="622"/>
      <c r="DS20" s="622"/>
      <c r="DT20" s="622"/>
      <c r="DU20" s="622"/>
      <c r="DV20" s="622"/>
      <c r="DW20" s="622"/>
      <c r="DX20" s="622"/>
      <c r="DY20" s="622"/>
      <c r="DZ20" s="622"/>
      <c r="EA20" s="622"/>
      <c r="EB20" s="622"/>
      <c r="EC20" s="656"/>
    </row>
    <row r="21" spans="2:133" ht="11.25" customHeight="1" x14ac:dyDescent="0.15">
      <c r="B21" s="618" t="s">
        <v>208</v>
      </c>
      <c r="C21" s="619"/>
      <c r="D21" s="619"/>
      <c r="E21" s="619"/>
      <c r="F21" s="619"/>
      <c r="G21" s="619"/>
      <c r="H21" s="619"/>
      <c r="I21" s="619"/>
      <c r="J21" s="619"/>
      <c r="K21" s="619"/>
      <c r="L21" s="619"/>
      <c r="M21" s="619"/>
      <c r="N21" s="619"/>
      <c r="O21" s="619"/>
      <c r="P21" s="619"/>
      <c r="Q21" s="620"/>
      <c r="R21" s="621">
        <v>3813523</v>
      </c>
      <c r="S21" s="622"/>
      <c r="T21" s="622"/>
      <c r="U21" s="622"/>
      <c r="V21" s="622"/>
      <c r="W21" s="622"/>
      <c r="X21" s="622"/>
      <c r="Y21" s="623"/>
      <c r="Z21" s="657">
        <v>35</v>
      </c>
      <c r="AA21" s="657"/>
      <c r="AB21" s="657"/>
      <c r="AC21" s="657"/>
      <c r="AD21" s="658">
        <v>3305871</v>
      </c>
      <c r="AE21" s="658"/>
      <c r="AF21" s="658"/>
      <c r="AG21" s="658"/>
      <c r="AH21" s="658"/>
      <c r="AI21" s="658"/>
      <c r="AJ21" s="658"/>
      <c r="AK21" s="658"/>
      <c r="AL21" s="624">
        <v>65.8</v>
      </c>
      <c r="AM21" s="625"/>
      <c r="AN21" s="625"/>
      <c r="AO21" s="659"/>
      <c r="AP21" s="618" t="s">
        <v>209</v>
      </c>
      <c r="AQ21" s="693"/>
      <c r="AR21" s="693"/>
      <c r="AS21" s="693"/>
      <c r="AT21" s="693"/>
      <c r="AU21" s="693"/>
      <c r="AV21" s="693"/>
      <c r="AW21" s="693"/>
      <c r="AX21" s="693"/>
      <c r="AY21" s="693"/>
      <c r="AZ21" s="693"/>
      <c r="BA21" s="693"/>
      <c r="BB21" s="693"/>
      <c r="BC21" s="693"/>
      <c r="BD21" s="693"/>
      <c r="BE21" s="693"/>
      <c r="BF21" s="694"/>
      <c r="BG21" s="621">
        <v>1226</v>
      </c>
      <c r="BH21" s="622"/>
      <c r="BI21" s="622"/>
      <c r="BJ21" s="622"/>
      <c r="BK21" s="622"/>
      <c r="BL21" s="622"/>
      <c r="BM21" s="622"/>
      <c r="BN21" s="623"/>
      <c r="BO21" s="657">
        <v>0.1</v>
      </c>
      <c r="BP21" s="657"/>
      <c r="BQ21" s="657"/>
      <c r="BR21" s="657"/>
      <c r="BS21" s="658" t="s">
        <v>63</v>
      </c>
      <c r="BT21" s="658"/>
      <c r="BU21" s="658"/>
      <c r="BV21" s="658"/>
      <c r="BW21" s="658"/>
      <c r="BX21" s="658"/>
      <c r="BY21" s="658"/>
      <c r="BZ21" s="658"/>
      <c r="CA21" s="658"/>
      <c r="CB21" s="689"/>
      <c r="CD21" s="602"/>
      <c r="CE21" s="603"/>
      <c r="CF21" s="603"/>
      <c r="CG21" s="603"/>
      <c r="CH21" s="603"/>
      <c r="CI21" s="603"/>
      <c r="CJ21" s="603"/>
      <c r="CK21" s="603"/>
      <c r="CL21" s="603"/>
      <c r="CM21" s="603"/>
      <c r="CN21" s="603"/>
      <c r="CO21" s="603"/>
      <c r="CP21" s="603"/>
      <c r="CQ21" s="604"/>
      <c r="CR21" s="700"/>
      <c r="CS21" s="701"/>
      <c r="CT21" s="701"/>
      <c r="CU21" s="701"/>
      <c r="CV21" s="701"/>
      <c r="CW21" s="701"/>
      <c r="CX21" s="701"/>
      <c r="CY21" s="702"/>
      <c r="CZ21" s="703"/>
      <c r="DA21" s="703"/>
      <c r="DB21" s="703"/>
      <c r="DC21" s="703"/>
      <c r="DD21" s="704"/>
      <c r="DE21" s="701"/>
      <c r="DF21" s="701"/>
      <c r="DG21" s="701"/>
      <c r="DH21" s="701"/>
      <c r="DI21" s="701"/>
      <c r="DJ21" s="701"/>
      <c r="DK21" s="701"/>
      <c r="DL21" s="701"/>
      <c r="DM21" s="701"/>
      <c r="DN21" s="701"/>
      <c r="DO21" s="701"/>
      <c r="DP21" s="702"/>
      <c r="DQ21" s="704"/>
      <c r="DR21" s="701"/>
      <c r="DS21" s="701"/>
      <c r="DT21" s="701"/>
      <c r="DU21" s="701"/>
      <c r="DV21" s="701"/>
      <c r="DW21" s="701"/>
      <c r="DX21" s="701"/>
      <c r="DY21" s="701"/>
      <c r="DZ21" s="701"/>
      <c r="EA21" s="701"/>
      <c r="EB21" s="701"/>
      <c r="EC21" s="708"/>
    </row>
    <row r="22" spans="2:133" ht="11.25" customHeight="1" x14ac:dyDescent="0.15">
      <c r="B22" s="618" t="s">
        <v>210</v>
      </c>
      <c r="C22" s="619"/>
      <c r="D22" s="619"/>
      <c r="E22" s="619"/>
      <c r="F22" s="619"/>
      <c r="G22" s="619"/>
      <c r="H22" s="619"/>
      <c r="I22" s="619"/>
      <c r="J22" s="619"/>
      <c r="K22" s="619"/>
      <c r="L22" s="619"/>
      <c r="M22" s="619"/>
      <c r="N22" s="619"/>
      <c r="O22" s="619"/>
      <c r="P22" s="619"/>
      <c r="Q22" s="620"/>
      <c r="R22" s="621">
        <v>3305871</v>
      </c>
      <c r="S22" s="622"/>
      <c r="T22" s="622"/>
      <c r="U22" s="622"/>
      <c r="V22" s="622"/>
      <c r="W22" s="622"/>
      <c r="X22" s="622"/>
      <c r="Y22" s="623"/>
      <c r="Z22" s="657">
        <v>30.3</v>
      </c>
      <c r="AA22" s="657"/>
      <c r="AB22" s="657"/>
      <c r="AC22" s="657"/>
      <c r="AD22" s="658">
        <v>3305871</v>
      </c>
      <c r="AE22" s="658"/>
      <c r="AF22" s="658"/>
      <c r="AG22" s="658"/>
      <c r="AH22" s="658"/>
      <c r="AI22" s="658"/>
      <c r="AJ22" s="658"/>
      <c r="AK22" s="658"/>
      <c r="AL22" s="624">
        <v>65.8</v>
      </c>
      <c r="AM22" s="625"/>
      <c r="AN22" s="625"/>
      <c r="AO22" s="659"/>
      <c r="AP22" s="618" t="s">
        <v>211</v>
      </c>
      <c r="AQ22" s="693"/>
      <c r="AR22" s="693"/>
      <c r="AS22" s="693"/>
      <c r="AT22" s="693"/>
      <c r="AU22" s="693"/>
      <c r="AV22" s="693"/>
      <c r="AW22" s="693"/>
      <c r="AX22" s="693"/>
      <c r="AY22" s="693"/>
      <c r="AZ22" s="693"/>
      <c r="BA22" s="693"/>
      <c r="BB22" s="693"/>
      <c r="BC22" s="693"/>
      <c r="BD22" s="693"/>
      <c r="BE22" s="693"/>
      <c r="BF22" s="694"/>
      <c r="BG22" s="621" t="s">
        <v>63</v>
      </c>
      <c r="BH22" s="622"/>
      <c r="BI22" s="622"/>
      <c r="BJ22" s="622"/>
      <c r="BK22" s="622"/>
      <c r="BL22" s="622"/>
      <c r="BM22" s="622"/>
      <c r="BN22" s="623"/>
      <c r="BO22" s="657" t="s">
        <v>63</v>
      </c>
      <c r="BP22" s="657"/>
      <c r="BQ22" s="657"/>
      <c r="BR22" s="657"/>
      <c r="BS22" s="658" t="s">
        <v>63</v>
      </c>
      <c r="BT22" s="658"/>
      <c r="BU22" s="658"/>
      <c r="BV22" s="658"/>
      <c r="BW22" s="658"/>
      <c r="BX22" s="658"/>
      <c r="BY22" s="658"/>
      <c r="BZ22" s="658"/>
      <c r="CA22" s="658"/>
      <c r="CB22" s="689"/>
      <c r="CD22" s="673" t="s">
        <v>212</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213</v>
      </c>
      <c r="C23" s="619"/>
      <c r="D23" s="619"/>
      <c r="E23" s="619"/>
      <c r="F23" s="619"/>
      <c r="G23" s="619"/>
      <c r="H23" s="619"/>
      <c r="I23" s="619"/>
      <c r="J23" s="619"/>
      <c r="K23" s="619"/>
      <c r="L23" s="619"/>
      <c r="M23" s="619"/>
      <c r="N23" s="619"/>
      <c r="O23" s="619"/>
      <c r="P23" s="619"/>
      <c r="Q23" s="620"/>
      <c r="R23" s="621">
        <v>507652</v>
      </c>
      <c r="S23" s="622"/>
      <c r="T23" s="622"/>
      <c r="U23" s="622"/>
      <c r="V23" s="622"/>
      <c r="W23" s="622"/>
      <c r="X23" s="622"/>
      <c r="Y23" s="623"/>
      <c r="Z23" s="657">
        <v>4.7</v>
      </c>
      <c r="AA23" s="657"/>
      <c r="AB23" s="657"/>
      <c r="AC23" s="657"/>
      <c r="AD23" s="658" t="s">
        <v>63</v>
      </c>
      <c r="AE23" s="658"/>
      <c r="AF23" s="658"/>
      <c r="AG23" s="658"/>
      <c r="AH23" s="658"/>
      <c r="AI23" s="658"/>
      <c r="AJ23" s="658"/>
      <c r="AK23" s="658"/>
      <c r="AL23" s="624" t="s">
        <v>63</v>
      </c>
      <c r="AM23" s="625"/>
      <c r="AN23" s="625"/>
      <c r="AO23" s="659"/>
      <c r="AP23" s="618" t="s">
        <v>214</v>
      </c>
      <c r="AQ23" s="693"/>
      <c r="AR23" s="693"/>
      <c r="AS23" s="693"/>
      <c r="AT23" s="693"/>
      <c r="AU23" s="693"/>
      <c r="AV23" s="693"/>
      <c r="AW23" s="693"/>
      <c r="AX23" s="693"/>
      <c r="AY23" s="693"/>
      <c r="AZ23" s="693"/>
      <c r="BA23" s="693"/>
      <c r="BB23" s="693"/>
      <c r="BC23" s="693"/>
      <c r="BD23" s="693"/>
      <c r="BE23" s="693"/>
      <c r="BF23" s="694"/>
      <c r="BG23" s="621">
        <v>49390</v>
      </c>
      <c r="BH23" s="622"/>
      <c r="BI23" s="622"/>
      <c r="BJ23" s="622"/>
      <c r="BK23" s="622"/>
      <c r="BL23" s="622"/>
      <c r="BM23" s="622"/>
      <c r="BN23" s="623"/>
      <c r="BO23" s="657">
        <v>3.8</v>
      </c>
      <c r="BP23" s="657"/>
      <c r="BQ23" s="657"/>
      <c r="BR23" s="657"/>
      <c r="BS23" s="658" t="s">
        <v>63</v>
      </c>
      <c r="BT23" s="658"/>
      <c r="BU23" s="658"/>
      <c r="BV23" s="658"/>
      <c r="BW23" s="658"/>
      <c r="BX23" s="658"/>
      <c r="BY23" s="658"/>
      <c r="BZ23" s="658"/>
      <c r="CA23" s="658"/>
      <c r="CB23" s="689"/>
      <c r="CD23" s="673" t="s">
        <v>154</v>
      </c>
      <c r="CE23" s="674"/>
      <c r="CF23" s="674"/>
      <c r="CG23" s="674"/>
      <c r="CH23" s="674"/>
      <c r="CI23" s="674"/>
      <c r="CJ23" s="674"/>
      <c r="CK23" s="674"/>
      <c r="CL23" s="674"/>
      <c r="CM23" s="674"/>
      <c r="CN23" s="674"/>
      <c r="CO23" s="674"/>
      <c r="CP23" s="674"/>
      <c r="CQ23" s="675"/>
      <c r="CR23" s="673" t="s">
        <v>215</v>
      </c>
      <c r="CS23" s="674"/>
      <c r="CT23" s="674"/>
      <c r="CU23" s="674"/>
      <c r="CV23" s="674"/>
      <c r="CW23" s="674"/>
      <c r="CX23" s="674"/>
      <c r="CY23" s="675"/>
      <c r="CZ23" s="673" t="s">
        <v>216</v>
      </c>
      <c r="DA23" s="674"/>
      <c r="DB23" s="674"/>
      <c r="DC23" s="675"/>
      <c r="DD23" s="673" t="s">
        <v>217</v>
      </c>
      <c r="DE23" s="674"/>
      <c r="DF23" s="674"/>
      <c r="DG23" s="674"/>
      <c r="DH23" s="674"/>
      <c r="DI23" s="674"/>
      <c r="DJ23" s="674"/>
      <c r="DK23" s="675"/>
      <c r="DL23" s="705" t="s">
        <v>218</v>
      </c>
      <c r="DM23" s="706"/>
      <c r="DN23" s="706"/>
      <c r="DO23" s="706"/>
      <c r="DP23" s="706"/>
      <c r="DQ23" s="706"/>
      <c r="DR23" s="706"/>
      <c r="DS23" s="706"/>
      <c r="DT23" s="706"/>
      <c r="DU23" s="706"/>
      <c r="DV23" s="707"/>
      <c r="DW23" s="673" t="s">
        <v>219</v>
      </c>
      <c r="DX23" s="674"/>
      <c r="DY23" s="674"/>
      <c r="DZ23" s="674"/>
      <c r="EA23" s="674"/>
      <c r="EB23" s="674"/>
      <c r="EC23" s="675"/>
    </row>
    <row r="24" spans="2:133" ht="11.25" customHeight="1" x14ac:dyDescent="0.15">
      <c r="B24" s="618" t="s">
        <v>220</v>
      </c>
      <c r="C24" s="619"/>
      <c r="D24" s="619"/>
      <c r="E24" s="619"/>
      <c r="F24" s="619"/>
      <c r="G24" s="619"/>
      <c r="H24" s="619"/>
      <c r="I24" s="619"/>
      <c r="J24" s="619"/>
      <c r="K24" s="619"/>
      <c r="L24" s="619"/>
      <c r="M24" s="619"/>
      <c r="N24" s="619"/>
      <c r="O24" s="619"/>
      <c r="P24" s="619"/>
      <c r="Q24" s="620"/>
      <c r="R24" s="621" t="s">
        <v>63</v>
      </c>
      <c r="S24" s="622"/>
      <c r="T24" s="622"/>
      <c r="U24" s="622"/>
      <c r="V24" s="622"/>
      <c r="W24" s="622"/>
      <c r="X24" s="622"/>
      <c r="Y24" s="623"/>
      <c r="Z24" s="657" t="s">
        <v>63</v>
      </c>
      <c r="AA24" s="657"/>
      <c r="AB24" s="657"/>
      <c r="AC24" s="657"/>
      <c r="AD24" s="658" t="s">
        <v>63</v>
      </c>
      <c r="AE24" s="658"/>
      <c r="AF24" s="658"/>
      <c r="AG24" s="658"/>
      <c r="AH24" s="658"/>
      <c r="AI24" s="658"/>
      <c r="AJ24" s="658"/>
      <c r="AK24" s="658"/>
      <c r="AL24" s="624" t="s">
        <v>63</v>
      </c>
      <c r="AM24" s="625"/>
      <c r="AN24" s="625"/>
      <c r="AO24" s="659"/>
      <c r="AP24" s="618" t="s">
        <v>221</v>
      </c>
      <c r="AQ24" s="693"/>
      <c r="AR24" s="693"/>
      <c r="AS24" s="693"/>
      <c r="AT24" s="693"/>
      <c r="AU24" s="693"/>
      <c r="AV24" s="693"/>
      <c r="AW24" s="693"/>
      <c r="AX24" s="693"/>
      <c r="AY24" s="693"/>
      <c r="AZ24" s="693"/>
      <c r="BA24" s="693"/>
      <c r="BB24" s="693"/>
      <c r="BC24" s="693"/>
      <c r="BD24" s="693"/>
      <c r="BE24" s="693"/>
      <c r="BF24" s="694"/>
      <c r="BG24" s="621" t="s">
        <v>63</v>
      </c>
      <c r="BH24" s="622"/>
      <c r="BI24" s="622"/>
      <c r="BJ24" s="622"/>
      <c r="BK24" s="622"/>
      <c r="BL24" s="622"/>
      <c r="BM24" s="622"/>
      <c r="BN24" s="623"/>
      <c r="BO24" s="657" t="s">
        <v>63</v>
      </c>
      <c r="BP24" s="657"/>
      <c r="BQ24" s="657"/>
      <c r="BR24" s="657"/>
      <c r="BS24" s="658" t="s">
        <v>63</v>
      </c>
      <c r="BT24" s="658"/>
      <c r="BU24" s="658"/>
      <c r="BV24" s="658"/>
      <c r="BW24" s="658"/>
      <c r="BX24" s="658"/>
      <c r="BY24" s="658"/>
      <c r="BZ24" s="658"/>
      <c r="CA24" s="658"/>
      <c r="CB24" s="689"/>
      <c r="CD24" s="670" t="s">
        <v>222</v>
      </c>
      <c r="CE24" s="671"/>
      <c r="CF24" s="671"/>
      <c r="CG24" s="671"/>
      <c r="CH24" s="671"/>
      <c r="CI24" s="671"/>
      <c r="CJ24" s="671"/>
      <c r="CK24" s="671"/>
      <c r="CL24" s="671"/>
      <c r="CM24" s="671"/>
      <c r="CN24" s="671"/>
      <c r="CO24" s="671"/>
      <c r="CP24" s="671"/>
      <c r="CQ24" s="672"/>
      <c r="CR24" s="667">
        <v>3513700</v>
      </c>
      <c r="CS24" s="668"/>
      <c r="CT24" s="668"/>
      <c r="CU24" s="668"/>
      <c r="CV24" s="668"/>
      <c r="CW24" s="668"/>
      <c r="CX24" s="668"/>
      <c r="CY24" s="696"/>
      <c r="CZ24" s="697">
        <v>33.200000000000003</v>
      </c>
      <c r="DA24" s="680"/>
      <c r="DB24" s="680"/>
      <c r="DC24" s="699"/>
      <c r="DD24" s="695">
        <v>2363371</v>
      </c>
      <c r="DE24" s="668"/>
      <c r="DF24" s="668"/>
      <c r="DG24" s="668"/>
      <c r="DH24" s="668"/>
      <c r="DI24" s="668"/>
      <c r="DJ24" s="668"/>
      <c r="DK24" s="696"/>
      <c r="DL24" s="695">
        <v>2246955</v>
      </c>
      <c r="DM24" s="668"/>
      <c r="DN24" s="668"/>
      <c r="DO24" s="668"/>
      <c r="DP24" s="668"/>
      <c r="DQ24" s="668"/>
      <c r="DR24" s="668"/>
      <c r="DS24" s="668"/>
      <c r="DT24" s="668"/>
      <c r="DU24" s="668"/>
      <c r="DV24" s="696"/>
      <c r="DW24" s="697">
        <v>44.2</v>
      </c>
      <c r="DX24" s="680"/>
      <c r="DY24" s="680"/>
      <c r="DZ24" s="680"/>
      <c r="EA24" s="680"/>
      <c r="EB24" s="680"/>
      <c r="EC24" s="698"/>
    </row>
    <row r="25" spans="2:133" ht="11.25" customHeight="1" x14ac:dyDescent="0.15">
      <c r="B25" s="618" t="s">
        <v>223</v>
      </c>
      <c r="C25" s="619"/>
      <c r="D25" s="619"/>
      <c r="E25" s="619"/>
      <c r="F25" s="619"/>
      <c r="G25" s="619"/>
      <c r="H25" s="619"/>
      <c r="I25" s="619"/>
      <c r="J25" s="619"/>
      <c r="K25" s="619"/>
      <c r="L25" s="619"/>
      <c r="M25" s="619"/>
      <c r="N25" s="619"/>
      <c r="O25" s="619"/>
      <c r="P25" s="619"/>
      <c r="Q25" s="620"/>
      <c r="R25" s="621">
        <v>5580999</v>
      </c>
      <c r="S25" s="622"/>
      <c r="T25" s="622"/>
      <c r="U25" s="622"/>
      <c r="V25" s="622"/>
      <c r="W25" s="622"/>
      <c r="X25" s="622"/>
      <c r="Y25" s="623"/>
      <c r="Z25" s="657">
        <v>51.2</v>
      </c>
      <c r="AA25" s="657"/>
      <c r="AB25" s="657"/>
      <c r="AC25" s="657"/>
      <c r="AD25" s="658">
        <v>5023957</v>
      </c>
      <c r="AE25" s="658"/>
      <c r="AF25" s="658"/>
      <c r="AG25" s="658"/>
      <c r="AH25" s="658"/>
      <c r="AI25" s="658"/>
      <c r="AJ25" s="658"/>
      <c r="AK25" s="658"/>
      <c r="AL25" s="624">
        <v>99.9</v>
      </c>
      <c r="AM25" s="625"/>
      <c r="AN25" s="625"/>
      <c r="AO25" s="659"/>
      <c r="AP25" s="618" t="s">
        <v>224</v>
      </c>
      <c r="AQ25" s="693"/>
      <c r="AR25" s="693"/>
      <c r="AS25" s="693"/>
      <c r="AT25" s="693"/>
      <c r="AU25" s="693"/>
      <c r="AV25" s="693"/>
      <c r="AW25" s="693"/>
      <c r="AX25" s="693"/>
      <c r="AY25" s="693"/>
      <c r="AZ25" s="693"/>
      <c r="BA25" s="693"/>
      <c r="BB25" s="693"/>
      <c r="BC25" s="693"/>
      <c r="BD25" s="693"/>
      <c r="BE25" s="693"/>
      <c r="BF25" s="694"/>
      <c r="BG25" s="621" t="s">
        <v>63</v>
      </c>
      <c r="BH25" s="622"/>
      <c r="BI25" s="622"/>
      <c r="BJ25" s="622"/>
      <c r="BK25" s="622"/>
      <c r="BL25" s="622"/>
      <c r="BM25" s="622"/>
      <c r="BN25" s="623"/>
      <c r="BO25" s="657" t="s">
        <v>63</v>
      </c>
      <c r="BP25" s="657"/>
      <c r="BQ25" s="657"/>
      <c r="BR25" s="657"/>
      <c r="BS25" s="658" t="s">
        <v>63</v>
      </c>
      <c r="BT25" s="658"/>
      <c r="BU25" s="658"/>
      <c r="BV25" s="658"/>
      <c r="BW25" s="658"/>
      <c r="BX25" s="658"/>
      <c r="BY25" s="658"/>
      <c r="BZ25" s="658"/>
      <c r="CA25" s="658"/>
      <c r="CB25" s="689"/>
      <c r="CD25" s="618" t="s">
        <v>225</v>
      </c>
      <c r="CE25" s="619"/>
      <c r="CF25" s="619"/>
      <c r="CG25" s="619"/>
      <c r="CH25" s="619"/>
      <c r="CI25" s="619"/>
      <c r="CJ25" s="619"/>
      <c r="CK25" s="619"/>
      <c r="CL25" s="619"/>
      <c r="CM25" s="619"/>
      <c r="CN25" s="619"/>
      <c r="CO25" s="619"/>
      <c r="CP25" s="619"/>
      <c r="CQ25" s="620"/>
      <c r="CR25" s="621">
        <v>1298127</v>
      </c>
      <c r="CS25" s="630"/>
      <c r="CT25" s="630"/>
      <c r="CU25" s="630"/>
      <c r="CV25" s="630"/>
      <c r="CW25" s="630"/>
      <c r="CX25" s="630"/>
      <c r="CY25" s="631"/>
      <c r="CZ25" s="624">
        <v>12.3</v>
      </c>
      <c r="DA25" s="632"/>
      <c r="DB25" s="632"/>
      <c r="DC25" s="633"/>
      <c r="DD25" s="627">
        <v>1120252</v>
      </c>
      <c r="DE25" s="630"/>
      <c r="DF25" s="630"/>
      <c r="DG25" s="630"/>
      <c r="DH25" s="630"/>
      <c r="DI25" s="630"/>
      <c r="DJ25" s="630"/>
      <c r="DK25" s="631"/>
      <c r="DL25" s="627">
        <v>1043256</v>
      </c>
      <c r="DM25" s="630"/>
      <c r="DN25" s="630"/>
      <c r="DO25" s="630"/>
      <c r="DP25" s="630"/>
      <c r="DQ25" s="630"/>
      <c r="DR25" s="630"/>
      <c r="DS25" s="630"/>
      <c r="DT25" s="630"/>
      <c r="DU25" s="630"/>
      <c r="DV25" s="631"/>
      <c r="DW25" s="624">
        <v>20.5</v>
      </c>
      <c r="DX25" s="632"/>
      <c r="DY25" s="632"/>
      <c r="DZ25" s="632"/>
      <c r="EA25" s="632"/>
      <c r="EB25" s="632"/>
      <c r="EC25" s="646"/>
    </row>
    <row r="26" spans="2:133" ht="11.25" customHeight="1" x14ac:dyDescent="0.15">
      <c r="B26" s="618" t="s">
        <v>226</v>
      </c>
      <c r="C26" s="619"/>
      <c r="D26" s="619"/>
      <c r="E26" s="619"/>
      <c r="F26" s="619"/>
      <c r="G26" s="619"/>
      <c r="H26" s="619"/>
      <c r="I26" s="619"/>
      <c r="J26" s="619"/>
      <c r="K26" s="619"/>
      <c r="L26" s="619"/>
      <c r="M26" s="619"/>
      <c r="N26" s="619"/>
      <c r="O26" s="619"/>
      <c r="P26" s="619"/>
      <c r="Q26" s="620"/>
      <c r="R26" s="621">
        <v>1243</v>
      </c>
      <c r="S26" s="622"/>
      <c r="T26" s="622"/>
      <c r="U26" s="622"/>
      <c r="V26" s="622"/>
      <c r="W26" s="622"/>
      <c r="X26" s="622"/>
      <c r="Y26" s="623"/>
      <c r="Z26" s="657">
        <v>0</v>
      </c>
      <c r="AA26" s="657"/>
      <c r="AB26" s="657"/>
      <c r="AC26" s="657"/>
      <c r="AD26" s="658">
        <v>1243</v>
      </c>
      <c r="AE26" s="658"/>
      <c r="AF26" s="658"/>
      <c r="AG26" s="658"/>
      <c r="AH26" s="658"/>
      <c r="AI26" s="658"/>
      <c r="AJ26" s="658"/>
      <c r="AK26" s="658"/>
      <c r="AL26" s="624">
        <v>0</v>
      </c>
      <c r="AM26" s="625"/>
      <c r="AN26" s="625"/>
      <c r="AO26" s="659"/>
      <c r="AP26" s="618" t="s">
        <v>227</v>
      </c>
      <c r="AQ26" s="693"/>
      <c r="AR26" s="693"/>
      <c r="AS26" s="693"/>
      <c r="AT26" s="693"/>
      <c r="AU26" s="693"/>
      <c r="AV26" s="693"/>
      <c r="AW26" s="693"/>
      <c r="AX26" s="693"/>
      <c r="AY26" s="693"/>
      <c r="AZ26" s="693"/>
      <c r="BA26" s="693"/>
      <c r="BB26" s="693"/>
      <c r="BC26" s="693"/>
      <c r="BD26" s="693"/>
      <c r="BE26" s="693"/>
      <c r="BF26" s="694"/>
      <c r="BG26" s="621" t="s">
        <v>63</v>
      </c>
      <c r="BH26" s="622"/>
      <c r="BI26" s="622"/>
      <c r="BJ26" s="622"/>
      <c r="BK26" s="622"/>
      <c r="BL26" s="622"/>
      <c r="BM26" s="622"/>
      <c r="BN26" s="623"/>
      <c r="BO26" s="657" t="s">
        <v>63</v>
      </c>
      <c r="BP26" s="657"/>
      <c r="BQ26" s="657"/>
      <c r="BR26" s="657"/>
      <c r="BS26" s="658" t="s">
        <v>63</v>
      </c>
      <c r="BT26" s="658"/>
      <c r="BU26" s="658"/>
      <c r="BV26" s="658"/>
      <c r="BW26" s="658"/>
      <c r="BX26" s="658"/>
      <c r="BY26" s="658"/>
      <c r="BZ26" s="658"/>
      <c r="CA26" s="658"/>
      <c r="CB26" s="689"/>
      <c r="CD26" s="618" t="s">
        <v>228</v>
      </c>
      <c r="CE26" s="619"/>
      <c r="CF26" s="619"/>
      <c r="CG26" s="619"/>
      <c r="CH26" s="619"/>
      <c r="CI26" s="619"/>
      <c r="CJ26" s="619"/>
      <c r="CK26" s="619"/>
      <c r="CL26" s="619"/>
      <c r="CM26" s="619"/>
      <c r="CN26" s="619"/>
      <c r="CO26" s="619"/>
      <c r="CP26" s="619"/>
      <c r="CQ26" s="620"/>
      <c r="CR26" s="621">
        <v>766088</v>
      </c>
      <c r="CS26" s="622"/>
      <c r="CT26" s="622"/>
      <c r="CU26" s="622"/>
      <c r="CV26" s="622"/>
      <c r="CW26" s="622"/>
      <c r="CX26" s="622"/>
      <c r="CY26" s="623"/>
      <c r="CZ26" s="624">
        <v>7.2</v>
      </c>
      <c r="DA26" s="632"/>
      <c r="DB26" s="632"/>
      <c r="DC26" s="633"/>
      <c r="DD26" s="627">
        <v>663060</v>
      </c>
      <c r="DE26" s="622"/>
      <c r="DF26" s="622"/>
      <c r="DG26" s="622"/>
      <c r="DH26" s="622"/>
      <c r="DI26" s="622"/>
      <c r="DJ26" s="622"/>
      <c r="DK26" s="623"/>
      <c r="DL26" s="627" t="s">
        <v>63</v>
      </c>
      <c r="DM26" s="622"/>
      <c r="DN26" s="622"/>
      <c r="DO26" s="622"/>
      <c r="DP26" s="622"/>
      <c r="DQ26" s="622"/>
      <c r="DR26" s="622"/>
      <c r="DS26" s="622"/>
      <c r="DT26" s="622"/>
      <c r="DU26" s="622"/>
      <c r="DV26" s="623"/>
      <c r="DW26" s="624" t="s">
        <v>63</v>
      </c>
      <c r="DX26" s="632"/>
      <c r="DY26" s="632"/>
      <c r="DZ26" s="632"/>
      <c r="EA26" s="632"/>
      <c r="EB26" s="632"/>
      <c r="EC26" s="646"/>
    </row>
    <row r="27" spans="2:133" ht="11.25" customHeight="1" x14ac:dyDescent="0.15">
      <c r="B27" s="618" t="s">
        <v>229</v>
      </c>
      <c r="C27" s="619"/>
      <c r="D27" s="619"/>
      <c r="E27" s="619"/>
      <c r="F27" s="619"/>
      <c r="G27" s="619"/>
      <c r="H27" s="619"/>
      <c r="I27" s="619"/>
      <c r="J27" s="619"/>
      <c r="K27" s="619"/>
      <c r="L27" s="619"/>
      <c r="M27" s="619"/>
      <c r="N27" s="619"/>
      <c r="O27" s="619"/>
      <c r="P27" s="619"/>
      <c r="Q27" s="620"/>
      <c r="R27" s="621">
        <v>87081</v>
      </c>
      <c r="S27" s="622"/>
      <c r="T27" s="622"/>
      <c r="U27" s="622"/>
      <c r="V27" s="622"/>
      <c r="W27" s="622"/>
      <c r="X27" s="622"/>
      <c r="Y27" s="623"/>
      <c r="Z27" s="657">
        <v>0.8</v>
      </c>
      <c r="AA27" s="657"/>
      <c r="AB27" s="657"/>
      <c r="AC27" s="657"/>
      <c r="AD27" s="658" t="s">
        <v>63</v>
      </c>
      <c r="AE27" s="658"/>
      <c r="AF27" s="658"/>
      <c r="AG27" s="658"/>
      <c r="AH27" s="658"/>
      <c r="AI27" s="658"/>
      <c r="AJ27" s="658"/>
      <c r="AK27" s="658"/>
      <c r="AL27" s="624" t="s">
        <v>63</v>
      </c>
      <c r="AM27" s="625"/>
      <c r="AN27" s="625"/>
      <c r="AO27" s="659"/>
      <c r="AP27" s="618" t="s">
        <v>230</v>
      </c>
      <c r="AQ27" s="619"/>
      <c r="AR27" s="619"/>
      <c r="AS27" s="619"/>
      <c r="AT27" s="619"/>
      <c r="AU27" s="619"/>
      <c r="AV27" s="619"/>
      <c r="AW27" s="619"/>
      <c r="AX27" s="619"/>
      <c r="AY27" s="619"/>
      <c r="AZ27" s="619"/>
      <c r="BA27" s="619"/>
      <c r="BB27" s="619"/>
      <c r="BC27" s="619"/>
      <c r="BD27" s="619"/>
      <c r="BE27" s="619"/>
      <c r="BF27" s="620"/>
      <c r="BG27" s="621">
        <v>1293184</v>
      </c>
      <c r="BH27" s="622"/>
      <c r="BI27" s="622"/>
      <c r="BJ27" s="622"/>
      <c r="BK27" s="622"/>
      <c r="BL27" s="622"/>
      <c r="BM27" s="622"/>
      <c r="BN27" s="623"/>
      <c r="BO27" s="657">
        <v>100</v>
      </c>
      <c r="BP27" s="657"/>
      <c r="BQ27" s="657"/>
      <c r="BR27" s="657"/>
      <c r="BS27" s="658">
        <v>18265</v>
      </c>
      <c r="BT27" s="658"/>
      <c r="BU27" s="658"/>
      <c r="BV27" s="658"/>
      <c r="BW27" s="658"/>
      <c r="BX27" s="658"/>
      <c r="BY27" s="658"/>
      <c r="BZ27" s="658"/>
      <c r="CA27" s="658"/>
      <c r="CB27" s="689"/>
      <c r="CD27" s="618" t="s">
        <v>231</v>
      </c>
      <c r="CE27" s="619"/>
      <c r="CF27" s="619"/>
      <c r="CG27" s="619"/>
      <c r="CH27" s="619"/>
      <c r="CI27" s="619"/>
      <c r="CJ27" s="619"/>
      <c r="CK27" s="619"/>
      <c r="CL27" s="619"/>
      <c r="CM27" s="619"/>
      <c r="CN27" s="619"/>
      <c r="CO27" s="619"/>
      <c r="CP27" s="619"/>
      <c r="CQ27" s="620"/>
      <c r="CR27" s="621">
        <v>1106256</v>
      </c>
      <c r="CS27" s="630"/>
      <c r="CT27" s="630"/>
      <c r="CU27" s="630"/>
      <c r="CV27" s="630"/>
      <c r="CW27" s="630"/>
      <c r="CX27" s="630"/>
      <c r="CY27" s="631"/>
      <c r="CZ27" s="624">
        <v>10.5</v>
      </c>
      <c r="DA27" s="632"/>
      <c r="DB27" s="632"/>
      <c r="DC27" s="633"/>
      <c r="DD27" s="627">
        <v>359808</v>
      </c>
      <c r="DE27" s="630"/>
      <c r="DF27" s="630"/>
      <c r="DG27" s="630"/>
      <c r="DH27" s="630"/>
      <c r="DI27" s="630"/>
      <c r="DJ27" s="630"/>
      <c r="DK27" s="631"/>
      <c r="DL27" s="627">
        <v>320388</v>
      </c>
      <c r="DM27" s="630"/>
      <c r="DN27" s="630"/>
      <c r="DO27" s="630"/>
      <c r="DP27" s="630"/>
      <c r="DQ27" s="630"/>
      <c r="DR27" s="630"/>
      <c r="DS27" s="630"/>
      <c r="DT27" s="630"/>
      <c r="DU27" s="630"/>
      <c r="DV27" s="631"/>
      <c r="DW27" s="624">
        <v>6.3</v>
      </c>
      <c r="DX27" s="632"/>
      <c r="DY27" s="632"/>
      <c r="DZ27" s="632"/>
      <c r="EA27" s="632"/>
      <c r="EB27" s="632"/>
      <c r="EC27" s="646"/>
    </row>
    <row r="28" spans="2:133" ht="11.25" customHeight="1" x14ac:dyDescent="0.15">
      <c r="B28" s="618" t="s">
        <v>232</v>
      </c>
      <c r="C28" s="619"/>
      <c r="D28" s="619"/>
      <c r="E28" s="619"/>
      <c r="F28" s="619"/>
      <c r="G28" s="619"/>
      <c r="H28" s="619"/>
      <c r="I28" s="619"/>
      <c r="J28" s="619"/>
      <c r="K28" s="619"/>
      <c r="L28" s="619"/>
      <c r="M28" s="619"/>
      <c r="N28" s="619"/>
      <c r="O28" s="619"/>
      <c r="P28" s="619"/>
      <c r="Q28" s="620"/>
      <c r="R28" s="621">
        <v>192442</v>
      </c>
      <c r="S28" s="622"/>
      <c r="T28" s="622"/>
      <c r="U28" s="622"/>
      <c r="V28" s="622"/>
      <c r="W28" s="622"/>
      <c r="X28" s="622"/>
      <c r="Y28" s="623"/>
      <c r="Z28" s="657">
        <v>1.8</v>
      </c>
      <c r="AA28" s="657"/>
      <c r="AB28" s="657"/>
      <c r="AC28" s="657"/>
      <c r="AD28" s="658" t="s">
        <v>63</v>
      </c>
      <c r="AE28" s="658"/>
      <c r="AF28" s="658"/>
      <c r="AG28" s="658"/>
      <c r="AH28" s="658"/>
      <c r="AI28" s="658"/>
      <c r="AJ28" s="658"/>
      <c r="AK28" s="658"/>
      <c r="AL28" s="624" t="s">
        <v>63</v>
      </c>
      <c r="AM28" s="625"/>
      <c r="AN28" s="625"/>
      <c r="AO28" s="659"/>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7"/>
      <c r="BP28" s="657"/>
      <c r="BQ28" s="657"/>
      <c r="BR28" s="657"/>
      <c r="BS28" s="627"/>
      <c r="BT28" s="622"/>
      <c r="BU28" s="622"/>
      <c r="BV28" s="622"/>
      <c r="BW28" s="622"/>
      <c r="BX28" s="622"/>
      <c r="BY28" s="622"/>
      <c r="BZ28" s="622"/>
      <c r="CA28" s="622"/>
      <c r="CB28" s="656"/>
      <c r="CD28" s="618" t="s">
        <v>233</v>
      </c>
      <c r="CE28" s="619"/>
      <c r="CF28" s="619"/>
      <c r="CG28" s="619"/>
      <c r="CH28" s="619"/>
      <c r="CI28" s="619"/>
      <c r="CJ28" s="619"/>
      <c r="CK28" s="619"/>
      <c r="CL28" s="619"/>
      <c r="CM28" s="619"/>
      <c r="CN28" s="619"/>
      <c r="CO28" s="619"/>
      <c r="CP28" s="619"/>
      <c r="CQ28" s="620"/>
      <c r="CR28" s="621">
        <v>1109317</v>
      </c>
      <c r="CS28" s="622"/>
      <c r="CT28" s="622"/>
      <c r="CU28" s="622"/>
      <c r="CV28" s="622"/>
      <c r="CW28" s="622"/>
      <c r="CX28" s="622"/>
      <c r="CY28" s="623"/>
      <c r="CZ28" s="624">
        <v>10.5</v>
      </c>
      <c r="DA28" s="632"/>
      <c r="DB28" s="632"/>
      <c r="DC28" s="633"/>
      <c r="DD28" s="627">
        <v>883311</v>
      </c>
      <c r="DE28" s="622"/>
      <c r="DF28" s="622"/>
      <c r="DG28" s="622"/>
      <c r="DH28" s="622"/>
      <c r="DI28" s="622"/>
      <c r="DJ28" s="622"/>
      <c r="DK28" s="623"/>
      <c r="DL28" s="627">
        <v>883311</v>
      </c>
      <c r="DM28" s="622"/>
      <c r="DN28" s="622"/>
      <c r="DO28" s="622"/>
      <c r="DP28" s="622"/>
      <c r="DQ28" s="622"/>
      <c r="DR28" s="622"/>
      <c r="DS28" s="622"/>
      <c r="DT28" s="622"/>
      <c r="DU28" s="622"/>
      <c r="DV28" s="623"/>
      <c r="DW28" s="624">
        <v>17.399999999999999</v>
      </c>
      <c r="DX28" s="632"/>
      <c r="DY28" s="632"/>
      <c r="DZ28" s="632"/>
      <c r="EA28" s="632"/>
      <c r="EB28" s="632"/>
      <c r="EC28" s="646"/>
    </row>
    <row r="29" spans="2:133" ht="11.25" customHeight="1" x14ac:dyDescent="0.15">
      <c r="B29" s="618" t="s">
        <v>234</v>
      </c>
      <c r="C29" s="619"/>
      <c r="D29" s="619"/>
      <c r="E29" s="619"/>
      <c r="F29" s="619"/>
      <c r="G29" s="619"/>
      <c r="H29" s="619"/>
      <c r="I29" s="619"/>
      <c r="J29" s="619"/>
      <c r="K29" s="619"/>
      <c r="L29" s="619"/>
      <c r="M29" s="619"/>
      <c r="N29" s="619"/>
      <c r="O29" s="619"/>
      <c r="P29" s="619"/>
      <c r="Q29" s="620"/>
      <c r="R29" s="621">
        <v>34985</v>
      </c>
      <c r="S29" s="622"/>
      <c r="T29" s="622"/>
      <c r="U29" s="622"/>
      <c r="V29" s="622"/>
      <c r="W29" s="622"/>
      <c r="X29" s="622"/>
      <c r="Y29" s="623"/>
      <c r="Z29" s="657">
        <v>0.3</v>
      </c>
      <c r="AA29" s="657"/>
      <c r="AB29" s="657"/>
      <c r="AC29" s="657"/>
      <c r="AD29" s="658" t="s">
        <v>63</v>
      </c>
      <c r="AE29" s="658"/>
      <c r="AF29" s="658"/>
      <c r="AG29" s="658"/>
      <c r="AH29" s="658"/>
      <c r="AI29" s="658"/>
      <c r="AJ29" s="658"/>
      <c r="AK29" s="658"/>
      <c r="AL29" s="624" t="s">
        <v>63</v>
      </c>
      <c r="AM29" s="625"/>
      <c r="AN29" s="625"/>
      <c r="AO29" s="659"/>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7"/>
      <c r="BP29" s="657"/>
      <c r="BQ29" s="657"/>
      <c r="BR29" s="657"/>
      <c r="BS29" s="658"/>
      <c r="BT29" s="658"/>
      <c r="BU29" s="658"/>
      <c r="BV29" s="658"/>
      <c r="BW29" s="658"/>
      <c r="BX29" s="658"/>
      <c r="BY29" s="658"/>
      <c r="BZ29" s="658"/>
      <c r="CA29" s="658"/>
      <c r="CB29" s="689"/>
      <c r="CD29" s="634" t="s">
        <v>235</v>
      </c>
      <c r="CE29" s="635"/>
      <c r="CF29" s="618" t="s">
        <v>236</v>
      </c>
      <c r="CG29" s="619"/>
      <c r="CH29" s="619"/>
      <c r="CI29" s="619"/>
      <c r="CJ29" s="619"/>
      <c r="CK29" s="619"/>
      <c r="CL29" s="619"/>
      <c r="CM29" s="619"/>
      <c r="CN29" s="619"/>
      <c r="CO29" s="619"/>
      <c r="CP29" s="619"/>
      <c r="CQ29" s="620"/>
      <c r="CR29" s="621">
        <v>1109209</v>
      </c>
      <c r="CS29" s="630"/>
      <c r="CT29" s="630"/>
      <c r="CU29" s="630"/>
      <c r="CV29" s="630"/>
      <c r="CW29" s="630"/>
      <c r="CX29" s="630"/>
      <c r="CY29" s="631"/>
      <c r="CZ29" s="624">
        <v>10.5</v>
      </c>
      <c r="DA29" s="632"/>
      <c r="DB29" s="632"/>
      <c r="DC29" s="633"/>
      <c r="DD29" s="627">
        <v>883203</v>
      </c>
      <c r="DE29" s="630"/>
      <c r="DF29" s="630"/>
      <c r="DG29" s="630"/>
      <c r="DH29" s="630"/>
      <c r="DI29" s="630"/>
      <c r="DJ29" s="630"/>
      <c r="DK29" s="631"/>
      <c r="DL29" s="627">
        <v>883203</v>
      </c>
      <c r="DM29" s="630"/>
      <c r="DN29" s="630"/>
      <c r="DO29" s="630"/>
      <c r="DP29" s="630"/>
      <c r="DQ29" s="630"/>
      <c r="DR29" s="630"/>
      <c r="DS29" s="630"/>
      <c r="DT29" s="630"/>
      <c r="DU29" s="630"/>
      <c r="DV29" s="631"/>
      <c r="DW29" s="624">
        <v>17.399999999999999</v>
      </c>
      <c r="DX29" s="632"/>
      <c r="DY29" s="632"/>
      <c r="DZ29" s="632"/>
      <c r="EA29" s="632"/>
      <c r="EB29" s="632"/>
      <c r="EC29" s="646"/>
    </row>
    <row r="30" spans="2:133" ht="11.25" customHeight="1" x14ac:dyDescent="0.15">
      <c r="B30" s="618" t="s">
        <v>237</v>
      </c>
      <c r="C30" s="619"/>
      <c r="D30" s="619"/>
      <c r="E30" s="619"/>
      <c r="F30" s="619"/>
      <c r="G30" s="619"/>
      <c r="H30" s="619"/>
      <c r="I30" s="619"/>
      <c r="J30" s="619"/>
      <c r="K30" s="619"/>
      <c r="L30" s="619"/>
      <c r="M30" s="619"/>
      <c r="N30" s="619"/>
      <c r="O30" s="619"/>
      <c r="P30" s="619"/>
      <c r="Q30" s="620"/>
      <c r="R30" s="621">
        <v>1538776</v>
      </c>
      <c r="S30" s="622"/>
      <c r="T30" s="622"/>
      <c r="U30" s="622"/>
      <c r="V30" s="622"/>
      <c r="W30" s="622"/>
      <c r="X30" s="622"/>
      <c r="Y30" s="623"/>
      <c r="Z30" s="657">
        <v>14.1</v>
      </c>
      <c r="AA30" s="657"/>
      <c r="AB30" s="657"/>
      <c r="AC30" s="657"/>
      <c r="AD30" s="658" t="s">
        <v>63</v>
      </c>
      <c r="AE30" s="658"/>
      <c r="AF30" s="658"/>
      <c r="AG30" s="658"/>
      <c r="AH30" s="658"/>
      <c r="AI30" s="658"/>
      <c r="AJ30" s="658"/>
      <c r="AK30" s="658"/>
      <c r="AL30" s="624" t="s">
        <v>63</v>
      </c>
      <c r="AM30" s="625"/>
      <c r="AN30" s="625"/>
      <c r="AO30" s="659"/>
      <c r="AP30" s="673" t="s">
        <v>154</v>
      </c>
      <c r="AQ30" s="674"/>
      <c r="AR30" s="674"/>
      <c r="AS30" s="674"/>
      <c r="AT30" s="674"/>
      <c r="AU30" s="674"/>
      <c r="AV30" s="674"/>
      <c r="AW30" s="674"/>
      <c r="AX30" s="674"/>
      <c r="AY30" s="674"/>
      <c r="AZ30" s="674"/>
      <c r="BA30" s="674"/>
      <c r="BB30" s="674"/>
      <c r="BC30" s="674"/>
      <c r="BD30" s="674"/>
      <c r="BE30" s="674"/>
      <c r="BF30" s="675"/>
      <c r="BG30" s="673" t="s">
        <v>238</v>
      </c>
      <c r="BH30" s="687"/>
      <c r="BI30" s="687"/>
      <c r="BJ30" s="687"/>
      <c r="BK30" s="687"/>
      <c r="BL30" s="687"/>
      <c r="BM30" s="687"/>
      <c r="BN30" s="687"/>
      <c r="BO30" s="687"/>
      <c r="BP30" s="687"/>
      <c r="BQ30" s="688"/>
      <c r="BR30" s="673" t="s">
        <v>239</v>
      </c>
      <c r="BS30" s="687"/>
      <c r="BT30" s="687"/>
      <c r="BU30" s="687"/>
      <c r="BV30" s="687"/>
      <c r="BW30" s="687"/>
      <c r="BX30" s="687"/>
      <c r="BY30" s="687"/>
      <c r="BZ30" s="687"/>
      <c r="CA30" s="687"/>
      <c r="CB30" s="688"/>
      <c r="CD30" s="636"/>
      <c r="CE30" s="637"/>
      <c r="CF30" s="618" t="s">
        <v>240</v>
      </c>
      <c r="CG30" s="619"/>
      <c r="CH30" s="619"/>
      <c r="CI30" s="619"/>
      <c r="CJ30" s="619"/>
      <c r="CK30" s="619"/>
      <c r="CL30" s="619"/>
      <c r="CM30" s="619"/>
      <c r="CN30" s="619"/>
      <c r="CO30" s="619"/>
      <c r="CP30" s="619"/>
      <c r="CQ30" s="620"/>
      <c r="CR30" s="621">
        <v>1075295</v>
      </c>
      <c r="CS30" s="622"/>
      <c r="CT30" s="622"/>
      <c r="CU30" s="622"/>
      <c r="CV30" s="622"/>
      <c r="CW30" s="622"/>
      <c r="CX30" s="622"/>
      <c r="CY30" s="623"/>
      <c r="CZ30" s="624">
        <v>10.199999999999999</v>
      </c>
      <c r="DA30" s="632"/>
      <c r="DB30" s="632"/>
      <c r="DC30" s="633"/>
      <c r="DD30" s="627">
        <v>864979</v>
      </c>
      <c r="DE30" s="622"/>
      <c r="DF30" s="622"/>
      <c r="DG30" s="622"/>
      <c r="DH30" s="622"/>
      <c r="DI30" s="622"/>
      <c r="DJ30" s="622"/>
      <c r="DK30" s="623"/>
      <c r="DL30" s="627">
        <v>864979</v>
      </c>
      <c r="DM30" s="622"/>
      <c r="DN30" s="622"/>
      <c r="DO30" s="622"/>
      <c r="DP30" s="622"/>
      <c r="DQ30" s="622"/>
      <c r="DR30" s="622"/>
      <c r="DS30" s="622"/>
      <c r="DT30" s="622"/>
      <c r="DU30" s="622"/>
      <c r="DV30" s="623"/>
      <c r="DW30" s="624">
        <v>17</v>
      </c>
      <c r="DX30" s="632"/>
      <c r="DY30" s="632"/>
      <c r="DZ30" s="632"/>
      <c r="EA30" s="632"/>
      <c r="EB30" s="632"/>
      <c r="EC30" s="646"/>
    </row>
    <row r="31" spans="2:133" ht="11.25" customHeight="1" x14ac:dyDescent="0.15">
      <c r="B31" s="690" t="s">
        <v>241</v>
      </c>
      <c r="C31" s="691"/>
      <c r="D31" s="691"/>
      <c r="E31" s="691"/>
      <c r="F31" s="691"/>
      <c r="G31" s="691"/>
      <c r="H31" s="691"/>
      <c r="I31" s="691"/>
      <c r="J31" s="691"/>
      <c r="K31" s="691"/>
      <c r="L31" s="691"/>
      <c r="M31" s="691"/>
      <c r="N31" s="691"/>
      <c r="O31" s="691"/>
      <c r="P31" s="691"/>
      <c r="Q31" s="692"/>
      <c r="R31" s="621" t="s">
        <v>63</v>
      </c>
      <c r="S31" s="622"/>
      <c r="T31" s="622"/>
      <c r="U31" s="622"/>
      <c r="V31" s="622"/>
      <c r="W31" s="622"/>
      <c r="X31" s="622"/>
      <c r="Y31" s="623"/>
      <c r="Z31" s="657" t="s">
        <v>63</v>
      </c>
      <c r="AA31" s="657"/>
      <c r="AB31" s="657"/>
      <c r="AC31" s="657"/>
      <c r="AD31" s="658" t="s">
        <v>63</v>
      </c>
      <c r="AE31" s="658"/>
      <c r="AF31" s="658"/>
      <c r="AG31" s="658"/>
      <c r="AH31" s="658"/>
      <c r="AI31" s="658"/>
      <c r="AJ31" s="658"/>
      <c r="AK31" s="658"/>
      <c r="AL31" s="624" t="s">
        <v>63</v>
      </c>
      <c r="AM31" s="625"/>
      <c r="AN31" s="625"/>
      <c r="AO31" s="659"/>
      <c r="AP31" s="682" t="s">
        <v>242</v>
      </c>
      <c r="AQ31" s="683"/>
      <c r="AR31" s="683"/>
      <c r="AS31" s="683"/>
      <c r="AT31" s="684" t="s">
        <v>243</v>
      </c>
      <c r="AU31" s="77"/>
      <c r="AV31" s="77"/>
      <c r="AW31" s="77"/>
      <c r="AX31" s="670" t="s">
        <v>119</v>
      </c>
      <c r="AY31" s="671"/>
      <c r="AZ31" s="671"/>
      <c r="BA31" s="671"/>
      <c r="BB31" s="671"/>
      <c r="BC31" s="671"/>
      <c r="BD31" s="671"/>
      <c r="BE31" s="671"/>
      <c r="BF31" s="672"/>
      <c r="BG31" s="678">
        <v>99.3</v>
      </c>
      <c r="BH31" s="679"/>
      <c r="BI31" s="679"/>
      <c r="BJ31" s="679"/>
      <c r="BK31" s="679"/>
      <c r="BL31" s="679"/>
      <c r="BM31" s="680">
        <v>94.7</v>
      </c>
      <c r="BN31" s="679"/>
      <c r="BO31" s="679"/>
      <c r="BP31" s="679"/>
      <c r="BQ31" s="681"/>
      <c r="BR31" s="678">
        <v>99.5</v>
      </c>
      <c r="BS31" s="679"/>
      <c r="BT31" s="679"/>
      <c r="BU31" s="679"/>
      <c r="BV31" s="679"/>
      <c r="BW31" s="679"/>
      <c r="BX31" s="680">
        <v>94.6</v>
      </c>
      <c r="BY31" s="679"/>
      <c r="BZ31" s="679"/>
      <c r="CA31" s="679"/>
      <c r="CB31" s="681"/>
      <c r="CD31" s="636"/>
      <c r="CE31" s="637"/>
      <c r="CF31" s="618" t="s">
        <v>244</v>
      </c>
      <c r="CG31" s="619"/>
      <c r="CH31" s="619"/>
      <c r="CI31" s="619"/>
      <c r="CJ31" s="619"/>
      <c r="CK31" s="619"/>
      <c r="CL31" s="619"/>
      <c r="CM31" s="619"/>
      <c r="CN31" s="619"/>
      <c r="CO31" s="619"/>
      <c r="CP31" s="619"/>
      <c r="CQ31" s="620"/>
      <c r="CR31" s="621">
        <v>33914</v>
      </c>
      <c r="CS31" s="630"/>
      <c r="CT31" s="630"/>
      <c r="CU31" s="630"/>
      <c r="CV31" s="630"/>
      <c r="CW31" s="630"/>
      <c r="CX31" s="630"/>
      <c r="CY31" s="631"/>
      <c r="CZ31" s="624">
        <v>0.3</v>
      </c>
      <c r="DA31" s="632"/>
      <c r="DB31" s="632"/>
      <c r="DC31" s="633"/>
      <c r="DD31" s="627">
        <v>18224</v>
      </c>
      <c r="DE31" s="630"/>
      <c r="DF31" s="630"/>
      <c r="DG31" s="630"/>
      <c r="DH31" s="630"/>
      <c r="DI31" s="630"/>
      <c r="DJ31" s="630"/>
      <c r="DK31" s="631"/>
      <c r="DL31" s="627">
        <v>18224</v>
      </c>
      <c r="DM31" s="630"/>
      <c r="DN31" s="630"/>
      <c r="DO31" s="630"/>
      <c r="DP31" s="630"/>
      <c r="DQ31" s="630"/>
      <c r="DR31" s="630"/>
      <c r="DS31" s="630"/>
      <c r="DT31" s="630"/>
      <c r="DU31" s="630"/>
      <c r="DV31" s="631"/>
      <c r="DW31" s="624">
        <v>0.4</v>
      </c>
      <c r="DX31" s="632"/>
      <c r="DY31" s="632"/>
      <c r="DZ31" s="632"/>
      <c r="EA31" s="632"/>
      <c r="EB31" s="632"/>
      <c r="EC31" s="646"/>
    </row>
    <row r="32" spans="2:133" ht="11.25" customHeight="1" x14ac:dyDescent="0.15">
      <c r="B32" s="618" t="s">
        <v>245</v>
      </c>
      <c r="C32" s="619"/>
      <c r="D32" s="619"/>
      <c r="E32" s="619"/>
      <c r="F32" s="619"/>
      <c r="G32" s="619"/>
      <c r="H32" s="619"/>
      <c r="I32" s="619"/>
      <c r="J32" s="619"/>
      <c r="K32" s="619"/>
      <c r="L32" s="619"/>
      <c r="M32" s="619"/>
      <c r="N32" s="619"/>
      <c r="O32" s="619"/>
      <c r="P32" s="619"/>
      <c r="Q32" s="620"/>
      <c r="R32" s="621">
        <v>864012</v>
      </c>
      <c r="S32" s="622"/>
      <c r="T32" s="622"/>
      <c r="U32" s="622"/>
      <c r="V32" s="622"/>
      <c r="W32" s="622"/>
      <c r="X32" s="622"/>
      <c r="Y32" s="623"/>
      <c r="Z32" s="657">
        <v>7.9</v>
      </c>
      <c r="AA32" s="657"/>
      <c r="AB32" s="657"/>
      <c r="AC32" s="657"/>
      <c r="AD32" s="658" t="s">
        <v>63</v>
      </c>
      <c r="AE32" s="658"/>
      <c r="AF32" s="658"/>
      <c r="AG32" s="658"/>
      <c r="AH32" s="658"/>
      <c r="AI32" s="658"/>
      <c r="AJ32" s="658"/>
      <c r="AK32" s="658"/>
      <c r="AL32" s="624" t="s">
        <v>63</v>
      </c>
      <c r="AM32" s="625"/>
      <c r="AN32" s="625"/>
      <c r="AO32" s="659"/>
      <c r="AP32" s="660"/>
      <c r="AQ32" s="661"/>
      <c r="AR32" s="661"/>
      <c r="AS32" s="661"/>
      <c r="AT32" s="685"/>
      <c r="AU32" s="73" t="s">
        <v>246</v>
      </c>
      <c r="AX32" s="618" t="s">
        <v>247</v>
      </c>
      <c r="AY32" s="619"/>
      <c r="AZ32" s="619"/>
      <c r="BA32" s="619"/>
      <c r="BB32" s="619"/>
      <c r="BC32" s="619"/>
      <c r="BD32" s="619"/>
      <c r="BE32" s="619"/>
      <c r="BF32" s="620"/>
      <c r="BG32" s="677">
        <v>99.1</v>
      </c>
      <c r="BH32" s="630"/>
      <c r="BI32" s="630"/>
      <c r="BJ32" s="630"/>
      <c r="BK32" s="630"/>
      <c r="BL32" s="630"/>
      <c r="BM32" s="625">
        <v>97.1</v>
      </c>
      <c r="BN32" s="630"/>
      <c r="BO32" s="630"/>
      <c r="BP32" s="630"/>
      <c r="BQ32" s="655"/>
      <c r="BR32" s="677">
        <v>99.5</v>
      </c>
      <c r="BS32" s="630"/>
      <c r="BT32" s="630"/>
      <c r="BU32" s="630"/>
      <c r="BV32" s="630"/>
      <c r="BW32" s="630"/>
      <c r="BX32" s="625">
        <v>97.1</v>
      </c>
      <c r="BY32" s="630"/>
      <c r="BZ32" s="630"/>
      <c r="CA32" s="630"/>
      <c r="CB32" s="655"/>
      <c r="CD32" s="638"/>
      <c r="CE32" s="639"/>
      <c r="CF32" s="618" t="s">
        <v>248</v>
      </c>
      <c r="CG32" s="619"/>
      <c r="CH32" s="619"/>
      <c r="CI32" s="619"/>
      <c r="CJ32" s="619"/>
      <c r="CK32" s="619"/>
      <c r="CL32" s="619"/>
      <c r="CM32" s="619"/>
      <c r="CN32" s="619"/>
      <c r="CO32" s="619"/>
      <c r="CP32" s="619"/>
      <c r="CQ32" s="620"/>
      <c r="CR32" s="621">
        <v>108</v>
      </c>
      <c r="CS32" s="622"/>
      <c r="CT32" s="622"/>
      <c r="CU32" s="622"/>
      <c r="CV32" s="622"/>
      <c r="CW32" s="622"/>
      <c r="CX32" s="622"/>
      <c r="CY32" s="623"/>
      <c r="CZ32" s="624">
        <v>0</v>
      </c>
      <c r="DA32" s="632"/>
      <c r="DB32" s="632"/>
      <c r="DC32" s="633"/>
      <c r="DD32" s="627">
        <v>108</v>
      </c>
      <c r="DE32" s="622"/>
      <c r="DF32" s="622"/>
      <c r="DG32" s="622"/>
      <c r="DH32" s="622"/>
      <c r="DI32" s="622"/>
      <c r="DJ32" s="622"/>
      <c r="DK32" s="623"/>
      <c r="DL32" s="627">
        <v>108</v>
      </c>
      <c r="DM32" s="622"/>
      <c r="DN32" s="622"/>
      <c r="DO32" s="622"/>
      <c r="DP32" s="622"/>
      <c r="DQ32" s="622"/>
      <c r="DR32" s="622"/>
      <c r="DS32" s="622"/>
      <c r="DT32" s="622"/>
      <c r="DU32" s="622"/>
      <c r="DV32" s="623"/>
      <c r="DW32" s="624">
        <v>0</v>
      </c>
      <c r="DX32" s="632"/>
      <c r="DY32" s="632"/>
      <c r="DZ32" s="632"/>
      <c r="EA32" s="632"/>
      <c r="EB32" s="632"/>
      <c r="EC32" s="646"/>
    </row>
    <row r="33" spans="2:133" ht="11.25" customHeight="1" x14ac:dyDescent="0.15">
      <c r="B33" s="618" t="s">
        <v>249</v>
      </c>
      <c r="C33" s="619"/>
      <c r="D33" s="619"/>
      <c r="E33" s="619"/>
      <c r="F33" s="619"/>
      <c r="G33" s="619"/>
      <c r="H33" s="619"/>
      <c r="I33" s="619"/>
      <c r="J33" s="619"/>
      <c r="K33" s="619"/>
      <c r="L33" s="619"/>
      <c r="M33" s="619"/>
      <c r="N33" s="619"/>
      <c r="O33" s="619"/>
      <c r="P33" s="619"/>
      <c r="Q33" s="620"/>
      <c r="R33" s="621">
        <v>28401</v>
      </c>
      <c r="S33" s="622"/>
      <c r="T33" s="622"/>
      <c r="U33" s="622"/>
      <c r="V33" s="622"/>
      <c r="W33" s="622"/>
      <c r="X33" s="622"/>
      <c r="Y33" s="623"/>
      <c r="Z33" s="657">
        <v>0.3</v>
      </c>
      <c r="AA33" s="657"/>
      <c r="AB33" s="657"/>
      <c r="AC33" s="657"/>
      <c r="AD33" s="658">
        <v>1412</v>
      </c>
      <c r="AE33" s="658"/>
      <c r="AF33" s="658"/>
      <c r="AG33" s="658"/>
      <c r="AH33" s="658"/>
      <c r="AI33" s="658"/>
      <c r="AJ33" s="658"/>
      <c r="AK33" s="658"/>
      <c r="AL33" s="624">
        <v>0</v>
      </c>
      <c r="AM33" s="625"/>
      <c r="AN33" s="625"/>
      <c r="AO33" s="659"/>
      <c r="AP33" s="662"/>
      <c r="AQ33" s="663"/>
      <c r="AR33" s="663"/>
      <c r="AS33" s="663"/>
      <c r="AT33" s="686"/>
      <c r="AU33" s="78"/>
      <c r="AV33" s="78"/>
      <c r="AW33" s="78"/>
      <c r="AX33" s="602" t="s">
        <v>250</v>
      </c>
      <c r="AY33" s="603"/>
      <c r="AZ33" s="603"/>
      <c r="BA33" s="603"/>
      <c r="BB33" s="603"/>
      <c r="BC33" s="603"/>
      <c r="BD33" s="603"/>
      <c r="BE33" s="603"/>
      <c r="BF33" s="604"/>
      <c r="BG33" s="676">
        <v>99.3</v>
      </c>
      <c r="BH33" s="606"/>
      <c r="BI33" s="606"/>
      <c r="BJ33" s="606"/>
      <c r="BK33" s="606"/>
      <c r="BL33" s="606"/>
      <c r="BM33" s="650">
        <v>91.1</v>
      </c>
      <c r="BN33" s="606"/>
      <c r="BO33" s="606"/>
      <c r="BP33" s="606"/>
      <c r="BQ33" s="644"/>
      <c r="BR33" s="676">
        <v>99.4</v>
      </c>
      <c r="BS33" s="606"/>
      <c r="BT33" s="606"/>
      <c r="BU33" s="606"/>
      <c r="BV33" s="606"/>
      <c r="BW33" s="606"/>
      <c r="BX33" s="650">
        <v>90.8</v>
      </c>
      <c r="BY33" s="606"/>
      <c r="BZ33" s="606"/>
      <c r="CA33" s="606"/>
      <c r="CB33" s="644"/>
      <c r="CD33" s="618" t="s">
        <v>251</v>
      </c>
      <c r="CE33" s="619"/>
      <c r="CF33" s="619"/>
      <c r="CG33" s="619"/>
      <c r="CH33" s="619"/>
      <c r="CI33" s="619"/>
      <c r="CJ33" s="619"/>
      <c r="CK33" s="619"/>
      <c r="CL33" s="619"/>
      <c r="CM33" s="619"/>
      <c r="CN33" s="619"/>
      <c r="CO33" s="619"/>
      <c r="CP33" s="619"/>
      <c r="CQ33" s="620"/>
      <c r="CR33" s="621">
        <v>5673002</v>
      </c>
      <c r="CS33" s="630"/>
      <c r="CT33" s="630"/>
      <c r="CU33" s="630"/>
      <c r="CV33" s="630"/>
      <c r="CW33" s="630"/>
      <c r="CX33" s="630"/>
      <c r="CY33" s="631"/>
      <c r="CZ33" s="624">
        <v>53.7</v>
      </c>
      <c r="DA33" s="632"/>
      <c r="DB33" s="632"/>
      <c r="DC33" s="633"/>
      <c r="DD33" s="627">
        <v>3477814</v>
      </c>
      <c r="DE33" s="630"/>
      <c r="DF33" s="630"/>
      <c r="DG33" s="630"/>
      <c r="DH33" s="630"/>
      <c r="DI33" s="630"/>
      <c r="DJ33" s="630"/>
      <c r="DK33" s="631"/>
      <c r="DL33" s="627">
        <v>2378917</v>
      </c>
      <c r="DM33" s="630"/>
      <c r="DN33" s="630"/>
      <c r="DO33" s="630"/>
      <c r="DP33" s="630"/>
      <c r="DQ33" s="630"/>
      <c r="DR33" s="630"/>
      <c r="DS33" s="630"/>
      <c r="DT33" s="630"/>
      <c r="DU33" s="630"/>
      <c r="DV33" s="631"/>
      <c r="DW33" s="624">
        <v>46.8</v>
      </c>
      <c r="DX33" s="632"/>
      <c r="DY33" s="632"/>
      <c r="DZ33" s="632"/>
      <c r="EA33" s="632"/>
      <c r="EB33" s="632"/>
      <c r="EC33" s="646"/>
    </row>
    <row r="34" spans="2:133" ht="11.25" customHeight="1" x14ac:dyDescent="0.15">
      <c r="B34" s="618" t="s">
        <v>252</v>
      </c>
      <c r="C34" s="619"/>
      <c r="D34" s="619"/>
      <c r="E34" s="619"/>
      <c r="F34" s="619"/>
      <c r="G34" s="619"/>
      <c r="H34" s="619"/>
      <c r="I34" s="619"/>
      <c r="J34" s="619"/>
      <c r="K34" s="619"/>
      <c r="L34" s="619"/>
      <c r="M34" s="619"/>
      <c r="N34" s="619"/>
      <c r="O34" s="619"/>
      <c r="P34" s="619"/>
      <c r="Q34" s="620"/>
      <c r="R34" s="621">
        <v>356862</v>
      </c>
      <c r="S34" s="622"/>
      <c r="T34" s="622"/>
      <c r="U34" s="622"/>
      <c r="V34" s="622"/>
      <c r="W34" s="622"/>
      <c r="X34" s="622"/>
      <c r="Y34" s="623"/>
      <c r="Z34" s="657">
        <v>3.3</v>
      </c>
      <c r="AA34" s="657"/>
      <c r="AB34" s="657"/>
      <c r="AC34" s="657"/>
      <c r="AD34" s="658" t="s">
        <v>63</v>
      </c>
      <c r="AE34" s="658"/>
      <c r="AF34" s="658"/>
      <c r="AG34" s="658"/>
      <c r="AH34" s="658"/>
      <c r="AI34" s="658"/>
      <c r="AJ34" s="658"/>
      <c r="AK34" s="658"/>
      <c r="AL34" s="624" t="s">
        <v>63</v>
      </c>
      <c r="AM34" s="625"/>
      <c r="AN34" s="625"/>
      <c r="AO34" s="659"/>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618" t="s">
        <v>253</v>
      </c>
      <c r="CE34" s="619"/>
      <c r="CF34" s="619"/>
      <c r="CG34" s="619"/>
      <c r="CH34" s="619"/>
      <c r="CI34" s="619"/>
      <c r="CJ34" s="619"/>
      <c r="CK34" s="619"/>
      <c r="CL34" s="619"/>
      <c r="CM34" s="619"/>
      <c r="CN34" s="619"/>
      <c r="CO34" s="619"/>
      <c r="CP34" s="619"/>
      <c r="CQ34" s="620"/>
      <c r="CR34" s="621">
        <v>1556337</v>
      </c>
      <c r="CS34" s="622"/>
      <c r="CT34" s="622"/>
      <c r="CU34" s="622"/>
      <c r="CV34" s="622"/>
      <c r="CW34" s="622"/>
      <c r="CX34" s="622"/>
      <c r="CY34" s="623"/>
      <c r="CZ34" s="624">
        <v>14.7</v>
      </c>
      <c r="DA34" s="632"/>
      <c r="DB34" s="632"/>
      <c r="DC34" s="633"/>
      <c r="DD34" s="627">
        <v>976992</v>
      </c>
      <c r="DE34" s="622"/>
      <c r="DF34" s="622"/>
      <c r="DG34" s="622"/>
      <c r="DH34" s="622"/>
      <c r="DI34" s="622"/>
      <c r="DJ34" s="622"/>
      <c r="DK34" s="623"/>
      <c r="DL34" s="627">
        <v>838627</v>
      </c>
      <c r="DM34" s="622"/>
      <c r="DN34" s="622"/>
      <c r="DO34" s="622"/>
      <c r="DP34" s="622"/>
      <c r="DQ34" s="622"/>
      <c r="DR34" s="622"/>
      <c r="DS34" s="622"/>
      <c r="DT34" s="622"/>
      <c r="DU34" s="622"/>
      <c r="DV34" s="623"/>
      <c r="DW34" s="624">
        <v>16.5</v>
      </c>
      <c r="DX34" s="632"/>
      <c r="DY34" s="632"/>
      <c r="DZ34" s="632"/>
      <c r="EA34" s="632"/>
      <c r="EB34" s="632"/>
      <c r="EC34" s="646"/>
    </row>
    <row r="35" spans="2:133" ht="11.25" customHeight="1" x14ac:dyDescent="0.15">
      <c r="B35" s="618" t="s">
        <v>254</v>
      </c>
      <c r="C35" s="619"/>
      <c r="D35" s="619"/>
      <c r="E35" s="619"/>
      <c r="F35" s="619"/>
      <c r="G35" s="619"/>
      <c r="H35" s="619"/>
      <c r="I35" s="619"/>
      <c r="J35" s="619"/>
      <c r="K35" s="619"/>
      <c r="L35" s="619"/>
      <c r="M35" s="619"/>
      <c r="N35" s="619"/>
      <c r="O35" s="619"/>
      <c r="P35" s="619"/>
      <c r="Q35" s="620"/>
      <c r="R35" s="621">
        <v>243596</v>
      </c>
      <c r="S35" s="622"/>
      <c r="T35" s="622"/>
      <c r="U35" s="622"/>
      <c r="V35" s="622"/>
      <c r="W35" s="622"/>
      <c r="X35" s="622"/>
      <c r="Y35" s="623"/>
      <c r="Z35" s="657">
        <v>2.2000000000000002</v>
      </c>
      <c r="AA35" s="657"/>
      <c r="AB35" s="657"/>
      <c r="AC35" s="657"/>
      <c r="AD35" s="658" t="s">
        <v>63</v>
      </c>
      <c r="AE35" s="658"/>
      <c r="AF35" s="658"/>
      <c r="AG35" s="658"/>
      <c r="AH35" s="658"/>
      <c r="AI35" s="658"/>
      <c r="AJ35" s="658"/>
      <c r="AK35" s="658"/>
      <c r="AL35" s="624" t="s">
        <v>63</v>
      </c>
      <c r="AM35" s="625"/>
      <c r="AN35" s="625"/>
      <c r="AO35" s="659"/>
      <c r="AP35" s="81"/>
      <c r="AQ35" s="673" t="s">
        <v>255</v>
      </c>
      <c r="AR35" s="674"/>
      <c r="AS35" s="674"/>
      <c r="AT35" s="674"/>
      <c r="AU35" s="674"/>
      <c r="AV35" s="674"/>
      <c r="AW35" s="674"/>
      <c r="AX35" s="674"/>
      <c r="AY35" s="674"/>
      <c r="AZ35" s="674"/>
      <c r="BA35" s="674"/>
      <c r="BB35" s="674"/>
      <c r="BC35" s="674"/>
      <c r="BD35" s="674"/>
      <c r="BE35" s="674"/>
      <c r="BF35" s="675"/>
      <c r="BG35" s="673" t="s">
        <v>256</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257</v>
      </c>
      <c r="CE35" s="619"/>
      <c r="CF35" s="619"/>
      <c r="CG35" s="619"/>
      <c r="CH35" s="619"/>
      <c r="CI35" s="619"/>
      <c r="CJ35" s="619"/>
      <c r="CK35" s="619"/>
      <c r="CL35" s="619"/>
      <c r="CM35" s="619"/>
      <c r="CN35" s="619"/>
      <c r="CO35" s="619"/>
      <c r="CP35" s="619"/>
      <c r="CQ35" s="620"/>
      <c r="CR35" s="621">
        <v>346129</v>
      </c>
      <c r="CS35" s="630"/>
      <c r="CT35" s="630"/>
      <c r="CU35" s="630"/>
      <c r="CV35" s="630"/>
      <c r="CW35" s="630"/>
      <c r="CX35" s="630"/>
      <c r="CY35" s="631"/>
      <c r="CZ35" s="624">
        <v>3.3</v>
      </c>
      <c r="DA35" s="632"/>
      <c r="DB35" s="632"/>
      <c r="DC35" s="633"/>
      <c r="DD35" s="627">
        <v>294808</v>
      </c>
      <c r="DE35" s="630"/>
      <c r="DF35" s="630"/>
      <c r="DG35" s="630"/>
      <c r="DH35" s="630"/>
      <c r="DI35" s="630"/>
      <c r="DJ35" s="630"/>
      <c r="DK35" s="631"/>
      <c r="DL35" s="627">
        <v>231011</v>
      </c>
      <c r="DM35" s="630"/>
      <c r="DN35" s="630"/>
      <c r="DO35" s="630"/>
      <c r="DP35" s="630"/>
      <c r="DQ35" s="630"/>
      <c r="DR35" s="630"/>
      <c r="DS35" s="630"/>
      <c r="DT35" s="630"/>
      <c r="DU35" s="630"/>
      <c r="DV35" s="631"/>
      <c r="DW35" s="624">
        <v>4.5</v>
      </c>
      <c r="DX35" s="632"/>
      <c r="DY35" s="632"/>
      <c r="DZ35" s="632"/>
      <c r="EA35" s="632"/>
      <c r="EB35" s="632"/>
      <c r="EC35" s="646"/>
    </row>
    <row r="36" spans="2:133" ht="11.25" customHeight="1" x14ac:dyDescent="0.15">
      <c r="B36" s="618" t="s">
        <v>258</v>
      </c>
      <c r="C36" s="619"/>
      <c r="D36" s="619"/>
      <c r="E36" s="619"/>
      <c r="F36" s="619"/>
      <c r="G36" s="619"/>
      <c r="H36" s="619"/>
      <c r="I36" s="619"/>
      <c r="J36" s="619"/>
      <c r="K36" s="619"/>
      <c r="L36" s="619"/>
      <c r="M36" s="619"/>
      <c r="N36" s="619"/>
      <c r="O36" s="619"/>
      <c r="P36" s="619"/>
      <c r="Q36" s="620"/>
      <c r="R36" s="621">
        <v>311680</v>
      </c>
      <c r="S36" s="622"/>
      <c r="T36" s="622"/>
      <c r="U36" s="622"/>
      <c r="V36" s="622"/>
      <c r="W36" s="622"/>
      <c r="X36" s="622"/>
      <c r="Y36" s="623"/>
      <c r="Z36" s="657">
        <v>2.9</v>
      </c>
      <c r="AA36" s="657"/>
      <c r="AB36" s="657"/>
      <c r="AC36" s="657"/>
      <c r="AD36" s="658" t="s">
        <v>63</v>
      </c>
      <c r="AE36" s="658"/>
      <c r="AF36" s="658"/>
      <c r="AG36" s="658"/>
      <c r="AH36" s="658"/>
      <c r="AI36" s="658"/>
      <c r="AJ36" s="658"/>
      <c r="AK36" s="658"/>
      <c r="AL36" s="624" t="s">
        <v>63</v>
      </c>
      <c r="AM36" s="625"/>
      <c r="AN36" s="625"/>
      <c r="AO36" s="659"/>
      <c r="AP36" s="81"/>
      <c r="AQ36" s="664" t="s">
        <v>259</v>
      </c>
      <c r="AR36" s="665"/>
      <c r="AS36" s="665"/>
      <c r="AT36" s="665"/>
      <c r="AU36" s="665"/>
      <c r="AV36" s="665"/>
      <c r="AW36" s="665"/>
      <c r="AX36" s="665"/>
      <c r="AY36" s="666"/>
      <c r="AZ36" s="667">
        <v>997840</v>
      </c>
      <c r="BA36" s="668"/>
      <c r="BB36" s="668"/>
      <c r="BC36" s="668"/>
      <c r="BD36" s="668"/>
      <c r="BE36" s="668"/>
      <c r="BF36" s="669"/>
      <c r="BG36" s="670" t="s">
        <v>260</v>
      </c>
      <c r="BH36" s="671"/>
      <c r="BI36" s="671"/>
      <c r="BJ36" s="671"/>
      <c r="BK36" s="671"/>
      <c r="BL36" s="671"/>
      <c r="BM36" s="671"/>
      <c r="BN36" s="671"/>
      <c r="BO36" s="671"/>
      <c r="BP36" s="671"/>
      <c r="BQ36" s="671"/>
      <c r="BR36" s="671"/>
      <c r="BS36" s="671"/>
      <c r="BT36" s="671"/>
      <c r="BU36" s="672"/>
      <c r="BV36" s="667">
        <v>6328</v>
      </c>
      <c r="BW36" s="668"/>
      <c r="BX36" s="668"/>
      <c r="BY36" s="668"/>
      <c r="BZ36" s="668"/>
      <c r="CA36" s="668"/>
      <c r="CB36" s="669"/>
      <c r="CD36" s="618" t="s">
        <v>261</v>
      </c>
      <c r="CE36" s="619"/>
      <c r="CF36" s="619"/>
      <c r="CG36" s="619"/>
      <c r="CH36" s="619"/>
      <c r="CI36" s="619"/>
      <c r="CJ36" s="619"/>
      <c r="CK36" s="619"/>
      <c r="CL36" s="619"/>
      <c r="CM36" s="619"/>
      <c r="CN36" s="619"/>
      <c r="CO36" s="619"/>
      <c r="CP36" s="619"/>
      <c r="CQ36" s="620"/>
      <c r="CR36" s="621">
        <v>2346381</v>
      </c>
      <c r="CS36" s="622"/>
      <c r="CT36" s="622"/>
      <c r="CU36" s="622"/>
      <c r="CV36" s="622"/>
      <c r="CW36" s="622"/>
      <c r="CX36" s="622"/>
      <c r="CY36" s="623"/>
      <c r="CZ36" s="624">
        <v>22.2</v>
      </c>
      <c r="DA36" s="632"/>
      <c r="DB36" s="632"/>
      <c r="DC36" s="633"/>
      <c r="DD36" s="627">
        <v>1176289</v>
      </c>
      <c r="DE36" s="622"/>
      <c r="DF36" s="622"/>
      <c r="DG36" s="622"/>
      <c r="DH36" s="622"/>
      <c r="DI36" s="622"/>
      <c r="DJ36" s="622"/>
      <c r="DK36" s="623"/>
      <c r="DL36" s="627">
        <v>792690</v>
      </c>
      <c r="DM36" s="622"/>
      <c r="DN36" s="622"/>
      <c r="DO36" s="622"/>
      <c r="DP36" s="622"/>
      <c r="DQ36" s="622"/>
      <c r="DR36" s="622"/>
      <c r="DS36" s="622"/>
      <c r="DT36" s="622"/>
      <c r="DU36" s="622"/>
      <c r="DV36" s="623"/>
      <c r="DW36" s="624">
        <v>15.6</v>
      </c>
      <c r="DX36" s="632"/>
      <c r="DY36" s="632"/>
      <c r="DZ36" s="632"/>
      <c r="EA36" s="632"/>
      <c r="EB36" s="632"/>
      <c r="EC36" s="646"/>
    </row>
    <row r="37" spans="2:133" ht="11.25" customHeight="1" x14ac:dyDescent="0.15">
      <c r="B37" s="618" t="s">
        <v>262</v>
      </c>
      <c r="C37" s="619"/>
      <c r="D37" s="619"/>
      <c r="E37" s="619"/>
      <c r="F37" s="619"/>
      <c r="G37" s="619"/>
      <c r="H37" s="619"/>
      <c r="I37" s="619"/>
      <c r="J37" s="619"/>
      <c r="K37" s="619"/>
      <c r="L37" s="619"/>
      <c r="M37" s="619"/>
      <c r="N37" s="619"/>
      <c r="O37" s="619"/>
      <c r="P37" s="619"/>
      <c r="Q37" s="620"/>
      <c r="R37" s="621">
        <v>204094</v>
      </c>
      <c r="S37" s="622"/>
      <c r="T37" s="622"/>
      <c r="U37" s="622"/>
      <c r="V37" s="622"/>
      <c r="W37" s="622"/>
      <c r="X37" s="622"/>
      <c r="Y37" s="623"/>
      <c r="Z37" s="657">
        <v>1.9</v>
      </c>
      <c r="AA37" s="657"/>
      <c r="AB37" s="657"/>
      <c r="AC37" s="657"/>
      <c r="AD37" s="658">
        <v>1158</v>
      </c>
      <c r="AE37" s="658"/>
      <c r="AF37" s="658"/>
      <c r="AG37" s="658"/>
      <c r="AH37" s="658"/>
      <c r="AI37" s="658"/>
      <c r="AJ37" s="658"/>
      <c r="AK37" s="658"/>
      <c r="AL37" s="624">
        <v>0</v>
      </c>
      <c r="AM37" s="625"/>
      <c r="AN37" s="625"/>
      <c r="AO37" s="659"/>
      <c r="AQ37" s="652" t="s">
        <v>263</v>
      </c>
      <c r="AR37" s="653"/>
      <c r="AS37" s="653"/>
      <c r="AT37" s="653"/>
      <c r="AU37" s="653"/>
      <c r="AV37" s="653"/>
      <c r="AW37" s="653"/>
      <c r="AX37" s="653"/>
      <c r="AY37" s="654"/>
      <c r="AZ37" s="621">
        <v>307101</v>
      </c>
      <c r="BA37" s="622"/>
      <c r="BB37" s="622"/>
      <c r="BC37" s="622"/>
      <c r="BD37" s="630"/>
      <c r="BE37" s="630"/>
      <c r="BF37" s="655"/>
      <c r="BG37" s="618" t="s">
        <v>264</v>
      </c>
      <c r="BH37" s="619"/>
      <c r="BI37" s="619"/>
      <c r="BJ37" s="619"/>
      <c r="BK37" s="619"/>
      <c r="BL37" s="619"/>
      <c r="BM37" s="619"/>
      <c r="BN37" s="619"/>
      <c r="BO37" s="619"/>
      <c r="BP37" s="619"/>
      <c r="BQ37" s="619"/>
      <c r="BR37" s="619"/>
      <c r="BS37" s="619"/>
      <c r="BT37" s="619"/>
      <c r="BU37" s="620"/>
      <c r="BV37" s="621">
        <v>-13251</v>
      </c>
      <c r="BW37" s="622"/>
      <c r="BX37" s="622"/>
      <c r="BY37" s="622"/>
      <c r="BZ37" s="622"/>
      <c r="CA37" s="622"/>
      <c r="CB37" s="656"/>
      <c r="CD37" s="618" t="s">
        <v>265</v>
      </c>
      <c r="CE37" s="619"/>
      <c r="CF37" s="619"/>
      <c r="CG37" s="619"/>
      <c r="CH37" s="619"/>
      <c r="CI37" s="619"/>
      <c r="CJ37" s="619"/>
      <c r="CK37" s="619"/>
      <c r="CL37" s="619"/>
      <c r="CM37" s="619"/>
      <c r="CN37" s="619"/>
      <c r="CO37" s="619"/>
      <c r="CP37" s="619"/>
      <c r="CQ37" s="620"/>
      <c r="CR37" s="621">
        <v>777236</v>
      </c>
      <c r="CS37" s="630"/>
      <c r="CT37" s="630"/>
      <c r="CU37" s="630"/>
      <c r="CV37" s="630"/>
      <c r="CW37" s="630"/>
      <c r="CX37" s="630"/>
      <c r="CY37" s="631"/>
      <c r="CZ37" s="624">
        <v>7.4</v>
      </c>
      <c r="DA37" s="632"/>
      <c r="DB37" s="632"/>
      <c r="DC37" s="633"/>
      <c r="DD37" s="627">
        <v>322383</v>
      </c>
      <c r="DE37" s="630"/>
      <c r="DF37" s="630"/>
      <c r="DG37" s="630"/>
      <c r="DH37" s="630"/>
      <c r="DI37" s="630"/>
      <c r="DJ37" s="630"/>
      <c r="DK37" s="631"/>
      <c r="DL37" s="627">
        <v>295393</v>
      </c>
      <c r="DM37" s="630"/>
      <c r="DN37" s="630"/>
      <c r="DO37" s="630"/>
      <c r="DP37" s="630"/>
      <c r="DQ37" s="630"/>
      <c r="DR37" s="630"/>
      <c r="DS37" s="630"/>
      <c r="DT37" s="630"/>
      <c r="DU37" s="630"/>
      <c r="DV37" s="631"/>
      <c r="DW37" s="624">
        <v>5.8</v>
      </c>
      <c r="DX37" s="632"/>
      <c r="DY37" s="632"/>
      <c r="DZ37" s="632"/>
      <c r="EA37" s="632"/>
      <c r="EB37" s="632"/>
      <c r="EC37" s="646"/>
    </row>
    <row r="38" spans="2:133" ht="11.25" customHeight="1" x14ac:dyDescent="0.15">
      <c r="B38" s="618" t="s">
        <v>266</v>
      </c>
      <c r="C38" s="619"/>
      <c r="D38" s="619"/>
      <c r="E38" s="619"/>
      <c r="F38" s="619"/>
      <c r="G38" s="619"/>
      <c r="H38" s="619"/>
      <c r="I38" s="619"/>
      <c r="J38" s="619"/>
      <c r="K38" s="619"/>
      <c r="L38" s="619"/>
      <c r="M38" s="619"/>
      <c r="N38" s="619"/>
      <c r="O38" s="619"/>
      <c r="P38" s="619"/>
      <c r="Q38" s="620"/>
      <c r="R38" s="621">
        <v>1452577</v>
      </c>
      <c r="S38" s="622"/>
      <c r="T38" s="622"/>
      <c r="U38" s="622"/>
      <c r="V38" s="622"/>
      <c r="W38" s="622"/>
      <c r="X38" s="622"/>
      <c r="Y38" s="623"/>
      <c r="Z38" s="657">
        <v>13.3</v>
      </c>
      <c r="AA38" s="657"/>
      <c r="AB38" s="657"/>
      <c r="AC38" s="657"/>
      <c r="AD38" s="658" t="s">
        <v>63</v>
      </c>
      <c r="AE38" s="658"/>
      <c r="AF38" s="658"/>
      <c r="AG38" s="658"/>
      <c r="AH38" s="658"/>
      <c r="AI38" s="658"/>
      <c r="AJ38" s="658"/>
      <c r="AK38" s="658"/>
      <c r="AL38" s="624" t="s">
        <v>63</v>
      </c>
      <c r="AM38" s="625"/>
      <c r="AN38" s="625"/>
      <c r="AO38" s="659"/>
      <c r="AQ38" s="652" t="s">
        <v>267</v>
      </c>
      <c r="AR38" s="653"/>
      <c r="AS38" s="653"/>
      <c r="AT38" s="653"/>
      <c r="AU38" s="653"/>
      <c r="AV38" s="653"/>
      <c r="AW38" s="653"/>
      <c r="AX38" s="653"/>
      <c r="AY38" s="654"/>
      <c r="AZ38" s="621">
        <v>24718</v>
      </c>
      <c r="BA38" s="622"/>
      <c r="BB38" s="622"/>
      <c r="BC38" s="622"/>
      <c r="BD38" s="630"/>
      <c r="BE38" s="630"/>
      <c r="BF38" s="655"/>
      <c r="BG38" s="618" t="s">
        <v>268</v>
      </c>
      <c r="BH38" s="619"/>
      <c r="BI38" s="619"/>
      <c r="BJ38" s="619"/>
      <c r="BK38" s="619"/>
      <c r="BL38" s="619"/>
      <c r="BM38" s="619"/>
      <c r="BN38" s="619"/>
      <c r="BO38" s="619"/>
      <c r="BP38" s="619"/>
      <c r="BQ38" s="619"/>
      <c r="BR38" s="619"/>
      <c r="BS38" s="619"/>
      <c r="BT38" s="619"/>
      <c r="BU38" s="620"/>
      <c r="BV38" s="621">
        <v>1589</v>
      </c>
      <c r="BW38" s="622"/>
      <c r="BX38" s="622"/>
      <c r="BY38" s="622"/>
      <c r="BZ38" s="622"/>
      <c r="CA38" s="622"/>
      <c r="CB38" s="656"/>
      <c r="CD38" s="618" t="s">
        <v>269</v>
      </c>
      <c r="CE38" s="619"/>
      <c r="CF38" s="619"/>
      <c r="CG38" s="619"/>
      <c r="CH38" s="619"/>
      <c r="CI38" s="619"/>
      <c r="CJ38" s="619"/>
      <c r="CK38" s="619"/>
      <c r="CL38" s="619"/>
      <c r="CM38" s="619"/>
      <c r="CN38" s="619"/>
      <c r="CO38" s="619"/>
      <c r="CP38" s="619"/>
      <c r="CQ38" s="620"/>
      <c r="CR38" s="621">
        <v>686724</v>
      </c>
      <c r="CS38" s="622"/>
      <c r="CT38" s="622"/>
      <c r="CU38" s="622"/>
      <c r="CV38" s="622"/>
      <c r="CW38" s="622"/>
      <c r="CX38" s="622"/>
      <c r="CY38" s="623"/>
      <c r="CZ38" s="624">
        <v>6.5</v>
      </c>
      <c r="DA38" s="632"/>
      <c r="DB38" s="632"/>
      <c r="DC38" s="633"/>
      <c r="DD38" s="627">
        <v>565051</v>
      </c>
      <c r="DE38" s="622"/>
      <c r="DF38" s="622"/>
      <c r="DG38" s="622"/>
      <c r="DH38" s="622"/>
      <c r="DI38" s="622"/>
      <c r="DJ38" s="622"/>
      <c r="DK38" s="623"/>
      <c r="DL38" s="627">
        <v>515032</v>
      </c>
      <c r="DM38" s="622"/>
      <c r="DN38" s="622"/>
      <c r="DO38" s="622"/>
      <c r="DP38" s="622"/>
      <c r="DQ38" s="622"/>
      <c r="DR38" s="622"/>
      <c r="DS38" s="622"/>
      <c r="DT38" s="622"/>
      <c r="DU38" s="622"/>
      <c r="DV38" s="623"/>
      <c r="DW38" s="624">
        <v>10.1</v>
      </c>
      <c r="DX38" s="632"/>
      <c r="DY38" s="632"/>
      <c r="DZ38" s="632"/>
      <c r="EA38" s="632"/>
      <c r="EB38" s="632"/>
      <c r="EC38" s="646"/>
    </row>
    <row r="39" spans="2:133" ht="11.25" customHeight="1" x14ac:dyDescent="0.15">
      <c r="B39" s="618" t="s">
        <v>270</v>
      </c>
      <c r="C39" s="619"/>
      <c r="D39" s="619"/>
      <c r="E39" s="619"/>
      <c r="F39" s="619"/>
      <c r="G39" s="619"/>
      <c r="H39" s="619"/>
      <c r="I39" s="619"/>
      <c r="J39" s="619"/>
      <c r="K39" s="619"/>
      <c r="L39" s="619"/>
      <c r="M39" s="619"/>
      <c r="N39" s="619"/>
      <c r="O39" s="619"/>
      <c r="P39" s="619"/>
      <c r="Q39" s="620"/>
      <c r="R39" s="621" t="s">
        <v>63</v>
      </c>
      <c r="S39" s="622"/>
      <c r="T39" s="622"/>
      <c r="U39" s="622"/>
      <c r="V39" s="622"/>
      <c r="W39" s="622"/>
      <c r="X39" s="622"/>
      <c r="Y39" s="623"/>
      <c r="Z39" s="657" t="s">
        <v>63</v>
      </c>
      <c r="AA39" s="657"/>
      <c r="AB39" s="657"/>
      <c r="AC39" s="657"/>
      <c r="AD39" s="658" t="s">
        <v>63</v>
      </c>
      <c r="AE39" s="658"/>
      <c r="AF39" s="658"/>
      <c r="AG39" s="658"/>
      <c r="AH39" s="658"/>
      <c r="AI39" s="658"/>
      <c r="AJ39" s="658"/>
      <c r="AK39" s="658"/>
      <c r="AL39" s="624" t="s">
        <v>63</v>
      </c>
      <c r="AM39" s="625"/>
      <c r="AN39" s="625"/>
      <c r="AO39" s="659"/>
      <c r="AQ39" s="652" t="s">
        <v>271</v>
      </c>
      <c r="AR39" s="653"/>
      <c r="AS39" s="653"/>
      <c r="AT39" s="653"/>
      <c r="AU39" s="653"/>
      <c r="AV39" s="653"/>
      <c r="AW39" s="653"/>
      <c r="AX39" s="653"/>
      <c r="AY39" s="654"/>
      <c r="AZ39" s="621">
        <v>4015</v>
      </c>
      <c r="BA39" s="622"/>
      <c r="BB39" s="622"/>
      <c r="BC39" s="622"/>
      <c r="BD39" s="630"/>
      <c r="BE39" s="630"/>
      <c r="BF39" s="655"/>
      <c r="BG39" s="618" t="s">
        <v>272</v>
      </c>
      <c r="BH39" s="619"/>
      <c r="BI39" s="619"/>
      <c r="BJ39" s="619"/>
      <c r="BK39" s="619"/>
      <c r="BL39" s="619"/>
      <c r="BM39" s="619"/>
      <c r="BN39" s="619"/>
      <c r="BO39" s="619"/>
      <c r="BP39" s="619"/>
      <c r="BQ39" s="619"/>
      <c r="BR39" s="619"/>
      <c r="BS39" s="619"/>
      <c r="BT39" s="619"/>
      <c r="BU39" s="620"/>
      <c r="BV39" s="621">
        <v>2573</v>
      </c>
      <c r="BW39" s="622"/>
      <c r="BX39" s="622"/>
      <c r="BY39" s="622"/>
      <c r="BZ39" s="622"/>
      <c r="CA39" s="622"/>
      <c r="CB39" s="656"/>
      <c r="CD39" s="618" t="s">
        <v>273</v>
      </c>
      <c r="CE39" s="619"/>
      <c r="CF39" s="619"/>
      <c r="CG39" s="619"/>
      <c r="CH39" s="619"/>
      <c r="CI39" s="619"/>
      <c r="CJ39" s="619"/>
      <c r="CK39" s="619"/>
      <c r="CL39" s="619"/>
      <c r="CM39" s="619"/>
      <c r="CN39" s="619"/>
      <c r="CO39" s="619"/>
      <c r="CP39" s="619"/>
      <c r="CQ39" s="620"/>
      <c r="CR39" s="621">
        <v>602204</v>
      </c>
      <c r="CS39" s="630"/>
      <c r="CT39" s="630"/>
      <c r="CU39" s="630"/>
      <c r="CV39" s="630"/>
      <c r="CW39" s="630"/>
      <c r="CX39" s="630"/>
      <c r="CY39" s="631"/>
      <c r="CZ39" s="624">
        <v>5.7</v>
      </c>
      <c r="DA39" s="632"/>
      <c r="DB39" s="632"/>
      <c r="DC39" s="633"/>
      <c r="DD39" s="627">
        <v>429447</v>
      </c>
      <c r="DE39" s="630"/>
      <c r="DF39" s="630"/>
      <c r="DG39" s="630"/>
      <c r="DH39" s="630"/>
      <c r="DI39" s="630"/>
      <c r="DJ39" s="630"/>
      <c r="DK39" s="631"/>
      <c r="DL39" s="627" t="s">
        <v>63</v>
      </c>
      <c r="DM39" s="630"/>
      <c r="DN39" s="630"/>
      <c r="DO39" s="630"/>
      <c r="DP39" s="630"/>
      <c r="DQ39" s="630"/>
      <c r="DR39" s="630"/>
      <c r="DS39" s="630"/>
      <c r="DT39" s="630"/>
      <c r="DU39" s="630"/>
      <c r="DV39" s="631"/>
      <c r="DW39" s="624" t="s">
        <v>63</v>
      </c>
      <c r="DX39" s="632"/>
      <c r="DY39" s="632"/>
      <c r="DZ39" s="632"/>
      <c r="EA39" s="632"/>
      <c r="EB39" s="632"/>
      <c r="EC39" s="646"/>
    </row>
    <row r="40" spans="2:133" ht="11.25" customHeight="1" x14ac:dyDescent="0.15">
      <c r="B40" s="618" t="s">
        <v>274</v>
      </c>
      <c r="C40" s="619"/>
      <c r="D40" s="619"/>
      <c r="E40" s="619"/>
      <c r="F40" s="619"/>
      <c r="G40" s="619"/>
      <c r="H40" s="619"/>
      <c r="I40" s="619"/>
      <c r="J40" s="619"/>
      <c r="K40" s="619"/>
      <c r="L40" s="619"/>
      <c r="M40" s="619"/>
      <c r="N40" s="619"/>
      <c r="O40" s="619"/>
      <c r="P40" s="619"/>
      <c r="Q40" s="620"/>
      <c r="R40" s="621">
        <v>53703</v>
      </c>
      <c r="S40" s="622"/>
      <c r="T40" s="622"/>
      <c r="U40" s="622"/>
      <c r="V40" s="622"/>
      <c r="W40" s="622"/>
      <c r="X40" s="622"/>
      <c r="Y40" s="623"/>
      <c r="Z40" s="657">
        <v>0.5</v>
      </c>
      <c r="AA40" s="657"/>
      <c r="AB40" s="657"/>
      <c r="AC40" s="657"/>
      <c r="AD40" s="658" t="s">
        <v>63</v>
      </c>
      <c r="AE40" s="658"/>
      <c r="AF40" s="658"/>
      <c r="AG40" s="658"/>
      <c r="AH40" s="658"/>
      <c r="AI40" s="658"/>
      <c r="AJ40" s="658"/>
      <c r="AK40" s="658"/>
      <c r="AL40" s="624" t="s">
        <v>63</v>
      </c>
      <c r="AM40" s="625"/>
      <c r="AN40" s="625"/>
      <c r="AO40" s="659"/>
      <c r="AQ40" s="652" t="s">
        <v>275</v>
      </c>
      <c r="AR40" s="653"/>
      <c r="AS40" s="653"/>
      <c r="AT40" s="653"/>
      <c r="AU40" s="653"/>
      <c r="AV40" s="653"/>
      <c r="AW40" s="653"/>
      <c r="AX40" s="653"/>
      <c r="AY40" s="654"/>
      <c r="AZ40" s="621" t="s">
        <v>63</v>
      </c>
      <c r="BA40" s="622"/>
      <c r="BB40" s="622"/>
      <c r="BC40" s="622"/>
      <c r="BD40" s="630"/>
      <c r="BE40" s="630"/>
      <c r="BF40" s="655"/>
      <c r="BG40" s="660" t="s">
        <v>276</v>
      </c>
      <c r="BH40" s="661"/>
      <c r="BI40" s="661"/>
      <c r="BJ40" s="661"/>
      <c r="BK40" s="661"/>
      <c r="BL40" s="82"/>
      <c r="BM40" s="619" t="s">
        <v>277</v>
      </c>
      <c r="BN40" s="619"/>
      <c r="BO40" s="619"/>
      <c r="BP40" s="619"/>
      <c r="BQ40" s="619"/>
      <c r="BR40" s="619"/>
      <c r="BS40" s="619"/>
      <c r="BT40" s="619"/>
      <c r="BU40" s="620"/>
      <c r="BV40" s="621">
        <v>114</v>
      </c>
      <c r="BW40" s="622"/>
      <c r="BX40" s="622"/>
      <c r="BY40" s="622"/>
      <c r="BZ40" s="622"/>
      <c r="CA40" s="622"/>
      <c r="CB40" s="656"/>
      <c r="CD40" s="618" t="s">
        <v>278</v>
      </c>
      <c r="CE40" s="619"/>
      <c r="CF40" s="619"/>
      <c r="CG40" s="619"/>
      <c r="CH40" s="619"/>
      <c r="CI40" s="619"/>
      <c r="CJ40" s="619"/>
      <c r="CK40" s="619"/>
      <c r="CL40" s="619"/>
      <c r="CM40" s="619"/>
      <c r="CN40" s="619"/>
      <c r="CO40" s="619"/>
      <c r="CP40" s="619"/>
      <c r="CQ40" s="620"/>
      <c r="CR40" s="621">
        <v>135227</v>
      </c>
      <c r="CS40" s="622"/>
      <c r="CT40" s="622"/>
      <c r="CU40" s="622"/>
      <c r="CV40" s="622"/>
      <c r="CW40" s="622"/>
      <c r="CX40" s="622"/>
      <c r="CY40" s="623"/>
      <c r="CZ40" s="624">
        <v>1.3</v>
      </c>
      <c r="DA40" s="632"/>
      <c r="DB40" s="632"/>
      <c r="DC40" s="633"/>
      <c r="DD40" s="627">
        <v>35227</v>
      </c>
      <c r="DE40" s="622"/>
      <c r="DF40" s="622"/>
      <c r="DG40" s="622"/>
      <c r="DH40" s="622"/>
      <c r="DI40" s="622"/>
      <c r="DJ40" s="622"/>
      <c r="DK40" s="623"/>
      <c r="DL40" s="627">
        <v>1557</v>
      </c>
      <c r="DM40" s="622"/>
      <c r="DN40" s="622"/>
      <c r="DO40" s="622"/>
      <c r="DP40" s="622"/>
      <c r="DQ40" s="622"/>
      <c r="DR40" s="622"/>
      <c r="DS40" s="622"/>
      <c r="DT40" s="622"/>
      <c r="DU40" s="622"/>
      <c r="DV40" s="623"/>
      <c r="DW40" s="624">
        <v>0</v>
      </c>
      <c r="DX40" s="632"/>
      <c r="DY40" s="632"/>
      <c r="DZ40" s="632"/>
      <c r="EA40" s="632"/>
      <c r="EB40" s="632"/>
      <c r="EC40" s="646"/>
    </row>
    <row r="41" spans="2:133" ht="11.25" customHeight="1" x14ac:dyDescent="0.15">
      <c r="B41" s="602" t="s">
        <v>279</v>
      </c>
      <c r="C41" s="603"/>
      <c r="D41" s="603"/>
      <c r="E41" s="603"/>
      <c r="F41" s="603"/>
      <c r="G41" s="603"/>
      <c r="H41" s="603"/>
      <c r="I41" s="603"/>
      <c r="J41" s="603"/>
      <c r="K41" s="603"/>
      <c r="L41" s="603"/>
      <c r="M41" s="603"/>
      <c r="N41" s="603"/>
      <c r="O41" s="603"/>
      <c r="P41" s="603"/>
      <c r="Q41" s="604"/>
      <c r="R41" s="605">
        <v>10896748</v>
      </c>
      <c r="S41" s="643"/>
      <c r="T41" s="643"/>
      <c r="U41" s="643"/>
      <c r="V41" s="643"/>
      <c r="W41" s="643"/>
      <c r="X41" s="643"/>
      <c r="Y41" s="647"/>
      <c r="Z41" s="648">
        <v>100</v>
      </c>
      <c r="AA41" s="648"/>
      <c r="AB41" s="648"/>
      <c r="AC41" s="648"/>
      <c r="AD41" s="649">
        <v>5027770</v>
      </c>
      <c r="AE41" s="649"/>
      <c r="AF41" s="649"/>
      <c r="AG41" s="649"/>
      <c r="AH41" s="649"/>
      <c r="AI41" s="649"/>
      <c r="AJ41" s="649"/>
      <c r="AK41" s="649"/>
      <c r="AL41" s="608">
        <v>100</v>
      </c>
      <c r="AM41" s="650"/>
      <c r="AN41" s="650"/>
      <c r="AO41" s="651"/>
      <c r="AQ41" s="652" t="s">
        <v>280</v>
      </c>
      <c r="AR41" s="653"/>
      <c r="AS41" s="653"/>
      <c r="AT41" s="653"/>
      <c r="AU41" s="653"/>
      <c r="AV41" s="653"/>
      <c r="AW41" s="653"/>
      <c r="AX41" s="653"/>
      <c r="AY41" s="654"/>
      <c r="AZ41" s="621">
        <v>130678</v>
      </c>
      <c r="BA41" s="622"/>
      <c r="BB41" s="622"/>
      <c r="BC41" s="622"/>
      <c r="BD41" s="630"/>
      <c r="BE41" s="630"/>
      <c r="BF41" s="655"/>
      <c r="BG41" s="660"/>
      <c r="BH41" s="661"/>
      <c r="BI41" s="661"/>
      <c r="BJ41" s="661"/>
      <c r="BK41" s="661"/>
      <c r="BL41" s="82"/>
      <c r="BM41" s="619" t="s">
        <v>281</v>
      </c>
      <c r="BN41" s="619"/>
      <c r="BO41" s="619"/>
      <c r="BP41" s="619"/>
      <c r="BQ41" s="619"/>
      <c r="BR41" s="619"/>
      <c r="BS41" s="619"/>
      <c r="BT41" s="619"/>
      <c r="BU41" s="620"/>
      <c r="BV41" s="621" t="s">
        <v>63</v>
      </c>
      <c r="BW41" s="622"/>
      <c r="BX41" s="622"/>
      <c r="BY41" s="622"/>
      <c r="BZ41" s="622"/>
      <c r="CA41" s="622"/>
      <c r="CB41" s="656"/>
      <c r="CD41" s="618" t="s">
        <v>282</v>
      </c>
      <c r="CE41" s="619"/>
      <c r="CF41" s="619"/>
      <c r="CG41" s="619"/>
      <c r="CH41" s="619"/>
      <c r="CI41" s="619"/>
      <c r="CJ41" s="619"/>
      <c r="CK41" s="619"/>
      <c r="CL41" s="619"/>
      <c r="CM41" s="619"/>
      <c r="CN41" s="619"/>
      <c r="CO41" s="619"/>
      <c r="CP41" s="619"/>
      <c r="CQ41" s="620"/>
      <c r="CR41" s="621" t="s">
        <v>63</v>
      </c>
      <c r="CS41" s="630"/>
      <c r="CT41" s="630"/>
      <c r="CU41" s="630"/>
      <c r="CV41" s="630"/>
      <c r="CW41" s="630"/>
      <c r="CX41" s="630"/>
      <c r="CY41" s="631"/>
      <c r="CZ41" s="624" t="s">
        <v>63</v>
      </c>
      <c r="DA41" s="632"/>
      <c r="DB41" s="632"/>
      <c r="DC41" s="633"/>
      <c r="DD41" s="627" t="s">
        <v>63</v>
      </c>
      <c r="DE41" s="630"/>
      <c r="DF41" s="630"/>
      <c r="DG41" s="630"/>
      <c r="DH41" s="630"/>
      <c r="DI41" s="630"/>
      <c r="DJ41" s="630"/>
      <c r="DK41" s="631"/>
      <c r="DL41" s="599"/>
      <c r="DM41" s="600"/>
      <c r="DN41" s="600"/>
      <c r="DO41" s="600"/>
      <c r="DP41" s="600"/>
      <c r="DQ41" s="600"/>
      <c r="DR41" s="600"/>
      <c r="DS41" s="600"/>
      <c r="DT41" s="600"/>
      <c r="DU41" s="600"/>
      <c r="DV41" s="601"/>
      <c r="DW41" s="596"/>
      <c r="DX41" s="597"/>
      <c r="DY41" s="597"/>
      <c r="DZ41" s="597"/>
      <c r="EA41" s="597"/>
      <c r="EB41" s="597"/>
      <c r="EC41" s="598"/>
    </row>
    <row r="42" spans="2:133" ht="11.25" customHeight="1" x14ac:dyDescent="0.15">
      <c r="AQ42" s="640" t="s">
        <v>283</v>
      </c>
      <c r="AR42" s="641"/>
      <c r="AS42" s="641"/>
      <c r="AT42" s="641"/>
      <c r="AU42" s="641"/>
      <c r="AV42" s="641"/>
      <c r="AW42" s="641"/>
      <c r="AX42" s="641"/>
      <c r="AY42" s="642"/>
      <c r="AZ42" s="605">
        <v>531328</v>
      </c>
      <c r="BA42" s="643"/>
      <c r="BB42" s="643"/>
      <c r="BC42" s="643"/>
      <c r="BD42" s="606"/>
      <c r="BE42" s="606"/>
      <c r="BF42" s="644"/>
      <c r="BG42" s="662"/>
      <c r="BH42" s="663"/>
      <c r="BI42" s="663"/>
      <c r="BJ42" s="663"/>
      <c r="BK42" s="663"/>
      <c r="BL42" s="83"/>
      <c r="BM42" s="603" t="s">
        <v>284</v>
      </c>
      <c r="BN42" s="603"/>
      <c r="BO42" s="603"/>
      <c r="BP42" s="603"/>
      <c r="BQ42" s="603"/>
      <c r="BR42" s="603"/>
      <c r="BS42" s="603"/>
      <c r="BT42" s="603"/>
      <c r="BU42" s="604"/>
      <c r="BV42" s="605">
        <v>390</v>
      </c>
      <c r="BW42" s="643"/>
      <c r="BX42" s="643"/>
      <c r="BY42" s="643"/>
      <c r="BZ42" s="643"/>
      <c r="CA42" s="643"/>
      <c r="CB42" s="645"/>
      <c r="CD42" s="618" t="s">
        <v>285</v>
      </c>
      <c r="CE42" s="619"/>
      <c r="CF42" s="619"/>
      <c r="CG42" s="619"/>
      <c r="CH42" s="619"/>
      <c r="CI42" s="619"/>
      <c r="CJ42" s="619"/>
      <c r="CK42" s="619"/>
      <c r="CL42" s="619"/>
      <c r="CM42" s="619"/>
      <c r="CN42" s="619"/>
      <c r="CO42" s="619"/>
      <c r="CP42" s="619"/>
      <c r="CQ42" s="620"/>
      <c r="CR42" s="621">
        <v>1383501</v>
      </c>
      <c r="CS42" s="630"/>
      <c r="CT42" s="630"/>
      <c r="CU42" s="630"/>
      <c r="CV42" s="630"/>
      <c r="CW42" s="630"/>
      <c r="CX42" s="630"/>
      <c r="CY42" s="631"/>
      <c r="CZ42" s="624">
        <v>13.1</v>
      </c>
      <c r="DA42" s="632"/>
      <c r="DB42" s="632"/>
      <c r="DC42" s="633"/>
      <c r="DD42" s="627">
        <v>101290</v>
      </c>
      <c r="DE42" s="630"/>
      <c r="DF42" s="630"/>
      <c r="DG42" s="630"/>
      <c r="DH42" s="630"/>
      <c r="DI42" s="630"/>
      <c r="DJ42" s="630"/>
      <c r="DK42" s="631"/>
      <c r="DL42" s="599"/>
      <c r="DM42" s="600"/>
      <c r="DN42" s="600"/>
      <c r="DO42" s="600"/>
      <c r="DP42" s="600"/>
      <c r="DQ42" s="600"/>
      <c r="DR42" s="600"/>
      <c r="DS42" s="600"/>
      <c r="DT42" s="600"/>
      <c r="DU42" s="600"/>
      <c r="DV42" s="601"/>
      <c r="DW42" s="596"/>
      <c r="DX42" s="597"/>
      <c r="DY42" s="597"/>
      <c r="DZ42" s="597"/>
      <c r="EA42" s="597"/>
      <c r="EB42" s="597"/>
      <c r="EC42" s="598"/>
    </row>
    <row r="43" spans="2:133" ht="11.25" customHeight="1" x14ac:dyDescent="0.15">
      <c r="B43" s="73" t="s">
        <v>286</v>
      </c>
      <c r="CD43" s="618" t="s">
        <v>287</v>
      </c>
      <c r="CE43" s="619"/>
      <c r="CF43" s="619"/>
      <c r="CG43" s="619"/>
      <c r="CH43" s="619"/>
      <c r="CI43" s="619"/>
      <c r="CJ43" s="619"/>
      <c r="CK43" s="619"/>
      <c r="CL43" s="619"/>
      <c r="CM43" s="619"/>
      <c r="CN43" s="619"/>
      <c r="CO43" s="619"/>
      <c r="CP43" s="619"/>
      <c r="CQ43" s="620"/>
      <c r="CR43" s="621">
        <v>26636</v>
      </c>
      <c r="CS43" s="630"/>
      <c r="CT43" s="630"/>
      <c r="CU43" s="630"/>
      <c r="CV43" s="630"/>
      <c r="CW43" s="630"/>
      <c r="CX43" s="630"/>
      <c r="CY43" s="631"/>
      <c r="CZ43" s="624">
        <v>0.3</v>
      </c>
      <c r="DA43" s="632"/>
      <c r="DB43" s="632"/>
      <c r="DC43" s="633"/>
      <c r="DD43" s="627">
        <v>7967</v>
      </c>
      <c r="DE43" s="630"/>
      <c r="DF43" s="630"/>
      <c r="DG43" s="630"/>
      <c r="DH43" s="630"/>
      <c r="DI43" s="630"/>
      <c r="DJ43" s="630"/>
      <c r="DK43" s="631"/>
      <c r="DL43" s="599"/>
      <c r="DM43" s="600"/>
      <c r="DN43" s="600"/>
      <c r="DO43" s="600"/>
      <c r="DP43" s="600"/>
      <c r="DQ43" s="600"/>
      <c r="DR43" s="600"/>
      <c r="DS43" s="600"/>
      <c r="DT43" s="600"/>
      <c r="DU43" s="600"/>
      <c r="DV43" s="601"/>
      <c r="DW43" s="596"/>
      <c r="DX43" s="597"/>
      <c r="DY43" s="597"/>
      <c r="DZ43" s="597"/>
      <c r="EA43" s="597"/>
      <c r="EB43" s="597"/>
      <c r="EC43" s="598"/>
    </row>
    <row r="44" spans="2:133" ht="11.25" customHeight="1" x14ac:dyDescent="0.15">
      <c r="B44" s="628" t="s">
        <v>288</v>
      </c>
      <c r="C44" s="628"/>
      <c r="D44" s="628"/>
      <c r="E44" s="628"/>
      <c r="F44" s="628"/>
      <c r="G44" s="628"/>
      <c r="H44" s="628"/>
      <c r="I44" s="628"/>
      <c r="J44" s="628"/>
      <c r="K44" s="628"/>
      <c r="L44" s="628"/>
      <c r="M44" s="628"/>
      <c r="N44" s="628"/>
      <c r="O44" s="628"/>
      <c r="P44" s="628"/>
      <c r="Q44" s="628"/>
      <c r="R44" s="628"/>
      <c r="S44" s="628"/>
      <c r="T44" s="628"/>
      <c r="U44" s="628"/>
      <c r="V44" s="628"/>
      <c r="W44" s="628"/>
      <c r="X44" s="628"/>
      <c r="Y44" s="628"/>
      <c r="Z44" s="628"/>
      <c r="AA44" s="628"/>
      <c r="AB44" s="628"/>
      <c r="AC44" s="628"/>
      <c r="AD44" s="628"/>
      <c r="AE44" s="628"/>
      <c r="AF44" s="628"/>
      <c r="AG44" s="628"/>
      <c r="AH44" s="628"/>
      <c r="AI44" s="628"/>
      <c r="AJ44" s="628"/>
      <c r="AK44" s="628"/>
      <c r="AL44" s="628"/>
      <c r="AM44" s="628"/>
      <c r="AN44" s="628"/>
      <c r="AO44" s="628"/>
      <c r="AP44" s="628"/>
      <c r="AQ44" s="628"/>
      <c r="AR44" s="628"/>
      <c r="AS44" s="628"/>
      <c r="AT44" s="628"/>
      <c r="AU44" s="628"/>
      <c r="AV44" s="628"/>
      <c r="AW44" s="628"/>
      <c r="AX44" s="628"/>
      <c r="AY44" s="628"/>
      <c r="AZ44" s="628"/>
      <c r="BA44" s="628"/>
      <c r="BB44" s="628"/>
      <c r="BC44" s="628"/>
      <c r="BD44" s="628"/>
      <c r="BE44" s="628"/>
      <c r="BF44" s="628"/>
      <c r="BG44" s="628"/>
      <c r="BH44" s="628"/>
      <c r="BI44" s="628"/>
      <c r="BJ44" s="628"/>
      <c r="BK44" s="628"/>
      <c r="BL44" s="628"/>
      <c r="BM44" s="628"/>
      <c r="BN44" s="628"/>
      <c r="BO44" s="628"/>
      <c r="BP44" s="628"/>
      <c r="BQ44" s="628"/>
      <c r="BR44" s="628"/>
      <c r="BS44" s="628"/>
      <c r="BT44" s="628"/>
      <c r="BU44" s="628"/>
      <c r="BV44" s="628"/>
      <c r="BW44" s="628"/>
      <c r="BX44" s="628"/>
      <c r="BY44" s="628"/>
      <c r="BZ44" s="628"/>
      <c r="CA44" s="628"/>
      <c r="CB44" s="628"/>
      <c r="CC44" s="629"/>
      <c r="CD44" s="634" t="s">
        <v>235</v>
      </c>
      <c r="CE44" s="635"/>
      <c r="CF44" s="618" t="s">
        <v>289</v>
      </c>
      <c r="CG44" s="619"/>
      <c r="CH44" s="619"/>
      <c r="CI44" s="619"/>
      <c r="CJ44" s="619"/>
      <c r="CK44" s="619"/>
      <c r="CL44" s="619"/>
      <c r="CM44" s="619"/>
      <c r="CN44" s="619"/>
      <c r="CO44" s="619"/>
      <c r="CP44" s="619"/>
      <c r="CQ44" s="620"/>
      <c r="CR44" s="621">
        <v>1334694</v>
      </c>
      <c r="CS44" s="622"/>
      <c r="CT44" s="622"/>
      <c r="CU44" s="622"/>
      <c r="CV44" s="622"/>
      <c r="CW44" s="622"/>
      <c r="CX44" s="622"/>
      <c r="CY44" s="623"/>
      <c r="CZ44" s="624">
        <v>12.6</v>
      </c>
      <c r="DA44" s="625"/>
      <c r="DB44" s="625"/>
      <c r="DC44" s="626"/>
      <c r="DD44" s="627">
        <v>92852</v>
      </c>
      <c r="DE44" s="622"/>
      <c r="DF44" s="622"/>
      <c r="DG44" s="622"/>
      <c r="DH44" s="622"/>
      <c r="DI44" s="622"/>
      <c r="DJ44" s="622"/>
      <c r="DK44" s="623"/>
      <c r="DL44" s="599"/>
      <c r="DM44" s="600"/>
      <c r="DN44" s="600"/>
      <c r="DO44" s="600"/>
      <c r="DP44" s="600"/>
      <c r="DQ44" s="600"/>
      <c r="DR44" s="600"/>
      <c r="DS44" s="600"/>
      <c r="DT44" s="600"/>
      <c r="DU44" s="600"/>
      <c r="DV44" s="601"/>
      <c r="DW44" s="596"/>
      <c r="DX44" s="597"/>
      <c r="DY44" s="597"/>
      <c r="DZ44" s="597"/>
      <c r="EA44" s="597"/>
      <c r="EB44" s="597"/>
      <c r="EC44" s="598"/>
    </row>
    <row r="45" spans="2:133" ht="11.25" customHeight="1" x14ac:dyDescent="0.15">
      <c r="B45" s="628" t="s">
        <v>290</v>
      </c>
      <c r="C45" s="628"/>
      <c r="D45" s="628"/>
      <c r="E45" s="628"/>
      <c r="F45" s="628"/>
      <c r="G45" s="628"/>
      <c r="H45" s="628"/>
      <c r="I45" s="628"/>
      <c r="J45" s="628"/>
      <c r="K45" s="628"/>
      <c r="L45" s="628"/>
      <c r="M45" s="628"/>
      <c r="N45" s="628"/>
      <c r="O45" s="628"/>
      <c r="P45" s="628"/>
      <c r="Q45" s="628"/>
      <c r="R45" s="628"/>
      <c r="S45" s="628"/>
      <c r="T45" s="628"/>
      <c r="U45" s="628"/>
      <c r="V45" s="628"/>
      <c r="W45" s="628"/>
      <c r="X45" s="628"/>
      <c r="Y45" s="628"/>
      <c r="Z45" s="628"/>
      <c r="AA45" s="628"/>
      <c r="AB45" s="628"/>
      <c r="AC45" s="628"/>
      <c r="AD45" s="628"/>
      <c r="AE45" s="628"/>
      <c r="AF45" s="628"/>
      <c r="AG45" s="628"/>
      <c r="AH45" s="628"/>
      <c r="AI45" s="628"/>
      <c r="AJ45" s="628"/>
      <c r="AK45" s="628"/>
      <c r="AL45" s="628"/>
      <c r="AM45" s="628"/>
      <c r="AN45" s="628"/>
      <c r="AO45" s="628"/>
      <c r="AP45" s="628"/>
      <c r="AQ45" s="628"/>
      <c r="AR45" s="628"/>
      <c r="AS45" s="628"/>
      <c r="AT45" s="628"/>
      <c r="AU45" s="628"/>
      <c r="AV45" s="628"/>
      <c r="AW45" s="628"/>
      <c r="AX45" s="628"/>
      <c r="AY45" s="628"/>
      <c r="AZ45" s="628"/>
      <c r="BA45" s="628"/>
      <c r="BB45" s="628"/>
      <c r="BC45" s="628"/>
      <c r="BD45" s="628"/>
      <c r="BE45" s="628"/>
      <c r="BF45" s="628"/>
      <c r="BG45" s="628"/>
      <c r="BH45" s="628"/>
      <c r="BI45" s="628"/>
      <c r="BJ45" s="628"/>
      <c r="BK45" s="628"/>
      <c r="BL45" s="628"/>
      <c r="BM45" s="628"/>
      <c r="BN45" s="628"/>
      <c r="BO45" s="628"/>
      <c r="BP45" s="628"/>
      <c r="BQ45" s="628"/>
      <c r="BR45" s="628"/>
      <c r="BS45" s="628"/>
      <c r="BT45" s="628"/>
      <c r="BU45" s="628"/>
      <c r="BV45" s="628"/>
      <c r="BW45" s="628"/>
      <c r="BX45" s="628"/>
      <c r="BY45" s="628"/>
      <c r="BZ45" s="628"/>
      <c r="CA45" s="628"/>
      <c r="CB45" s="628"/>
      <c r="CC45" s="629"/>
      <c r="CD45" s="636"/>
      <c r="CE45" s="637"/>
      <c r="CF45" s="618" t="s">
        <v>291</v>
      </c>
      <c r="CG45" s="619"/>
      <c r="CH45" s="619"/>
      <c r="CI45" s="619"/>
      <c r="CJ45" s="619"/>
      <c r="CK45" s="619"/>
      <c r="CL45" s="619"/>
      <c r="CM45" s="619"/>
      <c r="CN45" s="619"/>
      <c r="CO45" s="619"/>
      <c r="CP45" s="619"/>
      <c r="CQ45" s="620"/>
      <c r="CR45" s="621">
        <v>739927</v>
      </c>
      <c r="CS45" s="630"/>
      <c r="CT45" s="630"/>
      <c r="CU45" s="630"/>
      <c r="CV45" s="630"/>
      <c r="CW45" s="630"/>
      <c r="CX45" s="630"/>
      <c r="CY45" s="631"/>
      <c r="CZ45" s="624">
        <v>7</v>
      </c>
      <c r="DA45" s="632"/>
      <c r="DB45" s="632"/>
      <c r="DC45" s="633"/>
      <c r="DD45" s="627">
        <v>15821</v>
      </c>
      <c r="DE45" s="630"/>
      <c r="DF45" s="630"/>
      <c r="DG45" s="630"/>
      <c r="DH45" s="630"/>
      <c r="DI45" s="630"/>
      <c r="DJ45" s="630"/>
      <c r="DK45" s="631"/>
      <c r="DL45" s="599"/>
      <c r="DM45" s="600"/>
      <c r="DN45" s="600"/>
      <c r="DO45" s="600"/>
      <c r="DP45" s="600"/>
      <c r="DQ45" s="600"/>
      <c r="DR45" s="600"/>
      <c r="DS45" s="600"/>
      <c r="DT45" s="600"/>
      <c r="DU45" s="600"/>
      <c r="DV45" s="601"/>
      <c r="DW45" s="596"/>
      <c r="DX45" s="597"/>
      <c r="DY45" s="597"/>
      <c r="DZ45" s="597"/>
      <c r="EA45" s="597"/>
      <c r="EB45" s="597"/>
      <c r="EC45" s="598"/>
    </row>
    <row r="46" spans="2:133" ht="11.25" customHeight="1" x14ac:dyDescent="0.15">
      <c r="B46" s="84"/>
      <c r="CD46" s="636"/>
      <c r="CE46" s="637"/>
      <c r="CF46" s="618" t="s">
        <v>292</v>
      </c>
      <c r="CG46" s="619"/>
      <c r="CH46" s="619"/>
      <c r="CI46" s="619"/>
      <c r="CJ46" s="619"/>
      <c r="CK46" s="619"/>
      <c r="CL46" s="619"/>
      <c r="CM46" s="619"/>
      <c r="CN46" s="619"/>
      <c r="CO46" s="619"/>
      <c r="CP46" s="619"/>
      <c r="CQ46" s="620"/>
      <c r="CR46" s="621">
        <v>570900</v>
      </c>
      <c r="CS46" s="622"/>
      <c r="CT46" s="622"/>
      <c r="CU46" s="622"/>
      <c r="CV46" s="622"/>
      <c r="CW46" s="622"/>
      <c r="CX46" s="622"/>
      <c r="CY46" s="623"/>
      <c r="CZ46" s="624">
        <v>5.4</v>
      </c>
      <c r="DA46" s="625"/>
      <c r="DB46" s="625"/>
      <c r="DC46" s="626"/>
      <c r="DD46" s="627">
        <v>76837</v>
      </c>
      <c r="DE46" s="622"/>
      <c r="DF46" s="622"/>
      <c r="DG46" s="622"/>
      <c r="DH46" s="622"/>
      <c r="DI46" s="622"/>
      <c r="DJ46" s="622"/>
      <c r="DK46" s="623"/>
      <c r="DL46" s="599"/>
      <c r="DM46" s="600"/>
      <c r="DN46" s="600"/>
      <c r="DO46" s="600"/>
      <c r="DP46" s="600"/>
      <c r="DQ46" s="600"/>
      <c r="DR46" s="600"/>
      <c r="DS46" s="600"/>
      <c r="DT46" s="600"/>
      <c r="DU46" s="600"/>
      <c r="DV46" s="601"/>
      <c r="DW46" s="596"/>
      <c r="DX46" s="597"/>
      <c r="DY46" s="597"/>
      <c r="DZ46" s="597"/>
      <c r="EA46" s="597"/>
      <c r="EB46" s="597"/>
      <c r="EC46" s="598"/>
    </row>
    <row r="47" spans="2:133" ht="11.25" customHeight="1" x14ac:dyDescent="0.15">
      <c r="B47" s="84"/>
      <c r="CD47" s="636"/>
      <c r="CE47" s="637"/>
      <c r="CF47" s="618" t="s">
        <v>293</v>
      </c>
      <c r="CG47" s="619"/>
      <c r="CH47" s="619"/>
      <c r="CI47" s="619"/>
      <c r="CJ47" s="619"/>
      <c r="CK47" s="619"/>
      <c r="CL47" s="619"/>
      <c r="CM47" s="619"/>
      <c r="CN47" s="619"/>
      <c r="CO47" s="619"/>
      <c r="CP47" s="619"/>
      <c r="CQ47" s="620"/>
      <c r="CR47" s="621">
        <v>48807</v>
      </c>
      <c r="CS47" s="630"/>
      <c r="CT47" s="630"/>
      <c r="CU47" s="630"/>
      <c r="CV47" s="630"/>
      <c r="CW47" s="630"/>
      <c r="CX47" s="630"/>
      <c r="CY47" s="631"/>
      <c r="CZ47" s="624">
        <v>0.5</v>
      </c>
      <c r="DA47" s="632"/>
      <c r="DB47" s="632"/>
      <c r="DC47" s="633"/>
      <c r="DD47" s="627">
        <v>8438</v>
      </c>
      <c r="DE47" s="630"/>
      <c r="DF47" s="630"/>
      <c r="DG47" s="630"/>
      <c r="DH47" s="630"/>
      <c r="DI47" s="630"/>
      <c r="DJ47" s="630"/>
      <c r="DK47" s="631"/>
      <c r="DL47" s="599"/>
      <c r="DM47" s="600"/>
      <c r="DN47" s="600"/>
      <c r="DO47" s="600"/>
      <c r="DP47" s="600"/>
      <c r="DQ47" s="600"/>
      <c r="DR47" s="600"/>
      <c r="DS47" s="600"/>
      <c r="DT47" s="600"/>
      <c r="DU47" s="600"/>
      <c r="DV47" s="601"/>
      <c r="DW47" s="596"/>
      <c r="DX47" s="597"/>
      <c r="DY47" s="597"/>
      <c r="DZ47" s="597"/>
      <c r="EA47" s="597"/>
      <c r="EB47" s="597"/>
      <c r="EC47" s="598"/>
    </row>
    <row r="48" spans="2:133" x14ac:dyDescent="0.15">
      <c r="B48" s="84"/>
      <c r="CD48" s="638"/>
      <c r="CE48" s="639"/>
      <c r="CF48" s="618" t="s">
        <v>294</v>
      </c>
      <c r="CG48" s="619"/>
      <c r="CH48" s="619"/>
      <c r="CI48" s="619"/>
      <c r="CJ48" s="619"/>
      <c r="CK48" s="619"/>
      <c r="CL48" s="619"/>
      <c r="CM48" s="619"/>
      <c r="CN48" s="619"/>
      <c r="CO48" s="619"/>
      <c r="CP48" s="619"/>
      <c r="CQ48" s="620"/>
      <c r="CR48" s="621" t="s">
        <v>63</v>
      </c>
      <c r="CS48" s="622"/>
      <c r="CT48" s="622"/>
      <c r="CU48" s="622"/>
      <c r="CV48" s="622"/>
      <c r="CW48" s="622"/>
      <c r="CX48" s="622"/>
      <c r="CY48" s="623"/>
      <c r="CZ48" s="624" t="s">
        <v>63</v>
      </c>
      <c r="DA48" s="625"/>
      <c r="DB48" s="625"/>
      <c r="DC48" s="626"/>
      <c r="DD48" s="627" t="s">
        <v>63</v>
      </c>
      <c r="DE48" s="622"/>
      <c r="DF48" s="622"/>
      <c r="DG48" s="622"/>
      <c r="DH48" s="622"/>
      <c r="DI48" s="622"/>
      <c r="DJ48" s="622"/>
      <c r="DK48" s="623"/>
      <c r="DL48" s="599"/>
      <c r="DM48" s="600"/>
      <c r="DN48" s="600"/>
      <c r="DO48" s="600"/>
      <c r="DP48" s="600"/>
      <c r="DQ48" s="600"/>
      <c r="DR48" s="600"/>
      <c r="DS48" s="600"/>
      <c r="DT48" s="600"/>
      <c r="DU48" s="600"/>
      <c r="DV48" s="601"/>
      <c r="DW48" s="596"/>
      <c r="DX48" s="597"/>
      <c r="DY48" s="597"/>
      <c r="DZ48" s="597"/>
      <c r="EA48" s="597"/>
      <c r="EB48" s="597"/>
      <c r="EC48" s="598"/>
    </row>
    <row r="49" spans="2:133" ht="11.25" customHeight="1" x14ac:dyDescent="0.15">
      <c r="B49" s="84"/>
      <c r="CD49" s="602" t="s">
        <v>295</v>
      </c>
      <c r="CE49" s="603"/>
      <c r="CF49" s="603"/>
      <c r="CG49" s="603"/>
      <c r="CH49" s="603"/>
      <c r="CI49" s="603"/>
      <c r="CJ49" s="603"/>
      <c r="CK49" s="603"/>
      <c r="CL49" s="603"/>
      <c r="CM49" s="603"/>
      <c r="CN49" s="603"/>
      <c r="CO49" s="603"/>
      <c r="CP49" s="603"/>
      <c r="CQ49" s="604"/>
      <c r="CR49" s="605">
        <v>10570203</v>
      </c>
      <c r="CS49" s="606"/>
      <c r="CT49" s="606"/>
      <c r="CU49" s="606"/>
      <c r="CV49" s="606"/>
      <c r="CW49" s="606"/>
      <c r="CX49" s="606"/>
      <c r="CY49" s="607"/>
      <c r="CZ49" s="608">
        <v>100</v>
      </c>
      <c r="DA49" s="609"/>
      <c r="DB49" s="609"/>
      <c r="DC49" s="610"/>
      <c r="DD49" s="611">
        <v>5942475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Aei2q2adgzz1MXK2eJS+swt8bYHe+rxq2xybI1LJNbHYS2a5SLBKYxW3QqyMOSaAb8CIlZ6p//YzQ0Z5OBmFyQ==" saltValue="+R956ceaV7iX1HTO8GG5z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8FEC7-138E-4497-87CA-23045B6DBD87}">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90" customWidth="1"/>
    <col min="131" max="131" width="1.625" style="90" customWidth="1"/>
    <col min="132" max="16384" width="9" style="90" hidden="1"/>
  </cols>
  <sheetData>
    <row r="1" spans="1:131" ht="11.25" customHeight="1" thickBot="1" x14ac:dyDescent="0.2">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
      <c r="A2" s="1100" t="s">
        <v>296</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c r="AK2" s="1100"/>
      <c r="AL2" s="1100"/>
      <c r="AM2" s="1100"/>
      <c r="AN2" s="1100"/>
      <c r="AO2" s="1100"/>
      <c r="AP2" s="1100"/>
      <c r="AQ2" s="1100"/>
      <c r="AR2" s="1100"/>
      <c r="AS2" s="1100"/>
      <c r="AT2" s="1100"/>
      <c r="AU2" s="1100"/>
      <c r="AV2" s="1100"/>
      <c r="AW2" s="1100"/>
      <c r="AX2" s="1100"/>
      <c r="AY2" s="1100"/>
      <c r="AZ2" s="1100"/>
      <c r="BA2" s="1100"/>
      <c r="BB2" s="1100"/>
      <c r="BC2" s="1100"/>
      <c r="BD2" s="1100"/>
      <c r="BE2" s="1100"/>
      <c r="BF2" s="1100"/>
      <c r="BG2" s="1100"/>
      <c r="BH2" s="1100"/>
      <c r="BI2" s="1100"/>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1101" t="s">
        <v>297</v>
      </c>
      <c r="DK2" s="1102"/>
      <c r="DL2" s="1102"/>
      <c r="DM2" s="1102"/>
      <c r="DN2" s="1102"/>
      <c r="DO2" s="1103"/>
      <c r="DP2" s="87"/>
      <c r="DQ2" s="1101" t="s">
        <v>298</v>
      </c>
      <c r="DR2" s="1102"/>
      <c r="DS2" s="1102"/>
      <c r="DT2" s="1102"/>
      <c r="DU2" s="1102"/>
      <c r="DV2" s="1102"/>
      <c r="DW2" s="1102"/>
      <c r="DX2" s="1102"/>
      <c r="DY2" s="1102"/>
      <c r="DZ2" s="1103"/>
      <c r="EA2" s="89"/>
    </row>
    <row r="3" spans="1:131" ht="11.2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x14ac:dyDescent="0.2">
      <c r="A4" s="1053" t="s">
        <v>299</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91"/>
      <c r="BA4" s="91"/>
      <c r="BB4" s="91"/>
      <c r="BC4" s="91"/>
      <c r="BD4" s="91"/>
      <c r="BE4" s="92"/>
      <c r="BF4" s="92"/>
      <c r="BG4" s="92"/>
      <c r="BH4" s="92"/>
      <c r="BI4" s="92"/>
      <c r="BJ4" s="92"/>
      <c r="BK4" s="92"/>
      <c r="BL4" s="92"/>
      <c r="BM4" s="92"/>
      <c r="BN4" s="92"/>
      <c r="BO4" s="92"/>
      <c r="BP4" s="92"/>
      <c r="BQ4" s="724" t="s">
        <v>300</v>
      </c>
      <c r="BR4" s="724"/>
      <c r="BS4" s="724"/>
      <c r="BT4" s="724"/>
      <c r="BU4" s="724"/>
      <c r="BV4" s="724"/>
      <c r="BW4" s="724"/>
      <c r="BX4" s="724"/>
      <c r="BY4" s="724"/>
      <c r="BZ4" s="724"/>
      <c r="CA4" s="724"/>
      <c r="CB4" s="724"/>
      <c r="CC4" s="724"/>
      <c r="CD4" s="724"/>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93"/>
    </row>
    <row r="5" spans="1:131" s="94" customFormat="1" ht="26.25" customHeight="1" x14ac:dyDescent="0.15">
      <c r="A5" s="989" t="s">
        <v>301</v>
      </c>
      <c r="B5" s="990"/>
      <c r="C5" s="990"/>
      <c r="D5" s="990"/>
      <c r="E5" s="990"/>
      <c r="F5" s="990"/>
      <c r="G5" s="990"/>
      <c r="H5" s="990"/>
      <c r="I5" s="990"/>
      <c r="J5" s="990"/>
      <c r="K5" s="990"/>
      <c r="L5" s="990"/>
      <c r="M5" s="990"/>
      <c r="N5" s="990"/>
      <c r="O5" s="990"/>
      <c r="P5" s="991"/>
      <c r="Q5" s="995" t="s">
        <v>302</v>
      </c>
      <c r="R5" s="996"/>
      <c r="S5" s="996"/>
      <c r="T5" s="996"/>
      <c r="U5" s="997"/>
      <c r="V5" s="995" t="s">
        <v>303</v>
      </c>
      <c r="W5" s="996"/>
      <c r="X5" s="996"/>
      <c r="Y5" s="996"/>
      <c r="Z5" s="997"/>
      <c r="AA5" s="995" t="s">
        <v>304</v>
      </c>
      <c r="AB5" s="996"/>
      <c r="AC5" s="996"/>
      <c r="AD5" s="996"/>
      <c r="AE5" s="996"/>
      <c r="AF5" s="1104" t="s">
        <v>305</v>
      </c>
      <c r="AG5" s="996"/>
      <c r="AH5" s="996"/>
      <c r="AI5" s="996"/>
      <c r="AJ5" s="1009"/>
      <c r="AK5" s="996" t="s">
        <v>306</v>
      </c>
      <c r="AL5" s="996"/>
      <c r="AM5" s="996"/>
      <c r="AN5" s="996"/>
      <c r="AO5" s="997"/>
      <c r="AP5" s="995" t="s">
        <v>307</v>
      </c>
      <c r="AQ5" s="996"/>
      <c r="AR5" s="996"/>
      <c r="AS5" s="996"/>
      <c r="AT5" s="997"/>
      <c r="AU5" s="995" t="s">
        <v>308</v>
      </c>
      <c r="AV5" s="996"/>
      <c r="AW5" s="996"/>
      <c r="AX5" s="996"/>
      <c r="AY5" s="1009"/>
      <c r="AZ5" s="91"/>
      <c r="BA5" s="91"/>
      <c r="BB5" s="91"/>
      <c r="BC5" s="91"/>
      <c r="BD5" s="91"/>
      <c r="BE5" s="92"/>
      <c r="BF5" s="92"/>
      <c r="BG5" s="92"/>
      <c r="BH5" s="92"/>
      <c r="BI5" s="92"/>
      <c r="BJ5" s="92"/>
      <c r="BK5" s="92"/>
      <c r="BL5" s="92"/>
      <c r="BM5" s="92"/>
      <c r="BN5" s="92"/>
      <c r="BO5" s="92"/>
      <c r="BP5" s="92"/>
      <c r="BQ5" s="989" t="s">
        <v>309</v>
      </c>
      <c r="BR5" s="990"/>
      <c r="BS5" s="990"/>
      <c r="BT5" s="990"/>
      <c r="BU5" s="990"/>
      <c r="BV5" s="990"/>
      <c r="BW5" s="990"/>
      <c r="BX5" s="990"/>
      <c r="BY5" s="990"/>
      <c r="BZ5" s="990"/>
      <c r="CA5" s="990"/>
      <c r="CB5" s="990"/>
      <c r="CC5" s="990"/>
      <c r="CD5" s="990"/>
      <c r="CE5" s="990"/>
      <c r="CF5" s="990"/>
      <c r="CG5" s="991"/>
      <c r="CH5" s="995" t="s">
        <v>310</v>
      </c>
      <c r="CI5" s="996"/>
      <c r="CJ5" s="996"/>
      <c r="CK5" s="996"/>
      <c r="CL5" s="997"/>
      <c r="CM5" s="995" t="s">
        <v>311</v>
      </c>
      <c r="CN5" s="996"/>
      <c r="CO5" s="996"/>
      <c r="CP5" s="996"/>
      <c r="CQ5" s="997"/>
      <c r="CR5" s="995" t="s">
        <v>312</v>
      </c>
      <c r="CS5" s="996"/>
      <c r="CT5" s="996"/>
      <c r="CU5" s="996"/>
      <c r="CV5" s="997"/>
      <c r="CW5" s="995" t="s">
        <v>313</v>
      </c>
      <c r="CX5" s="996"/>
      <c r="CY5" s="996"/>
      <c r="CZ5" s="996"/>
      <c r="DA5" s="997"/>
      <c r="DB5" s="995" t="s">
        <v>314</v>
      </c>
      <c r="DC5" s="996"/>
      <c r="DD5" s="996"/>
      <c r="DE5" s="996"/>
      <c r="DF5" s="997"/>
      <c r="DG5" s="1094" t="s">
        <v>315</v>
      </c>
      <c r="DH5" s="1095"/>
      <c r="DI5" s="1095"/>
      <c r="DJ5" s="1095"/>
      <c r="DK5" s="1096"/>
      <c r="DL5" s="1094" t="s">
        <v>316</v>
      </c>
      <c r="DM5" s="1095"/>
      <c r="DN5" s="1095"/>
      <c r="DO5" s="1095"/>
      <c r="DP5" s="1096"/>
      <c r="DQ5" s="995" t="s">
        <v>317</v>
      </c>
      <c r="DR5" s="996"/>
      <c r="DS5" s="996"/>
      <c r="DT5" s="996"/>
      <c r="DU5" s="997"/>
      <c r="DV5" s="995" t="s">
        <v>308</v>
      </c>
      <c r="DW5" s="996"/>
      <c r="DX5" s="996"/>
      <c r="DY5" s="996"/>
      <c r="DZ5" s="1009"/>
      <c r="EA5" s="93"/>
    </row>
    <row r="6" spans="1:131" s="94"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5"/>
      <c r="AG6" s="999"/>
      <c r="AH6" s="999"/>
      <c r="AI6" s="999"/>
      <c r="AJ6" s="1010"/>
      <c r="AK6" s="999"/>
      <c r="AL6" s="999"/>
      <c r="AM6" s="999"/>
      <c r="AN6" s="999"/>
      <c r="AO6" s="1000"/>
      <c r="AP6" s="998"/>
      <c r="AQ6" s="999"/>
      <c r="AR6" s="999"/>
      <c r="AS6" s="999"/>
      <c r="AT6" s="1000"/>
      <c r="AU6" s="998"/>
      <c r="AV6" s="999"/>
      <c r="AW6" s="999"/>
      <c r="AX6" s="999"/>
      <c r="AY6" s="1010"/>
      <c r="AZ6" s="91"/>
      <c r="BA6" s="91"/>
      <c r="BB6" s="91"/>
      <c r="BC6" s="91"/>
      <c r="BD6" s="91"/>
      <c r="BE6" s="92"/>
      <c r="BF6" s="92"/>
      <c r="BG6" s="92"/>
      <c r="BH6" s="92"/>
      <c r="BI6" s="92"/>
      <c r="BJ6" s="92"/>
      <c r="BK6" s="92"/>
      <c r="BL6" s="92"/>
      <c r="BM6" s="92"/>
      <c r="BN6" s="92"/>
      <c r="BO6" s="92"/>
      <c r="BP6" s="92"/>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7"/>
      <c r="DH6" s="1098"/>
      <c r="DI6" s="1098"/>
      <c r="DJ6" s="1098"/>
      <c r="DK6" s="1099"/>
      <c r="DL6" s="1097"/>
      <c r="DM6" s="1098"/>
      <c r="DN6" s="1098"/>
      <c r="DO6" s="1098"/>
      <c r="DP6" s="1099"/>
      <c r="DQ6" s="998"/>
      <c r="DR6" s="999"/>
      <c r="DS6" s="999"/>
      <c r="DT6" s="999"/>
      <c r="DU6" s="1000"/>
      <c r="DV6" s="998"/>
      <c r="DW6" s="999"/>
      <c r="DX6" s="999"/>
      <c r="DY6" s="999"/>
      <c r="DZ6" s="1010"/>
      <c r="EA6" s="93"/>
    </row>
    <row r="7" spans="1:131" s="94" customFormat="1" ht="26.25" customHeight="1" thickTop="1" x14ac:dyDescent="0.15">
      <c r="A7" s="95">
        <v>1</v>
      </c>
      <c r="B7" s="1041" t="s">
        <v>318</v>
      </c>
      <c r="C7" s="1042"/>
      <c r="D7" s="1042"/>
      <c r="E7" s="1042"/>
      <c r="F7" s="1042"/>
      <c r="G7" s="1042"/>
      <c r="H7" s="1042"/>
      <c r="I7" s="1042"/>
      <c r="J7" s="1042"/>
      <c r="K7" s="1042"/>
      <c r="L7" s="1042"/>
      <c r="M7" s="1042"/>
      <c r="N7" s="1042"/>
      <c r="O7" s="1042"/>
      <c r="P7" s="1043"/>
      <c r="Q7" s="1081">
        <v>10874</v>
      </c>
      <c r="R7" s="1082"/>
      <c r="S7" s="1082"/>
      <c r="T7" s="1082"/>
      <c r="U7" s="1082"/>
      <c r="V7" s="1082">
        <v>10548</v>
      </c>
      <c r="W7" s="1082"/>
      <c r="X7" s="1082"/>
      <c r="Y7" s="1082"/>
      <c r="Z7" s="1082"/>
      <c r="AA7" s="1082">
        <v>326</v>
      </c>
      <c r="AB7" s="1082"/>
      <c r="AC7" s="1082"/>
      <c r="AD7" s="1082"/>
      <c r="AE7" s="1083"/>
      <c r="AF7" s="1084">
        <v>326</v>
      </c>
      <c r="AG7" s="1085"/>
      <c r="AH7" s="1085"/>
      <c r="AI7" s="1085"/>
      <c r="AJ7" s="1086"/>
      <c r="AK7" s="1087">
        <v>0</v>
      </c>
      <c r="AL7" s="1088"/>
      <c r="AM7" s="1088"/>
      <c r="AN7" s="1088"/>
      <c r="AO7" s="1088"/>
      <c r="AP7" s="1088">
        <v>10932</v>
      </c>
      <c r="AQ7" s="1088"/>
      <c r="AR7" s="1088"/>
      <c r="AS7" s="1088"/>
      <c r="AT7" s="1088"/>
      <c r="AU7" s="1089"/>
      <c r="AV7" s="1089"/>
      <c r="AW7" s="1089"/>
      <c r="AX7" s="1089"/>
      <c r="AY7" s="1090"/>
      <c r="AZ7" s="91"/>
      <c r="BA7" s="91"/>
      <c r="BB7" s="91"/>
      <c r="BC7" s="91"/>
      <c r="BD7" s="91"/>
      <c r="BE7" s="92"/>
      <c r="BF7" s="92"/>
      <c r="BG7" s="92"/>
      <c r="BH7" s="92"/>
      <c r="BI7" s="92"/>
      <c r="BJ7" s="92"/>
      <c r="BK7" s="92"/>
      <c r="BL7" s="92"/>
      <c r="BM7" s="92"/>
      <c r="BN7" s="92"/>
      <c r="BO7" s="92"/>
      <c r="BP7" s="92"/>
      <c r="BQ7" s="95">
        <v>1</v>
      </c>
      <c r="BR7" s="96"/>
      <c r="BS7" s="1091" t="s">
        <v>319</v>
      </c>
      <c r="BT7" s="1092"/>
      <c r="BU7" s="1092"/>
      <c r="BV7" s="1092"/>
      <c r="BW7" s="1092"/>
      <c r="BX7" s="1092"/>
      <c r="BY7" s="1092"/>
      <c r="BZ7" s="1092"/>
      <c r="CA7" s="1092"/>
      <c r="CB7" s="1092"/>
      <c r="CC7" s="1092"/>
      <c r="CD7" s="1092"/>
      <c r="CE7" s="1092"/>
      <c r="CF7" s="1092"/>
      <c r="CG7" s="1093"/>
      <c r="CH7" s="1078">
        <v>-9</v>
      </c>
      <c r="CI7" s="1079"/>
      <c r="CJ7" s="1079"/>
      <c r="CK7" s="1079"/>
      <c r="CL7" s="1080"/>
      <c r="CM7" s="1078">
        <v>62</v>
      </c>
      <c r="CN7" s="1079"/>
      <c r="CO7" s="1079"/>
      <c r="CP7" s="1079"/>
      <c r="CQ7" s="1080"/>
      <c r="CR7" s="1078">
        <v>10</v>
      </c>
      <c r="CS7" s="1079"/>
      <c r="CT7" s="1079"/>
      <c r="CU7" s="1079"/>
      <c r="CV7" s="1080"/>
      <c r="CW7" s="1078">
        <v>18</v>
      </c>
      <c r="CX7" s="1079"/>
      <c r="CY7" s="1079"/>
      <c r="CZ7" s="1079"/>
      <c r="DA7" s="1080"/>
      <c r="DB7" s="1078" t="s">
        <v>320</v>
      </c>
      <c r="DC7" s="1079"/>
      <c r="DD7" s="1079"/>
      <c r="DE7" s="1079"/>
      <c r="DF7" s="1080"/>
      <c r="DG7" s="1078" t="s">
        <v>320</v>
      </c>
      <c r="DH7" s="1079"/>
      <c r="DI7" s="1079"/>
      <c r="DJ7" s="1079"/>
      <c r="DK7" s="1080"/>
      <c r="DL7" s="1078" t="s">
        <v>320</v>
      </c>
      <c r="DM7" s="1079"/>
      <c r="DN7" s="1079"/>
      <c r="DO7" s="1079"/>
      <c r="DP7" s="1080"/>
      <c r="DQ7" s="1078"/>
      <c r="DR7" s="1079"/>
      <c r="DS7" s="1079"/>
      <c r="DT7" s="1079"/>
      <c r="DU7" s="1080"/>
      <c r="DV7" s="1091"/>
      <c r="DW7" s="1092"/>
      <c r="DX7" s="1092"/>
      <c r="DY7" s="1092"/>
      <c r="DZ7" s="1106"/>
      <c r="EA7" s="93"/>
    </row>
    <row r="8" spans="1:131" s="94" customFormat="1" ht="26.25" customHeight="1" x14ac:dyDescent="0.15">
      <c r="A8" s="97">
        <v>2</v>
      </c>
      <c r="B8" s="1024" t="s">
        <v>321</v>
      </c>
      <c r="C8" s="1025"/>
      <c r="D8" s="1025"/>
      <c r="E8" s="1025"/>
      <c r="F8" s="1025"/>
      <c r="G8" s="1025"/>
      <c r="H8" s="1025"/>
      <c r="I8" s="1025"/>
      <c r="J8" s="1025"/>
      <c r="K8" s="1025"/>
      <c r="L8" s="1025"/>
      <c r="M8" s="1025"/>
      <c r="N8" s="1025"/>
      <c r="O8" s="1025"/>
      <c r="P8" s="1026"/>
      <c r="Q8" s="1032">
        <v>104</v>
      </c>
      <c r="R8" s="1033"/>
      <c r="S8" s="1033"/>
      <c r="T8" s="1033"/>
      <c r="U8" s="1033"/>
      <c r="V8" s="1033">
        <v>104</v>
      </c>
      <c r="W8" s="1033"/>
      <c r="X8" s="1033"/>
      <c r="Y8" s="1033"/>
      <c r="Z8" s="1033"/>
      <c r="AA8" s="1033">
        <v>0</v>
      </c>
      <c r="AB8" s="1033"/>
      <c r="AC8" s="1033"/>
      <c r="AD8" s="1033"/>
      <c r="AE8" s="1034"/>
      <c r="AF8" s="1029">
        <v>0</v>
      </c>
      <c r="AG8" s="1030"/>
      <c r="AH8" s="1030"/>
      <c r="AI8" s="1030"/>
      <c r="AJ8" s="1031"/>
      <c r="AK8" s="1074">
        <v>75</v>
      </c>
      <c r="AL8" s="1075"/>
      <c r="AM8" s="1075"/>
      <c r="AN8" s="1075"/>
      <c r="AO8" s="1075"/>
      <c r="AP8" s="1075">
        <v>4</v>
      </c>
      <c r="AQ8" s="1075"/>
      <c r="AR8" s="1075"/>
      <c r="AS8" s="1075"/>
      <c r="AT8" s="1075"/>
      <c r="AU8" s="1076"/>
      <c r="AV8" s="1076"/>
      <c r="AW8" s="1076"/>
      <c r="AX8" s="1076"/>
      <c r="AY8" s="1077"/>
      <c r="AZ8" s="91"/>
      <c r="BA8" s="91"/>
      <c r="BB8" s="91"/>
      <c r="BC8" s="91"/>
      <c r="BD8" s="91"/>
      <c r="BE8" s="92"/>
      <c r="BF8" s="92"/>
      <c r="BG8" s="92"/>
      <c r="BH8" s="92"/>
      <c r="BI8" s="92"/>
      <c r="BJ8" s="92"/>
      <c r="BK8" s="92"/>
      <c r="BL8" s="92"/>
      <c r="BM8" s="92"/>
      <c r="BN8" s="92"/>
      <c r="BO8" s="92"/>
      <c r="BP8" s="92"/>
      <c r="BQ8" s="97">
        <v>2</v>
      </c>
      <c r="BR8" s="98"/>
      <c r="BS8" s="986"/>
      <c r="BT8" s="987"/>
      <c r="BU8" s="987"/>
      <c r="BV8" s="987"/>
      <c r="BW8" s="987"/>
      <c r="BX8" s="987"/>
      <c r="BY8" s="987"/>
      <c r="BZ8" s="987"/>
      <c r="CA8" s="987"/>
      <c r="CB8" s="987"/>
      <c r="CC8" s="987"/>
      <c r="CD8" s="987"/>
      <c r="CE8" s="987"/>
      <c r="CF8" s="987"/>
      <c r="CG8" s="1008"/>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93"/>
    </row>
    <row r="9" spans="1:131" s="94" customFormat="1" ht="26.25" customHeight="1" x14ac:dyDescent="0.15">
      <c r="A9" s="97">
        <v>3</v>
      </c>
      <c r="B9" s="1024"/>
      <c r="C9" s="1025"/>
      <c r="D9" s="1025"/>
      <c r="E9" s="1025"/>
      <c r="F9" s="1025"/>
      <c r="G9" s="1025"/>
      <c r="H9" s="1025"/>
      <c r="I9" s="1025"/>
      <c r="J9" s="1025"/>
      <c r="K9" s="1025"/>
      <c r="L9" s="1025"/>
      <c r="M9" s="1025"/>
      <c r="N9" s="1025"/>
      <c r="O9" s="1025"/>
      <c r="P9" s="1026"/>
      <c r="Q9" s="1032"/>
      <c r="R9" s="1033"/>
      <c r="S9" s="1033"/>
      <c r="T9" s="1033"/>
      <c r="U9" s="1033"/>
      <c r="V9" s="1033"/>
      <c r="W9" s="1033"/>
      <c r="X9" s="1033"/>
      <c r="Y9" s="1033"/>
      <c r="Z9" s="1033"/>
      <c r="AA9" s="1033"/>
      <c r="AB9" s="1033"/>
      <c r="AC9" s="1033"/>
      <c r="AD9" s="1033"/>
      <c r="AE9" s="1034"/>
      <c r="AF9" s="1029"/>
      <c r="AG9" s="1030"/>
      <c r="AH9" s="1030"/>
      <c r="AI9" s="1030"/>
      <c r="AJ9" s="1031"/>
      <c r="AK9" s="1074"/>
      <c r="AL9" s="1075"/>
      <c r="AM9" s="1075"/>
      <c r="AN9" s="1075"/>
      <c r="AO9" s="1075"/>
      <c r="AP9" s="1075"/>
      <c r="AQ9" s="1075"/>
      <c r="AR9" s="1075"/>
      <c r="AS9" s="1075"/>
      <c r="AT9" s="1075"/>
      <c r="AU9" s="1076"/>
      <c r="AV9" s="1076"/>
      <c r="AW9" s="1076"/>
      <c r="AX9" s="1076"/>
      <c r="AY9" s="1077"/>
      <c r="AZ9" s="91"/>
      <c r="BA9" s="91"/>
      <c r="BB9" s="91"/>
      <c r="BC9" s="91"/>
      <c r="BD9" s="91"/>
      <c r="BE9" s="92"/>
      <c r="BF9" s="92"/>
      <c r="BG9" s="92"/>
      <c r="BH9" s="92"/>
      <c r="BI9" s="92"/>
      <c r="BJ9" s="92"/>
      <c r="BK9" s="92"/>
      <c r="BL9" s="92"/>
      <c r="BM9" s="92"/>
      <c r="BN9" s="92"/>
      <c r="BO9" s="92"/>
      <c r="BP9" s="92"/>
      <c r="BQ9" s="97">
        <v>3</v>
      </c>
      <c r="BR9" s="98"/>
      <c r="BS9" s="986"/>
      <c r="BT9" s="987"/>
      <c r="BU9" s="987"/>
      <c r="BV9" s="987"/>
      <c r="BW9" s="987"/>
      <c r="BX9" s="987"/>
      <c r="BY9" s="987"/>
      <c r="BZ9" s="987"/>
      <c r="CA9" s="987"/>
      <c r="CB9" s="987"/>
      <c r="CC9" s="987"/>
      <c r="CD9" s="987"/>
      <c r="CE9" s="987"/>
      <c r="CF9" s="987"/>
      <c r="CG9" s="1008"/>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93"/>
    </row>
    <row r="10" spans="1:131" s="94" customFormat="1" ht="26.25" customHeight="1" x14ac:dyDescent="0.15">
      <c r="A10" s="97">
        <v>4</v>
      </c>
      <c r="B10" s="1024"/>
      <c r="C10" s="1025"/>
      <c r="D10" s="1025"/>
      <c r="E10" s="1025"/>
      <c r="F10" s="1025"/>
      <c r="G10" s="1025"/>
      <c r="H10" s="1025"/>
      <c r="I10" s="1025"/>
      <c r="J10" s="1025"/>
      <c r="K10" s="1025"/>
      <c r="L10" s="1025"/>
      <c r="M10" s="1025"/>
      <c r="N10" s="1025"/>
      <c r="O10" s="1025"/>
      <c r="P10" s="1026"/>
      <c r="Q10" s="1032"/>
      <c r="R10" s="1033"/>
      <c r="S10" s="1033"/>
      <c r="T10" s="1033"/>
      <c r="U10" s="1033"/>
      <c r="V10" s="1033"/>
      <c r="W10" s="1033"/>
      <c r="X10" s="1033"/>
      <c r="Y10" s="1033"/>
      <c r="Z10" s="1033"/>
      <c r="AA10" s="1033"/>
      <c r="AB10" s="1033"/>
      <c r="AC10" s="1033"/>
      <c r="AD10" s="1033"/>
      <c r="AE10" s="1034"/>
      <c r="AF10" s="1029"/>
      <c r="AG10" s="1030"/>
      <c r="AH10" s="1030"/>
      <c r="AI10" s="1030"/>
      <c r="AJ10" s="1031"/>
      <c r="AK10" s="1074"/>
      <c r="AL10" s="1075"/>
      <c r="AM10" s="1075"/>
      <c r="AN10" s="1075"/>
      <c r="AO10" s="1075"/>
      <c r="AP10" s="1075"/>
      <c r="AQ10" s="1075"/>
      <c r="AR10" s="1075"/>
      <c r="AS10" s="1075"/>
      <c r="AT10" s="1075"/>
      <c r="AU10" s="1076"/>
      <c r="AV10" s="1076"/>
      <c r="AW10" s="1076"/>
      <c r="AX10" s="1076"/>
      <c r="AY10" s="1077"/>
      <c r="AZ10" s="91"/>
      <c r="BA10" s="91"/>
      <c r="BB10" s="91"/>
      <c r="BC10" s="91"/>
      <c r="BD10" s="91"/>
      <c r="BE10" s="92"/>
      <c r="BF10" s="92"/>
      <c r="BG10" s="92"/>
      <c r="BH10" s="92"/>
      <c r="BI10" s="92"/>
      <c r="BJ10" s="92"/>
      <c r="BK10" s="92"/>
      <c r="BL10" s="92"/>
      <c r="BM10" s="92"/>
      <c r="BN10" s="92"/>
      <c r="BO10" s="92"/>
      <c r="BP10" s="92"/>
      <c r="BQ10" s="97">
        <v>4</v>
      </c>
      <c r="BR10" s="98"/>
      <c r="BS10" s="986"/>
      <c r="BT10" s="987"/>
      <c r="BU10" s="987"/>
      <c r="BV10" s="987"/>
      <c r="BW10" s="987"/>
      <c r="BX10" s="987"/>
      <c r="BY10" s="987"/>
      <c r="BZ10" s="987"/>
      <c r="CA10" s="987"/>
      <c r="CB10" s="987"/>
      <c r="CC10" s="987"/>
      <c r="CD10" s="987"/>
      <c r="CE10" s="987"/>
      <c r="CF10" s="987"/>
      <c r="CG10" s="1008"/>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93"/>
    </row>
    <row r="11" spans="1:131" s="94" customFormat="1" ht="26.25" customHeight="1" x14ac:dyDescent="0.15">
      <c r="A11" s="97">
        <v>5</v>
      </c>
      <c r="B11" s="1024"/>
      <c r="C11" s="1025"/>
      <c r="D11" s="1025"/>
      <c r="E11" s="1025"/>
      <c r="F11" s="1025"/>
      <c r="G11" s="1025"/>
      <c r="H11" s="1025"/>
      <c r="I11" s="1025"/>
      <c r="J11" s="1025"/>
      <c r="K11" s="1025"/>
      <c r="L11" s="1025"/>
      <c r="M11" s="1025"/>
      <c r="N11" s="1025"/>
      <c r="O11" s="1025"/>
      <c r="P11" s="1026"/>
      <c r="Q11" s="1032"/>
      <c r="R11" s="1033"/>
      <c r="S11" s="1033"/>
      <c r="T11" s="1033"/>
      <c r="U11" s="1033"/>
      <c r="V11" s="1033"/>
      <c r="W11" s="1033"/>
      <c r="X11" s="1033"/>
      <c r="Y11" s="1033"/>
      <c r="Z11" s="1033"/>
      <c r="AA11" s="1033"/>
      <c r="AB11" s="1033"/>
      <c r="AC11" s="1033"/>
      <c r="AD11" s="1033"/>
      <c r="AE11" s="1034"/>
      <c r="AF11" s="1029"/>
      <c r="AG11" s="1030"/>
      <c r="AH11" s="1030"/>
      <c r="AI11" s="1030"/>
      <c r="AJ11" s="1031"/>
      <c r="AK11" s="1074"/>
      <c r="AL11" s="1075"/>
      <c r="AM11" s="1075"/>
      <c r="AN11" s="1075"/>
      <c r="AO11" s="1075"/>
      <c r="AP11" s="1075"/>
      <c r="AQ11" s="1075"/>
      <c r="AR11" s="1075"/>
      <c r="AS11" s="1075"/>
      <c r="AT11" s="1075"/>
      <c r="AU11" s="1076"/>
      <c r="AV11" s="1076"/>
      <c r="AW11" s="1076"/>
      <c r="AX11" s="1076"/>
      <c r="AY11" s="1077"/>
      <c r="AZ11" s="91"/>
      <c r="BA11" s="91"/>
      <c r="BB11" s="91"/>
      <c r="BC11" s="91"/>
      <c r="BD11" s="91"/>
      <c r="BE11" s="92"/>
      <c r="BF11" s="92"/>
      <c r="BG11" s="92"/>
      <c r="BH11" s="92"/>
      <c r="BI11" s="92"/>
      <c r="BJ11" s="92"/>
      <c r="BK11" s="92"/>
      <c r="BL11" s="92"/>
      <c r="BM11" s="92"/>
      <c r="BN11" s="92"/>
      <c r="BO11" s="92"/>
      <c r="BP11" s="92"/>
      <c r="BQ11" s="97">
        <v>5</v>
      </c>
      <c r="BR11" s="98"/>
      <c r="BS11" s="986"/>
      <c r="BT11" s="987"/>
      <c r="BU11" s="987"/>
      <c r="BV11" s="987"/>
      <c r="BW11" s="987"/>
      <c r="BX11" s="987"/>
      <c r="BY11" s="987"/>
      <c r="BZ11" s="987"/>
      <c r="CA11" s="987"/>
      <c r="CB11" s="987"/>
      <c r="CC11" s="987"/>
      <c r="CD11" s="987"/>
      <c r="CE11" s="987"/>
      <c r="CF11" s="987"/>
      <c r="CG11" s="1008"/>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93"/>
    </row>
    <row r="12" spans="1:131" s="94" customFormat="1" ht="26.25" customHeight="1" x14ac:dyDescent="0.15">
      <c r="A12" s="97">
        <v>6</v>
      </c>
      <c r="B12" s="1024"/>
      <c r="C12" s="1025"/>
      <c r="D12" s="1025"/>
      <c r="E12" s="1025"/>
      <c r="F12" s="1025"/>
      <c r="G12" s="1025"/>
      <c r="H12" s="1025"/>
      <c r="I12" s="1025"/>
      <c r="J12" s="1025"/>
      <c r="K12" s="1025"/>
      <c r="L12" s="1025"/>
      <c r="M12" s="1025"/>
      <c r="N12" s="1025"/>
      <c r="O12" s="1025"/>
      <c r="P12" s="1026"/>
      <c r="Q12" s="1032"/>
      <c r="R12" s="1033"/>
      <c r="S12" s="1033"/>
      <c r="T12" s="1033"/>
      <c r="U12" s="1033"/>
      <c r="V12" s="1033"/>
      <c r="W12" s="1033"/>
      <c r="X12" s="1033"/>
      <c r="Y12" s="1033"/>
      <c r="Z12" s="1033"/>
      <c r="AA12" s="1033"/>
      <c r="AB12" s="1033"/>
      <c r="AC12" s="1033"/>
      <c r="AD12" s="1033"/>
      <c r="AE12" s="1034"/>
      <c r="AF12" s="1029"/>
      <c r="AG12" s="1030"/>
      <c r="AH12" s="1030"/>
      <c r="AI12" s="1030"/>
      <c r="AJ12" s="1031"/>
      <c r="AK12" s="1074"/>
      <c r="AL12" s="1075"/>
      <c r="AM12" s="1075"/>
      <c r="AN12" s="1075"/>
      <c r="AO12" s="1075"/>
      <c r="AP12" s="1075"/>
      <c r="AQ12" s="1075"/>
      <c r="AR12" s="1075"/>
      <c r="AS12" s="1075"/>
      <c r="AT12" s="1075"/>
      <c r="AU12" s="1076"/>
      <c r="AV12" s="1076"/>
      <c r="AW12" s="1076"/>
      <c r="AX12" s="1076"/>
      <c r="AY12" s="1077"/>
      <c r="AZ12" s="91"/>
      <c r="BA12" s="91"/>
      <c r="BB12" s="91"/>
      <c r="BC12" s="91"/>
      <c r="BD12" s="91"/>
      <c r="BE12" s="92"/>
      <c r="BF12" s="92"/>
      <c r="BG12" s="92"/>
      <c r="BH12" s="92"/>
      <c r="BI12" s="92"/>
      <c r="BJ12" s="92"/>
      <c r="BK12" s="92"/>
      <c r="BL12" s="92"/>
      <c r="BM12" s="92"/>
      <c r="BN12" s="92"/>
      <c r="BO12" s="92"/>
      <c r="BP12" s="92"/>
      <c r="BQ12" s="97">
        <v>6</v>
      </c>
      <c r="BR12" s="98"/>
      <c r="BS12" s="986"/>
      <c r="BT12" s="987"/>
      <c r="BU12" s="987"/>
      <c r="BV12" s="987"/>
      <c r="BW12" s="987"/>
      <c r="BX12" s="987"/>
      <c r="BY12" s="987"/>
      <c r="BZ12" s="987"/>
      <c r="CA12" s="987"/>
      <c r="CB12" s="987"/>
      <c r="CC12" s="987"/>
      <c r="CD12" s="987"/>
      <c r="CE12" s="987"/>
      <c r="CF12" s="987"/>
      <c r="CG12" s="1008"/>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93"/>
    </row>
    <row r="13" spans="1:131" s="94" customFormat="1" ht="26.25" customHeight="1" x14ac:dyDescent="0.15">
      <c r="A13" s="97">
        <v>7</v>
      </c>
      <c r="B13" s="1024"/>
      <c r="C13" s="1025"/>
      <c r="D13" s="1025"/>
      <c r="E13" s="1025"/>
      <c r="F13" s="1025"/>
      <c r="G13" s="1025"/>
      <c r="H13" s="1025"/>
      <c r="I13" s="1025"/>
      <c r="J13" s="1025"/>
      <c r="K13" s="1025"/>
      <c r="L13" s="1025"/>
      <c r="M13" s="1025"/>
      <c r="N13" s="1025"/>
      <c r="O13" s="1025"/>
      <c r="P13" s="1026"/>
      <c r="Q13" s="1032"/>
      <c r="R13" s="1033"/>
      <c r="S13" s="1033"/>
      <c r="T13" s="1033"/>
      <c r="U13" s="1033"/>
      <c r="V13" s="1033"/>
      <c r="W13" s="1033"/>
      <c r="X13" s="1033"/>
      <c r="Y13" s="1033"/>
      <c r="Z13" s="1033"/>
      <c r="AA13" s="1033"/>
      <c r="AB13" s="1033"/>
      <c r="AC13" s="1033"/>
      <c r="AD13" s="1033"/>
      <c r="AE13" s="1034"/>
      <c r="AF13" s="1029"/>
      <c r="AG13" s="1030"/>
      <c r="AH13" s="1030"/>
      <c r="AI13" s="1030"/>
      <c r="AJ13" s="1031"/>
      <c r="AK13" s="1074"/>
      <c r="AL13" s="1075"/>
      <c r="AM13" s="1075"/>
      <c r="AN13" s="1075"/>
      <c r="AO13" s="1075"/>
      <c r="AP13" s="1075"/>
      <c r="AQ13" s="1075"/>
      <c r="AR13" s="1075"/>
      <c r="AS13" s="1075"/>
      <c r="AT13" s="1075"/>
      <c r="AU13" s="1076"/>
      <c r="AV13" s="1076"/>
      <c r="AW13" s="1076"/>
      <c r="AX13" s="1076"/>
      <c r="AY13" s="1077"/>
      <c r="AZ13" s="91"/>
      <c r="BA13" s="91"/>
      <c r="BB13" s="91"/>
      <c r="BC13" s="91"/>
      <c r="BD13" s="91"/>
      <c r="BE13" s="92"/>
      <c r="BF13" s="92"/>
      <c r="BG13" s="92"/>
      <c r="BH13" s="92"/>
      <c r="BI13" s="92"/>
      <c r="BJ13" s="92"/>
      <c r="BK13" s="92"/>
      <c r="BL13" s="92"/>
      <c r="BM13" s="92"/>
      <c r="BN13" s="92"/>
      <c r="BO13" s="92"/>
      <c r="BP13" s="92"/>
      <c r="BQ13" s="97">
        <v>7</v>
      </c>
      <c r="BR13" s="98"/>
      <c r="BS13" s="986"/>
      <c r="BT13" s="987"/>
      <c r="BU13" s="987"/>
      <c r="BV13" s="987"/>
      <c r="BW13" s="987"/>
      <c r="BX13" s="987"/>
      <c r="BY13" s="987"/>
      <c r="BZ13" s="987"/>
      <c r="CA13" s="987"/>
      <c r="CB13" s="987"/>
      <c r="CC13" s="987"/>
      <c r="CD13" s="987"/>
      <c r="CE13" s="987"/>
      <c r="CF13" s="987"/>
      <c r="CG13" s="1008"/>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93"/>
    </row>
    <row r="14" spans="1:131" s="94" customFormat="1" ht="26.25" customHeight="1" x14ac:dyDescent="0.15">
      <c r="A14" s="97">
        <v>8</v>
      </c>
      <c r="B14" s="1024"/>
      <c r="C14" s="1025"/>
      <c r="D14" s="1025"/>
      <c r="E14" s="1025"/>
      <c r="F14" s="1025"/>
      <c r="G14" s="1025"/>
      <c r="H14" s="1025"/>
      <c r="I14" s="1025"/>
      <c r="J14" s="1025"/>
      <c r="K14" s="1025"/>
      <c r="L14" s="1025"/>
      <c r="M14" s="1025"/>
      <c r="N14" s="1025"/>
      <c r="O14" s="1025"/>
      <c r="P14" s="1026"/>
      <c r="Q14" s="1032"/>
      <c r="R14" s="1033"/>
      <c r="S14" s="1033"/>
      <c r="T14" s="1033"/>
      <c r="U14" s="1033"/>
      <c r="V14" s="1033"/>
      <c r="W14" s="1033"/>
      <c r="X14" s="1033"/>
      <c r="Y14" s="1033"/>
      <c r="Z14" s="1033"/>
      <c r="AA14" s="1033"/>
      <c r="AB14" s="1033"/>
      <c r="AC14" s="1033"/>
      <c r="AD14" s="1033"/>
      <c r="AE14" s="1034"/>
      <c r="AF14" s="1029"/>
      <c r="AG14" s="1030"/>
      <c r="AH14" s="1030"/>
      <c r="AI14" s="1030"/>
      <c r="AJ14" s="1031"/>
      <c r="AK14" s="1074"/>
      <c r="AL14" s="1075"/>
      <c r="AM14" s="1075"/>
      <c r="AN14" s="1075"/>
      <c r="AO14" s="1075"/>
      <c r="AP14" s="1075"/>
      <c r="AQ14" s="1075"/>
      <c r="AR14" s="1075"/>
      <c r="AS14" s="1075"/>
      <c r="AT14" s="1075"/>
      <c r="AU14" s="1076"/>
      <c r="AV14" s="1076"/>
      <c r="AW14" s="1076"/>
      <c r="AX14" s="1076"/>
      <c r="AY14" s="1077"/>
      <c r="AZ14" s="91"/>
      <c r="BA14" s="91"/>
      <c r="BB14" s="91"/>
      <c r="BC14" s="91"/>
      <c r="BD14" s="91"/>
      <c r="BE14" s="92"/>
      <c r="BF14" s="92"/>
      <c r="BG14" s="92"/>
      <c r="BH14" s="92"/>
      <c r="BI14" s="92"/>
      <c r="BJ14" s="92"/>
      <c r="BK14" s="92"/>
      <c r="BL14" s="92"/>
      <c r="BM14" s="92"/>
      <c r="BN14" s="92"/>
      <c r="BO14" s="92"/>
      <c r="BP14" s="92"/>
      <c r="BQ14" s="97">
        <v>8</v>
      </c>
      <c r="BR14" s="98"/>
      <c r="BS14" s="986"/>
      <c r="BT14" s="987"/>
      <c r="BU14" s="987"/>
      <c r="BV14" s="987"/>
      <c r="BW14" s="987"/>
      <c r="BX14" s="987"/>
      <c r="BY14" s="987"/>
      <c r="BZ14" s="987"/>
      <c r="CA14" s="987"/>
      <c r="CB14" s="987"/>
      <c r="CC14" s="987"/>
      <c r="CD14" s="987"/>
      <c r="CE14" s="987"/>
      <c r="CF14" s="987"/>
      <c r="CG14" s="1008"/>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93"/>
    </row>
    <row r="15" spans="1:131" s="94" customFormat="1" ht="26.25" customHeight="1" x14ac:dyDescent="0.15">
      <c r="A15" s="97">
        <v>9</v>
      </c>
      <c r="B15" s="1024"/>
      <c r="C15" s="1025"/>
      <c r="D15" s="1025"/>
      <c r="E15" s="1025"/>
      <c r="F15" s="1025"/>
      <c r="G15" s="1025"/>
      <c r="H15" s="1025"/>
      <c r="I15" s="1025"/>
      <c r="J15" s="1025"/>
      <c r="K15" s="1025"/>
      <c r="L15" s="1025"/>
      <c r="M15" s="1025"/>
      <c r="N15" s="1025"/>
      <c r="O15" s="1025"/>
      <c r="P15" s="1026"/>
      <c r="Q15" s="1032"/>
      <c r="R15" s="1033"/>
      <c r="S15" s="1033"/>
      <c r="T15" s="1033"/>
      <c r="U15" s="1033"/>
      <c r="V15" s="1033"/>
      <c r="W15" s="1033"/>
      <c r="X15" s="1033"/>
      <c r="Y15" s="1033"/>
      <c r="Z15" s="1033"/>
      <c r="AA15" s="1033"/>
      <c r="AB15" s="1033"/>
      <c r="AC15" s="1033"/>
      <c r="AD15" s="1033"/>
      <c r="AE15" s="1034"/>
      <c r="AF15" s="1029"/>
      <c r="AG15" s="1030"/>
      <c r="AH15" s="1030"/>
      <c r="AI15" s="1030"/>
      <c r="AJ15" s="1031"/>
      <c r="AK15" s="1074"/>
      <c r="AL15" s="1075"/>
      <c r="AM15" s="1075"/>
      <c r="AN15" s="1075"/>
      <c r="AO15" s="1075"/>
      <c r="AP15" s="1075"/>
      <c r="AQ15" s="1075"/>
      <c r="AR15" s="1075"/>
      <c r="AS15" s="1075"/>
      <c r="AT15" s="1075"/>
      <c r="AU15" s="1076"/>
      <c r="AV15" s="1076"/>
      <c r="AW15" s="1076"/>
      <c r="AX15" s="1076"/>
      <c r="AY15" s="1077"/>
      <c r="AZ15" s="91"/>
      <c r="BA15" s="91"/>
      <c r="BB15" s="91"/>
      <c r="BC15" s="91"/>
      <c r="BD15" s="91"/>
      <c r="BE15" s="92"/>
      <c r="BF15" s="92"/>
      <c r="BG15" s="92"/>
      <c r="BH15" s="92"/>
      <c r="BI15" s="92"/>
      <c r="BJ15" s="92"/>
      <c r="BK15" s="92"/>
      <c r="BL15" s="92"/>
      <c r="BM15" s="92"/>
      <c r="BN15" s="92"/>
      <c r="BO15" s="92"/>
      <c r="BP15" s="92"/>
      <c r="BQ15" s="97">
        <v>9</v>
      </c>
      <c r="BR15" s="98"/>
      <c r="BS15" s="986"/>
      <c r="BT15" s="987"/>
      <c r="BU15" s="987"/>
      <c r="BV15" s="987"/>
      <c r="BW15" s="987"/>
      <c r="BX15" s="987"/>
      <c r="BY15" s="987"/>
      <c r="BZ15" s="987"/>
      <c r="CA15" s="987"/>
      <c r="CB15" s="987"/>
      <c r="CC15" s="987"/>
      <c r="CD15" s="987"/>
      <c r="CE15" s="987"/>
      <c r="CF15" s="987"/>
      <c r="CG15" s="1008"/>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93"/>
    </row>
    <row r="16" spans="1:131" s="94" customFormat="1" ht="26.25" customHeight="1" x14ac:dyDescent="0.15">
      <c r="A16" s="97">
        <v>10</v>
      </c>
      <c r="B16" s="1024"/>
      <c r="C16" s="1025"/>
      <c r="D16" s="1025"/>
      <c r="E16" s="1025"/>
      <c r="F16" s="1025"/>
      <c r="G16" s="1025"/>
      <c r="H16" s="1025"/>
      <c r="I16" s="1025"/>
      <c r="J16" s="1025"/>
      <c r="K16" s="1025"/>
      <c r="L16" s="1025"/>
      <c r="M16" s="1025"/>
      <c r="N16" s="1025"/>
      <c r="O16" s="1025"/>
      <c r="P16" s="1026"/>
      <c r="Q16" s="1032"/>
      <c r="R16" s="1033"/>
      <c r="S16" s="1033"/>
      <c r="T16" s="1033"/>
      <c r="U16" s="1033"/>
      <c r="V16" s="1033"/>
      <c r="W16" s="1033"/>
      <c r="X16" s="1033"/>
      <c r="Y16" s="1033"/>
      <c r="Z16" s="1033"/>
      <c r="AA16" s="1033"/>
      <c r="AB16" s="1033"/>
      <c r="AC16" s="1033"/>
      <c r="AD16" s="1033"/>
      <c r="AE16" s="1034"/>
      <c r="AF16" s="1029"/>
      <c r="AG16" s="1030"/>
      <c r="AH16" s="1030"/>
      <c r="AI16" s="1030"/>
      <c r="AJ16" s="1031"/>
      <c r="AK16" s="1074"/>
      <c r="AL16" s="1075"/>
      <c r="AM16" s="1075"/>
      <c r="AN16" s="1075"/>
      <c r="AO16" s="1075"/>
      <c r="AP16" s="1075"/>
      <c r="AQ16" s="1075"/>
      <c r="AR16" s="1075"/>
      <c r="AS16" s="1075"/>
      <c r="AT16" s="1075"/>
      <c r="AU16" s="1076"/>
      <c r="AV16" s="1076"/>
      <c r="AW16" s="1076"/>
      <c r="AX16" s="1076"/>
      <c r="AY16" s="1077"/>
      <c r="AZ16" s="91"/>
      <c r="BA16" s="91"/>
      <c r="BB16" s="91"/>
      <c r="BC16" s="91"/>
      <c r="BD16" s="91"/>
      <c r="BE16" s="92"/>
      <c r="BF16" s="92"/>
      <c r="BG16" s="92"/>
      <c r="BH16" s="92"/>
      <c r="BI16" s="92"/>
      <c r="BJ16" s="92"/>
      <c r="BK16" s="92"/>
      <c r="BL16" s="92"/>
      <c r="BM16" s="92"/>
      <c r="BN16" s="92"/>
      <c r="BO16" s="92"/>
      <c r="BP16" s="92"/>
      <c r="BQ16" s="97">
        <v>10</v>
      </c>
      <c r="BR16" s="98"/>
      <c r="BS16" s="986"/>
      <c r="BT16" s="987"/>
      <c r="BU16" s="987"/>
      <c r="BV16" s="987"/>
      <c r="BW16" s="987"/>
      <c r="BX16" s="987"/>
      <c r="BY16" s="987"/>
      <c r="BZ16" s="987"/>
      <c r="CA16" s="987"/>
      <c r="CB16" s="987"/>
      <c r="CC16" s="987"/>
      <c r="CD16" s="987"/>
      <c r="CE16" s="987"/>
      <c r="CF16" s="987"/>
      <c r="CG16" s="1008"/>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93"/>
    </row>
    <row r="17" spans="1:131" s="94" customFormat="1" ht="26.25" customHeight="1" x14ac:dyDescent="0.15">
      <c r="A17" s="97">
        <v>11</v>
      </c>
      <c r="B17" s="1024"/>
      <c r="C17" s="1025"/>
      <c r="D17" s="1025"/>
      <c r="E17" s="1025"/>
      <c r="F17" s="1025"/>
      <c r="G17" s="1025"/>
      <c r="H17" s="1025"/>
      <c r="I17" s="1025"/>
      <c r="J17" s="1025"/>
      <c r="K17" s="1025"/>
      <c r="L17" s="1025"/>
      <c r="M17" s="1025"/>
      <c r="N17" s="1025"/>
      <c r="O17" s="1025"/>
      <c r="P17" s="1026"/>
      <c r="Q17" s="1032"/>
      <c r="R17" s="1033"/>
      <c r="S17" s="1033"/>
      <c r="T17" s="1033"/>
      <c r="U17" s="1033"/>
      <c r="V17" s="1033"/>
      <c r="W17" s="1033"/>
      <c r="X17" s="1033"/>
      <c r="Y17" s="1033"/>
      <c r="Z17" s="1033"/>
      <c r="AA17" s="1033"/>
      <c r="AB17" s="1033"/>
      <c r="AC17" s="1033"/>
      <c r="AD17" s="1033"/>
      <c r="AE17" s="1034"/>
      <c r="AF17" s="1029"/>
      <c r="AG17" s="1030"/>
      <c r="AH17" s="1030"/>
      <c r="AI17" s="1030"/>
      <c r="AJ17" s="1031"/>
      <c r="AK17" s="1074"/>
      <c r="AL17" s="1075"/>
      <c r="AM17" s="1075"/>
      <c r="AN17" s="1075"/>
      <c r="AO17" s="1075"/>
      <c r="AP17" s="1075"/>
      <c r="AQ17" s="1075"/>
      <c r="AR17" s="1075"/>
      <c r="AS17" s="1075"/>
      <c r="AT17" s="1075"/>
      <c r="AU17" s="1076"/>
      <c r="AV17" s="1076"/>
      <c r="AW17" s="1076"/>
      <c r="AX17" s="1076"/>
      <c r="AY17" s="1077"/>
      <c r="AZ17" s="91"/>
      <c r="BA17" s="91"/>
      <c r="BB17" s="91"/>
      <c r="BC17" s="91"/>
      <c r="BD17" s="91"/>
      <c r="BE17" s="92"/>
      <c r="BF17" s="92"/>
      <c r="BG17" s="92"/>
      <c r="BH17" s="92"/>
      <c r="BI17" s="92"/>
      <c r="BJ17" s="92"/>
      <c r="BK17" s="92"/>
      <c r="BL17" s="92"/>
      <c r="BM17" s="92"/>
      <c r="BN17" s="92"/>
      <c r="BO17" s="92"/>
      <c r="BP17" s="92"/>
      <c r="BQ17" s="97">
        <v>11</v>
      </c>
      <c r="BR17" s="98"/>
      <c r="BS17" s="986"/>
      <c r="BT17" s="987"/>
      <c r="BU17" s="987"/>
      <c r="BV17" s="987"/>
      <c r="BW17" s="987"/>
      <c r="BX17" s="987"/>
      <c r="BY17" s="987"/>
      <c r="BZ17" s="987"/>
      <c r="CA17" s="987"/>
      <c r="CB17" s="987"/>
      <c r="CC17" s="987"/>
      <c r="CD17" s="987"/>
      <c r="CE17" s="987"/>
      <c r="CF17" s="987"/>
      <c r="CG17" s="1008"/>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93"/>
    </row>
    <row r="18" spans="1:131" s="94" customFormat="1" ht="26.25" customHeight="1" x14ac:dyDescent="0.15">
      <c r="A18" s="97">
        <v>12</v>
      </c>
      <c r="B18" s="1024"/>
      <c r="C18" s="1025"/>
      <c r="D18" s="1025"/>
      <c r="E18" s="1025"/>
      <c r="F18" s="1025"/>
      <c r="G18" s="1025"/>
      <c r="H18" s="1025"/>
      <c r="I18" s="1025"/>
      <c r="J18" s="1025"/>
      <c r="K18" s="1025"/>
      <c r="L18" s="1025"/>
      <c r="M18" s="1025"/>
      <c r="N18" s="1025"/>
      <c r="O18" s="1025"/>
      <c r="P18" s="1026"/>
      <c r="Q18" s="1032"/>
      <c r="R18" s="1033"/>
      <c r="S18" s="1033"/>
      <c r="T18" s="1033"/>
      <c r="U18" s="1033"/>
      <c r="V18" s="1033"/>
      <c r="W18" s="1033"/>
      <c r="X18" s="1033"/>
      <c r="Y18" s="1033"/>
      <c r="Z18" s="1033"/>
      <c r="AA18" s="1033"/>
      <c r="AB18" s="1033"/>
      <c r="AC18" s="1033"/>
      <c r="AD18" s="1033"/>
      <c r="AE18" s="1034"/>
      <c r="AF18" s="1029"/>
      <c r="AG18" s="1030"/>
      <c r="AH18" s="1030"/>
      <c r="AI18" s="1030"/>
      <c r="AJ18" s="1031"/>
      <c r="AK18" s="1074"/>
      <c r="AL18" s="1075"/>
      <c r="AM18" s="1075"/>
      <c r="AN18" s="1075"/>
      <c r="AO18" s="1075"/>
      <c r="AP18" s="1075"/>
      <c r="AQ18" s="1075"/>
      <c r="AR18" s="1075"/>
      <c r="AS18" s="1075"/>
      <c r="AT18" s="1075"/>
      <c r="AU18" s="1076"/>
      <c r="AV18" s="1076"/>
      <c r="AW18" s="1076"/>
      <c r="AX18" s="1076"/>
      <c r="AY18" s="1077"/>
      <c r="AZ18" s="91"/>
      <c r="BA18" s="91"/>
      <c r="BB18" s="91"/>
      <c r="BC18" s="91"/>
      <c r="BD18" s="91"/>
      <c r="BE18" s="92"/>
      <c r="BF18" s="92"/>
      <c r="BG18" s="92"/>
      <c r="BH18" s="92"/>
      <c r="BI18" s="92"/>
      <c r="BJ18" s="92"/>
      <c r="BK18" s="92"/>
      <c r="BL18" s="92"/>
      <c r="BM18" s="92"/>
      <c r="BN18" s="92"/>
      <c r="BO18" s="92"/>
      <c r="BP18" s="92"/>
      <c r="BQ18" s="97">
        <v>12</v>
      </c>
      <c r="BR18" s="98"/>
      <c r="BS18" s="986"/>
      <c r="BT18" s="987"/>
      <c r="BU18" s="987"/>
      <c r="BV18" s="987"/>
      <c r="BW18" s="987"/>
      <c r="BX18" s="987"/>
      <c r="BY18" s="987"/>
      <c r="BZ18" s="987"/>
      <c r="CA18" s="987"/>
      <c r="CB18" s="987"/>
      <c r="CC18" s="987"/>
      <c r="CD18" s="987"/>
      <c r="CE18" s="987"/>
      <c r="CF18" s="987"/>
      <c r="CG18" s="1008"/>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93"/>
    </row>
    <row r="19" spans="1:131" s="94" customFormat="1" ht="26.25" customHeight="1" x14ac:dyDescent="0.15">
      <c r="A19" s="97">
        <v>13</v>
      </c>
      <c r="B19" s="1024"/>
      <c r="C19" s="1025"/>
      <c r="D19" s="1025"/>
      <c r="E19" s="1025"/>
      <c r="F19" s="1025"/>
      <c r="G19" s="1025"/>
      <c r="H19" s="1025"/>
      <c r="I19" s="1025"/>
      <c r="J19" s="1025"/>
      <c r="K19" s="1025"/>
      <c r="L19" s="1025"/>
      <c r="M19" s="1025"/>
      <c r="N19" s="1025"/>
      <c r="O19" s="1025"/>
      <c r="P19" s="1026"/>
      <c r="Q19" s="1032"/>
      <c r="R19" s="1033"/>
      <c r="S19" s="1033"/>
      <c r="T19" s="1033"/>
      <c r="U19" s="1033"/>
      <c r="V19" s="1033"/>
      <c r="W19" s="1033"/>
      <c r="X19" s="1033"/>
      <c r="Y19" s="1033"/>
      <c r="Z19" s="1033"/>
      <c r="AA19" s="1033"/>
      <c r="AB19" s="1033"/>
      <c r="AC19" s="1033"/>
      <c r="AD19" s="1033"/>
      <c r="AE19" s="1034"/>
      <c r="AF19" s="1029"/>
      <c r="AG19" s="1030"/>
      <c r="AH19" s="1030"/>
      <c r="AI19" s="1030"/>
      <c r="AJ19" s="1031"/>
      <c r="AK19" s="1074"/>
      <c r="AL19" s="1075"/>
      <c r="AM19" s="1075"/>
      <c r="AN19" s="1075"/>
      <c r="AO19" s="1075"/>
      <c r="AP19" s="1075"/>
      <c r="AQ19" s="1075"/>
      <c r="AR19" s="1075"/>
      <c r="AS19" s="1075"/>
      <c r="AT19" s="1075"/>
      <c r="AU19" s="1076"/>
      <c r="AV19" s="1076"/>
      <c r="AW19" s="1076"/>
      <c r="AX19" s="1076"/>
      <c r="AY19" s="1077"/>
      <c r="AZ19" s="91"/>
      <c r="BA19" s="91"/>
      <c r="BB19" s="91"/>
      <c r="BC19" s="91"/>
      <c r="BD19" s="91"/>
      <c r="BE19" s="92"/>
      <c r="BF19" s="92"/>
      <c r="BG19" s="92"/>
      <c r="BH19" s="92"/>
      <c r="BI19" s="92"/>
      <c r="BJ19" s="92"/>
      <c r="BK19" s="92"/>
      <c r="BL19" s="92"/>
      <c r="BM19" s="92"/>
      <c r="BN19" s="92"/>
      <c r="BO19" s="92"/>
      <c r="BP19" s="92"/>
      <c r="BQ19" s="97">
        <v>13</v>
      </c>
      <c r="BR19" s="98"/>
      <c r="BS19" s="986"/>
      <c r="BT19" s="987"/>
      <c r="BU19" s="987"/>
      <c r="BV19" s="987"/>
      <c r="BW19" s="987"/>
      <c r="BX19" s="987"/>
      <c r="BY19" s="987"/>
      <c r="BZ19" s="987"/>
      <c r="CA19" s="987"/>
      <c r="CB19" s="987"/>
      <c r="CC19" s="987"/>
      <c r="CD19" s="987"/>
      <c r="CE19" s="987"/>
      <c r="CF19" s="987"/>
      <c r="CG19" s="1008"/>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93"/>
    </row>
    <row r="20" spans="1:131" s="94" customFormat="1" ht="26.25" customHeight="1" x14ac:dyDescent="0.15">
      <c r="A20" s="97">
        <v>14</v>
      </c>
      <c r="B20" s="1024"/>
      <c r="C20" s="1025"/>
      <c r="D20" s="1025"/>
      <c r="E20" s="1025"/>
      <c r="F20" s="1025"/>
      <c r="G20" s="1025"/>
      <c r="H20" s="1025"/>
      <c r="I20" s="1025"/>
      <c r="J20" s="1025"/>
      <c r="K20" s="1025"/>
      <c r="L20" s="1025"/>
      <c r="M20" s="1025"/>
      <c r="N20" s="1025"/>
      <c r="O20" s="1025"/>
      <c r="P20" s="1026"/>
      <c r="Q20" s="1032"/>
      <c r="R20" s="1033"/>
      <c r="S20" s="1033"/>
      <c r="T20" s="1033"/>
      <c r="U20" s="1033"/>
      <c r="V20" s="1033"/>
      <c r="W20" s="1033"/>
      <c r="X20" s="1033"/>
      <c r="Y20" s="1033"/>
      <c r="Z20" s="1033"/>
      <c r="AA20" s="1033"/>
      <c r="AB20" s="1033"/>
      <c r="AC20" s="1033"/>
      <c r="AD20" s="1033"/>
      <c r="AE20" s="1034"/>
      <c r="AF20" s="1029"/>
      <c r="AG20" s="1030"/>
      <c r="AH20" s="1030"/>
      <c r="AI20" s="1030"/>
      <c r="AJ20" s="1031"/>
      <c r="AK20" s="1074"/>
      <c r="AL20" s="1075"/>
      <c r="AM20" s="1075"/>
      <c r="AN20" s="1075"/>
      <c r="AO20" s="1075"/>
      <c r="AP20" s="1075"/>
      <c r="AQ20" s="1075"/>
      <c r="AR20" s="1075"/>
      <c r="AS20" s="1075"/>
      <c r="AT20" s="1075"/>
      <c r="AU20" s="1076"/>
      <c r="AV20" s="1076"/>
      <c r="AW20" s="1076"/>
      <c r="AX20" s="1076"/>
      <c r="AY20" s="1077"/>
      <c r="AZ20" s="91"/>
      <c r="BA20" s="91"/>
      <c r="BB20" s="91"/>
      <c r="BC20" s="91"/>
      <c r="BD20" s="91"/>
      <c r="BE20" s="92"/>
      <c r="BF20" s="92"/>
      <c r="BG20" s="92"/>
      <c r="BH20" s="92"/>
      <c r="BI20" s="92"/>
      <c r="BJ20" s="92"/>
      <c r="BK20" s="92"/>
      <c r="BL20" s="92"/>
      <c r="BM20" s="92"/>
      <c r="BN20" s="92"/>
      <c r="BO20" s="92"/>
      <c r="BP20" s="92"/>
      <c r="BQ20" s="97">
        <v>14</v>
      </c>
      <c r="BR20" s="98"/>
      <c r="BS20" s="986"/>
      <c r="BT20" s="987"/>
      <c r="BU20" s="987"/>
      <c r="BV20" s="987"/>
      <c r="BW20" s="987"/>
      <c r="BX20" s="987"/>
      <c r="BY20" s="987"/>
      <c r="BZ20" s="987"/>
      <c r="CA20" s="987"/>
      <c r="CB20" s="987"/>
      <c r="CC20" s="987"/>
      <c r="CD20" s="987"/>
      <c r="CE20" s="987"/>
      <c r="CF20" s="987"/>
      <c r="CG20" s="1008"/>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93"/>
    </row>
    <row r="21" spans="1:131" s="94" customFormat="1" ht="26.25" customHeight="1" thickBot="1" x14ac:dyDescent="0.2">
      <c r="A21" s="97">
        <v>15</v>
      </c>
      <c r="B21" s="1024"/>
      <c r="C21" s="1025"/>
      <c r="D21" s="1025"/>
      <c r="E21" s="1025"/>
      <c r="F21" s="1025"/>
      <c r="G21" s="1025"/>
      <c r="H21" s="1025"/>
      <c r="I21" s="1025"/>
      <c r="J21" s="1025"/>
      <c r="K21" s="1025"/>
      <c r="L21" s="1025"/>
      <c r="M21" s="1025"/>
      <c r="N21" s="1025"/>
      <c r="O21" s="1025"/>
      <c r="P21" s="1026"/>
      <c r="Q21" s="1032"/>
      <c r="R21" s="1033"/>
      <c r="S21" s="1033"/>
      <c r="T21" s="1033"/>
      <c r="U21" s="1033"/>
      <c r="V21" s="1033"/>
      <c r="W21" s="1033"/>
      <c r="X21" s="1033"/>
      <c r="Y21" s="1033"/>
      <c r="Z21" s="1033"/>
      <c r="AA21" s="1033"/>
      <c r="AB21" s="1033"/>
      <c r="AC21" s="1033"/>
      <c r="AD21" s="1033"/>
      <c r="AE21" s="1034"/>
      <c r="AF21" s="1029"/>
      <c r="AG21" s="1030"/>
      <c r="AH21" s="1030"/>
      <c r="AI21" s="1030"/>
      <c r="AJ21" s="1031"/>
      <c r="AK21" s="1074"/>
      <c r="AL21" s="1075"/>
      <c r="AM21" s="1075"/>
      <c r="AN21" s="1075"/>
      <c r="AO21" s="1075"/>
      <c r="AP21" s="1075"/>
      <c r="AQ21" s="1075"/>
      <c r="AR21" s="1075"/>
      <c r="AS21" s="1075"/>
      <c r="AT21" s="1075"/>
      <c r="AU21" s="1076"/>
      <c r="AV21" s="1076"/>
      <c r="AW21" s="1076"/>
      <c r="AX21" s="1076"/>
      <c r="AY21" s="1077"/>
      <c r="AZ21" s="91"/>
      <c r="BA21" s="91"/>
      <c r="BB21" s="91"/>
      <c r="BC21" s="91"/>
      <c r="BD21" s="91"/>
      <c r="BE21" s="92"/>
      <c r="BF21" s="92"/>
      <c r="BG21" s="92"/>
      <c r="BH21" s="92"/>
      <c r="BI21" s="92"/>
      <c r="BJ21" s="92"/>
      <c r="BK21" s="92"/>
      <c r="BL21" s="92"/>
      <c r="BM21" s="92"/>
      <c r="BN21" s="92"/>
      <c r="BO21" s="92"/>
      <c r="BP21" s="92"/>
      <c r="BQ21" s="97">
        <v>15</v>
      </c>
      <c r="BR21" s="98"/>
      <c r="BS21" s="986"/>
      <c r="BT21" s="987"/>
      <c r="BU21" s="987"/>
      <c r="BV21" s="987"/>
      <c r="BW21" s="987"/>
      <c r="BX21" s="987"/>
      <c r="BY21" s="987"/>
      <c r="BZ21" s="987"/>
      <c r="CA21" s="987"/>
      <c r="CB21" s="987"/>
      <c r="CC21" s="987"/>
      <c r="CD21" s="987"/>
      <c r="CE21" s="987"/>
      <c r="CF21" s="987"/>
      <c r="CG21" s="1008"/>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93"/>
    </row>
    <row r="22" spans="1:131" s="94" customFormat="1" ht="26.25" customHeight="1" x14ac:dyDescent="0.15">
      <c r="A22" s="97">
        <v>16</v>
      </c>
      <c r="B22" s="1024"/>
      <c r="C22" s="1025"/>
      <c r="D22" s="1025"/>
      <c r="E22" s="1025"/>
      <c r="F22" s="1025"/>
      <c r="G22" s="1025"/>
      <c r="H22" s="1025"/>
      <c r="I22" s="1025"/>
      <c r="J22" s="1025"/>
      <c r="K22" s="1025"/>
      <c r="L22" s="1025"/>
      <c r="M22" s="1025"/>
      <c r="N22" s="1025"/>
      <c r="O22" s="1025"/>
      <c r="P22" s="1026"/>
      <c r="Q22" s="1067"/>
      <c r="R22" s="1068"/>
      <c r="S22" s="1068"/>
      <c r="T22" s="1068"/>
      <c r="U22" s="1068"/>
      <c r="V22" s="1068"/>
      <c r="W22" s="1068"/>
      <c r="X22" s="1068"/>
      <c r="Y22" s="1068"/>
      <c r="Z22" s="1068"/>
      <c r="AA22" s="1068"/>
      <c r="AB22" s="1068"/>
      <c r="AC22" s="1068"/>
      <c r="AD22" s="1068"/>
      <c r="AE22" s="1069"/>
      <c r="AF22" s="1029"/>
      <c r="AG22" s="1030"/>
      <c r="AH22" s="1030"/>
      <c r="AI22" s="1030"/>
      <c r="AJ22" s="1031"/>
      <c r="AK22" s="1070"/>
      <c r="AL22" s="1071"/>
      <c r="AM22" s="1071"/>
      <c r="AN22" s="1071"/>
      <c r="AO22" s="1071"/>
      <c r="AP22" s="1071"/>
      <c r="AQ22" s="1071"/>
      <c r="AR22" s="1071"/>
      <c r="AS22" s="1071"/>
      <c r="AT22" s="1071"/>
      <c r="AU22" s="1072"/>
      <c r="AV22" s="1072"/>
      <c r="AW22" s="1072"/>
      <c r="AX22" s="1072"/>
      <c r="AY22" s="1073"/>
      <c r="AZ22" s="1022" t="s">
        <v>322</v>
      </c>
      <c r="BA22" s="1022"/>
      <c r="BB22" s="1022"/>
      <c r="BC22" s="1022"/>
      <c r="BD22" s="1023"/>
      <c r="BE22" s="92"/>
      <c r="BF22" s="92"/>
      <c r="BG22" s="92"/>
      <c r="BH22" s="92"/>
      <c r="BI22" s="92"/>
      <c r="BJ22" s="92"/>
      <c r="BK22" s="92"/>
      <c r="BL22" s="92"/>
      <c r="BM22" s="92"/>
      <c r="BN22" s="92"/>
      <c r="BO22" s="92"/>
      <c r="BP22" s="92"/>
      <c r="BQ22" s="97">
        <v>16</v>
      </c>
      <c r="BR22" s="98"/>
      <c r="BS22" s="986"/>
      <c r="BT22" s="987"/>
      <c r="BU22" s="987"/>
      <c r="BV22" s="987"/>
      <c r="BW22" s="987"/>
      <c r="BX22" s="987"/>
      <c r="BY22" s="987"/>
      <c r="BZ22" s="987"/>
      <c r="CA22" s="987"/>
      <c r="CB22" s="987"/>
      <c r="CC22" s="987"/>
      <c r="CD22" s="987"/>
      <c r="CE22" s="987"/>
      <c r="CF22" s="987"/>
      <c r="CG22" s="1008"/>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93"/>
    </row>
    <row r="23" spans="1:131" s="94" customFormat="1" ht="26.25" customHeight="1" thickBot="1" x14ac:dyDescent="0.2">
      <c r="A23" s="99" t="s">
        <v>323</v>
      </c>
      <c r="B23" s="931" t="s">
        <v>324</v>
      </c>
      <c r="C23" s="932"/>
      <c r="D23" s="932"/>
      <c r="E23" s="932"/>
      <c r="F23" s="932"/>
      <c r="G23" s="932"/>
      <c r="H23" s="932"/>
      <c r="I23" s="932"/>
      <c r="J23" s="932"/>
      <c r="K23" s="932"/>
      <c r="L23" s="932"/>
      <c r="M23" s="932"/>
      <c r="N23" s="932"/>
      <c r="O23" s="932"/>
      <c r="P23" s="942"/>
      <c r="Q23" s="1061">
        <f>SUM(Q7:U8)</f>
        <v>10978</v>
      </c>
      <c r="R23" s="1055"/>
      <c r="S23" s="1055"/>
      <c r="T23" s="1055"/>
      <c r="U23" s="1055"/>
      <c r="V23" s="1055">
        <f>SUM(V7:Z8)</f>
        <v>10652</v>
      </c>
      <c r="W23" s="1055"/>
      <c r="X23" s="1055"/>
      <c r="Y23" s="1055"/>
      <c r="Z23" s="1055"/>
      <c r="AA23" s="1055">
        <f>SUM(AA7:AE8)</f>
        <v>326</v>
      </c>
      <c r="AB23" s="1055"/>
      <c r="AC23" s="1055"/>
      <c r="AD23" s="1055"/>
      <c r="AE23" s="1062"/>
      <c r="AF23" s="1063">
        <v>326</v>
      </c>
      <c r="AG23" s="1055"/>
      <c r="AH23" s="1055"/>
      <c r="AI23" s="1055"/>
      <c r="AJ23" s="1064"/>
      <c r="AK23" s="1065"/>
      <c r="AL23" s="1066"/>
      <c r="AM23" s="1066"/>
      <c r="AN23" s="1066"/>
      <c r="AO23" s="1066"/>
      <c r="AP23" s="1055">
        <f>SUM(AP7:AT8)</f>
        <v>10936</v>
      </c>
      <c r="AQ23" s="1055"/>
      <c r="AR23" s="1055"/>
      <c r="AS23" s="1055"/>
      <c r="AT23" s="1055"/>
      <c r="AU23" s="1056"/>
      <c r="AV23" s="1056"/>
      <c r="AW23" s="1056"/>
      <c r="AX23" s="1056"/>
      <c r="AY23" s="1057"/>
      <c r="AZ23" s="1058" t="s">
        <v>63</v>
      </c>
      <c r="BA23" s="1059"/>
      <c r="BB23" s="1059"/>
      <c r="BC23" s="1059"/>
      <c r="BD23" s="1060"/>
      <c r="BE23" s="92"/>
      <c r="BF23" s="92"/>
      <c r="BG23" s="92"/>
      <c r="BH23" s="92"/>
      <c r="BI23" s="92"/>
      <c r="BJ23" s="92"/>
      <c r="BK23" s="92"/>
      <c r="BL23" s="92"/>
      <c r="BM23" s="92"/>
      <c r="BN23" s="92"/>
      <c r="BO23" s="92"/>
      <c r="BP23" s="92"/>
      <c r="BQ23" s="97">
        <v>17</v>
      </c>
      <c r="BR23" s="98"/>
      <c r="BS23" s="986"/>
      <c r="BT23" s="987"/>
      <c r="BU23" s="987"/>
      <c r="BV23" s="987"/>
      <c r="BW23" s="987"/>
      <c r="BX23" s="987"/>
      <c r="BY23" s="987"/>
      <c r="BZ23" s="987"/>
      <c r="CA23" s="987"/>
      <c r="CB23" s="987"/>
      <c r="CC23" s="987"/>
      <c r="CD23" s="987"/>
      <c r="CE23" s="987"/>
      <c r="CF23" s="987"/>
      <c r="CG23" s="1008"/>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93"/>
    </row>
    <row r="24" spans="1:131" s="94" customFormat="1" ht="26.25" customHeight="1" x14ac:dyDescent="0.15">
      <c r="A24" s="1054" t="s">
        <v>325</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91"/>
      <c r="BA24" s="91"/>
      <c r="BB24" s="91"/>
      <c r="BC24" s="91"/>
      <c r="BD24" s="91"/>
      <c r="BE24" s="92"/>
      <c r="BF24" s="92"/>
      <c r="BG24" s="92"/>
      <c r="BH24" s="92"/>
      <c r="BI24" s="92"/>
      <c r="BJ24" s="92"/>
      <c r="BK24" s="92"/>
      <c r="BL24" s="92"/>
      <c r="BM24" s="92"/>
      <c r="BN24" s="92"/>
      <c r="BO24" s="92"/>
      <c r="BP24" s="92"/>
      <c r="BQ24" s="97">
        <v>18</v>
      </c>
      <c r="BR24" s="98"/>
      <c r="BS24" s="986"/>
      <c r="BT24" s="987"/>
      <c r="BU24" s="987"/>
      <c r="BV24" s="987"/>
      <c r="BW24" s="987"/>
      <c r="BX24" s="987"/>
      <c r="BY24" s="987"/>
      <c r="BZ24" s="987"/>
      <c r="CA24" s="987"/>
      <c r="CB24" s="987"/>
      <c r="CC24" s="987"/>
      <c r="CD24" s="987"/>
      <c r="CE24" s="987"/>
      <c r="CF24" s="987"/>
      <c r="CG24" s="1008"/>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93"/>
    </row>
    <row r="25" spans="1:131" ht="26.25" customHeight="1" thickBot="1" x14ac:dyDescent="0.2">
      <c r="A25" s="1053" t="s">
        <v>326</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91"/>
      <c r="BK25" s="91"/>
      <c r="BL25" s="91"/>
      <c r="BM25" s="91"/>
      <c r="BN25" s="91"/>
      <c r="BO25" s="100"/>
      <c r="BP25" s="100"/>
      <c r="BQ25" s="97">
        <v>19</v>
      </c>
      <c r="BR25" s="98"/>
      <c r="BS25" s="986"/>
      <c r="BT25" s="987"/>
      <c r="BU25" s="987"/>
      <c r="BV25" s="987"/>
      <c r="BW25" s="987"/>
      <c r="BX25" s="987"/>
      <c r="BY25" s="987"/>
      <c r="BZ25" s="987"/>
      <c r="CA25" s="987"/>
      <c r="CB25" s="987"/>
      <c r="CC25" s="987"/>
      <c r="CD25" s="987"/>
      <c r="CE25" s="987"/>
      <c r="CF25" s="987"/>
      <c r="CG25" s="1008"/>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89"/>
    </row>
    <row r="26" spans="1:131" ht="26.25" customHeight="1" x14ac:dyDescent="0.15">
      <c r="A26" s="989" t="s">
        <v>301</v>
      </c>
      <c r="B26" s="990"/>
      <c r="C26" s="990"/>
      <c r="D26" s="990"/>
      <c r="E26" s="990"/>
      <c r="F26" s="990"/>
      <c r="G26" s="990"/>
      <c r="H26" s="990"/>
      <c r="I26" s="990"/>
      <c r="J26" s="990"/>
      <c r="K26" s="990"/>
      <c r="L26" s="990"/>
      <c r="M26" s="990"/>
      <c r="N26" s="990"/>
      <c r="O26" s="990"/>
      <c r="P26" s="991"/>
      <c r="Q26" s="995" t="s">
        <v>327</v>
      </c>
      <c r="R26" s="996"/>
      <c r="S26" s="996"/>
      <c r="T26" s="996"/>
      <c r="U26" s="997"/>
      <c r="V26" s="995" t="s">
        <v>328</v>
      </c>
      <c r="W26" s="996"/>
      <c r="X26" s="996"/>
      <c r="Y26" s="996"/>
      <c r="Z26" s="997"/>
      <c r="AA26" s="995" t="s">
        <v>329</v>
      </c>
      <c r="AB26" s="996"/>
      <c r="AC26" s="996"/>
      <c r="AD26" s="996"/>
      <c r="AE26" s="996"/>
      <c r="AF26" s="1049" t="s">
        <v>330</v>
      </c>
      <c r="AG26" s="1002"/>
      <c r="AH26" s="1002"/>
      <c r="AI26" s="1002"/>
      <c r="AJ26" s="1050"/>
      <c r="AK26" s="996" t="s">
        <v>331</v>
      </c>
      <c r="AL26" s="996"/>
      <c r="AM26" s="996"/>
      <c r="AN26" s="996"/>
      <c r="AO26" s="997"/>
      <c r="AP26" s="995" t="s">
        <v>332</v>
      </c>
      <c r="AQ26" s="996"/>
      <c r="AR26" s="996"/>
      <c r="AS26" s="996"/>
      <c r="AT26" s="997"/>
      <c r="AU26" s="995" t="s">
        <v>333</v>
      </c>
      <c r="AV26" s="996"/>
      <c r="AW26" s="996"/>
      <c r="AX26" s="996"/>
      <c r="AY26" s="997"/>
      <c r="AZ26" s="995" t="s">
        <v>334</v>
      </c>
      <c r="BA26" s="996"/>
      <c r="BB26" s="996"/>
      <c r="BC26" s="996"/>
      <c r="BD26" s="997"/>
      <c r="BE26" s="995" t="s">
        <v>308</v>
      </c>
      <c r="BF26" s="996"/>
      <c r="BG26" s="996"/>
      <c r="BH26" s="996"/>
      <c r="BI26" s="1009"/>
      <c r="BJ26" s="91"/>
      <c r="BK26" s="91"/>
      <c r="BL26" s="91"/>
      <c r="BM26" s="91"/>
      <c r="BN26" s="91"/>
      <c r="BO26" s="100"/>
      <c r="BP26" s="100"/>
      <c r="BQ26" s="97">
        <v>20</v>
      </c>
      <c r="BR26" s="98"/>
      <c r="BS26" s="986"/>
      <c r="BT26" s="987"/>
      <c r="BU26" s="987"/>
      <c r="BV26" s="987"/>
      <c r="BW26" s="987"/>
      <c r="BX26" s="987"/>
      <c r="BY26" s="987"/>
      <c r="BZ26" s="987"/>
      <c r="CA26" s="987"/>
      <c r="CB26" s="987"/>
      <c r="CC26" s="987"/>
      <c r="CD26" s="987"/>
      <c r="CE26" s="987"/>
      <c r="CF26" s="987"/>
      <c r="CG26" s="1008"/>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89"/>
    </row>
    <row r="27" spans="1:13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1"/>
      <c r="AG27" s="1005"/>
      <c r="AH27" s="1005"/>
      <c r="AI27" s="1005"/>
      <c r="AJ27" s="1052"/>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0"/>
      <c r="BJ27" s="91"/>
      <c r="BK27" s="91"/>
      <c r="BL27" s="91"/>
      <c r="BM27" s="91"/>
      <c r="BN27" s="91"/>
      <c r="BO27" s="100"/>
      <c r="BP27" s="100"/>
      <c r="BQ27" s="97">
        <v>21</v>
      </c>
      <c r="BR27" s="98"/>
      <c r="BS27" s="986"/>
      <c r="BT27" s="987"/>
      <c r="BU27" s="987"/>
      <c r="BV27" s="987"/>
      <c r="BW27" s="987"/>
      <c r="BX27" s="987"/>
      <c r="BY27" s="987"/>
      <c r="BZ27" s="987"/>
      <c r="CA27" s="987"/>
      <c r="CB27" s="987"/>
      <c r="CC27" s="987"/>
      <c r="CD27" s="987"/>
      <c r="CE27" s="987"/>
      <c r="CF27" s="987"/>
      <c r="CG27" s="1008"/>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89"/>
    </row>
    <row r="28" spans="1:131" ht="26.25" customHeight="1" thickTop="1" x14ac:dyDescent="0.15">
      <c r="A28" s="101">
        <v>1</v>
      </c>
      <c r="B28" s="1041" t="s">
        <v>335</v>
      </c>
      <c r="C28" s="1042"/>
      <c r="D28" s="1042"/>
      <c r="E28" s="1042"/>
      <c r="F28" s="1042"/>
      <c r="G28" s="1042"/>
      <c r="H28" s="1042"/>
      <c r="I28" s="1042"/>
      <c r="J28" s="1042"/>
      <c r="K28" s="1042"/>
      <c r="L28" s="1042"/>
      <c r="M28" s="1042"/>
      <c r="N28" s="1042"/>
      <c r="O28" s="1042"/>
      <c r="P28" s="1043"/>
      <c r="Q28" s="1044">
        <v>1453</v>
      </c>
      <c r="R28" s="1045"/>
      <c r="S28" s="1045"/>
      <c r="T28" s="1045"/>
      <c r="U28" s="1045"/>
      <c r="V28" s="1045">
        <v>1447</v>
      </c>
      <c r="W28" s="1045"/>
      <c r="X28" s="1045"/>
      <c r="Y28" s="1045"/>
      <c r="Z28" s="1045"/>
      <c r="AA28" s="1045">
        <v>6</v>
      </c>
      <c r="AB28" s="1045"/>
      <c r="AC28" s="1045"/>
      <c r="AD28" s="1045"/>
      <c r="AE28" s="1046"/>
      <c r="AF28" s="1047">
        <v>6</v>
      </c>
      <c r="AG28" s="1045"/>
      <c r="AH28" s="1045"/>
      <c r="AI28" s="1045"/>
      <c r="AJ28" s="1048"/>
      <c r="AK28" s="1036">
        <v>119</v>
      </c>
      <c r="AL28" s="1037"/>
      <c r="AM28" s="1037"/>
      <c r="AN28" s="1037"/>
      <c r="AO28" s="1037"/>
      <c r="AP28" s="1037" t="s">
        <v>320</v>
      </c>
      <c r="AQ28" s="1037"/>
      <c r="AR28" s="1037"/>
      <c r="AS28" s="1037"/>
      <c r="AT28" s="1037"/>
      <c r="AU28" s="1037" t="s">
        <v>320</v>
      </c>
      <c r="AV28" s="1037"/>
      <c r="AW28" s="1037"/>
      <c r="AX28" s="1037"/>
      <c r="AY28" s="1037"/>
      <c r="AZ28" s="1038" t="s">
        <v>320</v>
      </c>
      <c r="BA28" s="1038"/>
      <c r="BB28" s="1038"/>
      <c r="BC28" s="1038"/>
      <c r="BD28" s="1038"/>
      <c r="BE28" s="1039"/>
      <c r="BF28" s="1039"/>
      <c r="BG28" s="1039"/>
      <c r="BH28" s="1039"/>
      <c r="BI28" s="1040"/>
      <c r="BJ28" s="91"/>
      <c r="BK28" s="91"/>
      <c r="BL28" s="91"/>
      <c r="BM28" s="91"/>
      <c r="BN28" s="91"/>
      <c r="BO28" s="100"/>
      <c r="BP28" s="100"/>
      <c r="BQ28" s="97">
        <v>22</v>
      </c>
      <c r="BR28" s="98"/>
      <c r="BS28" s="986"/>
      <c r="BT28" s="987"/>
      <c r="BU28" s="987"/>
      <c r="BV28" s="987"/>
      <c r="BW28" s="987"/>
      <c r="BX28" s="987"/>
      <c r="BY28" s="987"/>
      <c r="BZ28" s="987"/>
      <c r="CA28" s="987"/>
      <c r="CB28" s="987"/>
      <c r="CC28" s="987"/>
      <c r="CD28" s="987"/>
      <c r="CE28" s="987"/>
      <c r="CF28" s="987"/>
      <c r="CG28" s="1008"/>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89"/>
    </row>
    <row r="29" spans="1:131" ht="26.25" customHeight="1" x14ac:dyDescent="0.15">
      <c r="A29" s="101">
        <v>2</v>
      </c>
      <c r="B29" s="1024" t="s">
        <v>336</v>
      </c>
      <c r="C29" s="1025"/>
      <c r="D29" s="1025"/>
      <c r="E29" s="1025"/>
      <c r="F29" s="1025"/>
      <c r="G29" s="1025"/>
      <c r="H29" s="1025"/>
      <c r="I29" s="1025"/>
      <c r="J29" s="1025"/>
      <c r="K29" s="1025"/>
      <c r="L29" s="1025"/>
      <c r="M29" s="1025"/>
      <c r="N29" s="1025"/>
      <c r="O29" s="1025"/>
      <c r="P29" s="1026"/>
      <c r="Q29" s="1032">
        <v>1379</v>
      </c>
      <c r="R29" s="1033"/>
      <c r="S29" s="1033"/>
      <c r="T29" s="1033"/>
      <c r="U29" s="1033"/>
      <c r="V29" s="1033">
        <v>1319</v>
      </c>
      <c r="W29" s="1033"/>
      <c r="X29" s="1033"/>
      <c r="Y29" s="1033"/>
      <c r="Z29" s="1033"/>
      <c r="AA29" s="1033">
        <v>60</v>
      </c>
      <c r="AB29" s="1033"/>
      <c r="AC29" s="1033"/>
      <c r="AD29" s="1033"/>
      <c r="AE29" s="1034"/>
      <c r="AF29" s="1029">
        <v>60</v>
      </c>
      <c r="AG29" s="1030"/>
      <c r="AH29" s="1030"/>
      <c r="AI29" s="1030"/>
      <c r="AJ29" s="1031"/>
      <c r="AK29" s="974">
        <v>191</v>
      </c>
      <c r="AL29" s="965"/>
      <c r="AM29" s="965"/>
      <c r="AN29" s="965"/>
      <c r="AO29" s="965"/>
      <c r="AP29" s="965" t="s">
        <v>320</v>
      </c>
      <c r="AQ29" s="965"/>
      <c r="AR29" s="965"/>
      <c r="AS29" s="965"/>
      <c r="AT29" s="965"/>
      <c r="AU29" s="965" t="s">
        <v>320</v>
      </c>
      <c r="AV29" s="965"/>
      <c r="AW29" s="965"/>
      <c r="AX29" s="965"/>
      <c r="AY29" s="965"/>
      <c r="AZ29" s="1035" t="s">
        <v>320</v>
      </c>
      <c r="BA29" s="1035"/>
      <c r="BB29" s="1035"/>
      <c r="BC29" s="1035"/>
      <c r="BD29" s="1035"/>
      <c r="BE29" s="966"/>
      <c r="BF29" s="966"/>
      <c r="BG29" s="966"/>
      <c r="BH29" s="966"/>
      <c r="BI29" s="967"/>
      <c r="BJ29" s="91"/>
      <c r="BK29" s="91"/>
      <c r="BL29" s="91"/>
      <c r="BM29" s="91"/>
      <c r="BN29" s="91"/>
      <c r="BO29" s="100"/>
      <c r="BP29" s="100"/>
      <c r="BQ29" s="97">
        <v>23</v>
      </c>
      <c r="BR29" s="98"/>
      <c r="BS29" s="986"/>
      <c r="BT29" s="987"/>
      <c r="BU29" s="987"/>
      <c r="BV29" s="987"/>
      <c r="BW29" s="987"/>
      <c r="BX29" s="987"/>
      <c r="BY29" s="987"/>
      <c r="BZ29" s="987"/>
      <c r="CA29" s="987"/>
      <c r="CB29" s="987"/>
      <c r="CC29" s="987"/>
      <c r="CD29" s="987"/>
      <c r="CE29" s="987"/>
      <c r="CF29" s="987"/>
      <c r="CG29" s="1008"/>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89"/>
    </row>
    <row r="30" spans="1:131" ht="26.25" customHeight="1" x14ac:dyDescent="0.15">
      <c r="A30" s="101">
        <v>3</v>
      </c>
      <c r="B30" s="1024" t="s">
        <v>337</v>
      </c>
      <c r="C30" s="1025"/>
      <c r="D30" s="1025"/>
      <c r="E30" s="1025"/>
      <c r="F30" s="1025"/>
      <c r="G30" s="1025"/>
      <c r="H30" s="1025"/>
      <c r="I30" s="1025"/>
      <c r="J30" s="1025"/>
      <c r="K30" s="1025"/>
      <c r="L30" s="1025"/>
      <c r="M30" s="1025"/>
      <c r="N30" s="1025"/>
      <c r="O30" s="1025"/>
      <c r="P30" s="1026"/>
      <c r="Q30" s="1032">
        <v>254</v>
      </c>
      <c r="R30" s="1033"/>
      <c r="S30" s="1033"/>
      <c r="T30" s="1033"/>
      <c r="U30" s="1033"/>
      <c r="V30" s="1033">
        <v>253</v>
      </c>
      <c r="W30" s="1033"/>
      <c r="X30" s="1033"/>
      <c r="Y30" s="1033"/>
      <c r="Z30" s="1033"/>
      <c r="AA30" s="1033">
        <v>1</v>
      </c>
      <c r="AB30" s="1033"/>
      <c r="AC30" s="1033"/>
      <c r="AD30" s="1033"/>
      <c r="AE30" s="1034"/>
      <c r="AF30" s="1029">
        <v>1</v>
      </c>
      <c r="AG30" s="1030"/>
      <c r="AH30" s="1030"/>
      <c r="AI30" s="1030"/>
      <c r="AJ30" s="1031"/>
      <c r="AK30" s="974">
        <v>73</v>
      </c>
      <c r="AL30" s="965"/>
      <c r="AM30" s="965"/>
      <c r="AN30" s="965"/>
      <c r="AO30" s="965"/>
      <c r="AP30" s="965" t="s">
        <v>320</v>
      </c>
      <c r="AQ30" s="965"/>
      <c r="AR30" s="965"/>
      <c r="AS30" s="965"/>
      <c r="AT30" s="965"/>
      <c r="AU30" s="965" t="s">
        <v>320</v>
      </c>
      <c r="AV30" s="965"/>
      <c r="AW30" s="965"/>
      <c r="AX30" s="965"/>
      <c r="AY30" s="965"/>
      <c r="AZ30" s="1035" t="s">
        <v>320</v>
      </c>
      <c r="BA30" s="1035"/>
      <c r="BB30" s="1035"/>
      <c r="BC30" s="1035"/>
      <c r="BD30" s="1035"/>
      <c r="BE30" s="966"/>
      <c r="BF30" s="966"/>
      <c r="BG30" s="966"/>
      <c r="BH30" s="966"/>
      <c r="BI30" s="967"/>
      <c r="BJ30" s="91"/>
      <c r="BK30" s="91"/>
      <c r="BL30" s="91"/>
      <c r="BM30" s="91"/>
      <c r="BN30" s="91"/>
      <c r="BO30" s="100"/>
      <c r="BP30" s="100"/>
      <c r="BQ30" s="97">
        <v>24</v>
      </c>
      <c r="BR30" s="98"/>
      <c r="BS30" s="986"/>
      <c r="BT30" s="987"/>
      <c r="BU30" s="987"/>
      <c r="BV30" s="987"/>
      <c r="BW30" s="987"/>
      <c r="BX30" s="987"/>
      <c r="BY30" s="987"/>
      <c r="BZ30" s="987"/>
      <c r="CA30" s="987"/>
      <c r="CB30" s="987"/>
      <c r="CC30" s="987"/>
      <c r="CD30" s="987"/>
      <c r="CE30" s="987"/>
      <c r="CF30" s="987"/>
      <c r="CG30" s="1008"/>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89"/>
    </row>
    <row r="31" spans="1:131" ht="26.25" customHeight="1" x14ac:dyDescent="0.15">
      <c r="A31" s="101">
        <v>4</v>
      </c>
      <c r="B31" s="1024" t="s">
        <v>338</v>
      </c>
      <c r="C31" s="1025"/>
      <c r="D31" s="1025"/>
      <c r="E31" s="1025"/>
      <c r="F31" s="1025"/>
      <c r="G31" s="1025"/>
      <c r="H31" s="1025"/>
      <c r="I31" s="1025"/>
      <c r="J31" s="1025"/>
      <c r="K31" s="1025"/>
      <c r="L31" s="1025"/>
      <c r="M31" s="1025"/>
      <c r="N31" s="1025"/>
      <c r="O31" s="1025"/>
      <c r="P31" s="1026"/>
      <c r="Q31" s="1032">
        <v>340</v>
      </c>
      <c r="R31" s="1033"/>
      <c r="S31" s="1033"/>
      <c r="T31" s="1033"/>
      <c r="U31" s="1033"/>
      <c r="V31" s="1033">
        <v>343</v>
      </c>
      <c r="W31" s="1033"/>
      <c r="X31" s="1033"/>
      <c r="Y31" s="1033"/>
      <c r="Z31" s="1033"/>
      <c r="AA31" s="1033">
        <v>-3</v>
      </c>
      <c r="AB31" s="1033"/>
      <c r="AC31" s="1033"/>
      <c r="AD31" s="1033"/>
      <c r="AE31" s="1034"/>
      <c r="AF31" s="1029">
        <v>377</v>
      </c>
      <c r="AG31" s="1030"/>
      <c r="AH31" s="1030"/>
      <c r="AI31" s="1030"/>
      <c r="AJ31" s="1031"/>
      <c r="AK31" s="974">
        <v>5</v>
      </c>
      <c r="AL31" s="965"/>
      <c r="AM31" s="965"/>
      <c r="AN31" s="965"/>
      <c r="AO31" s="965"/>
      <c r="AP31" s="965">
        <v>1720</v>
      </c>
      <c r="AQ31" s="965"/>
      <c r="AR31" s="965"/>
      <c r="AS31" s="965"/>
      <c r="AT31" s="965"/>
      <c r="AU31" s="965">
        <v>43</v>
      </c>
      <c r="AV31" s="965"/>
      <c r="AW31" s="965"/>
      <c r="AX31" s="965"/>
      <c r="AY31" s="965"/>
      <c r="AZ31" s="1035" t="s">
        <v>320</v>
      </c>
      <c r="BA31" s="1035"/>
      <c r="BB31" s="1035"/>
      <c r="BC31" s="1035"/>
      <c r="BD31" s="1035"/>
      <c r="BE31" s="966" t="s">
        <v>339</v>
      </c>
      <c r="BF31" s="966"/>
      <c r="BG31" s="966"/>
      <c r="BH31" s="966"/>
      <c r="BI31" s="967"/>
      <c r="BJ31" s="91"/>
      <c r="BK31" s="91"/>
      <c r="BL31" s="91"/>
      <c r="BM31" s="91"/>
      <c r="BN31" s="91"/>
      <c r="BO31" s="100"/>
      <c r="BP31" s="100"/>
      <c r="BQ31" s="97">
        <v>25</v>
      </c>
      <c r="BR31" s="98"/>
      <c r="BS31" s="986"/>
      <c r="BT31" s="987"/>
      <c r="BU31" s="987"/>
      <c r="BV31" s="987"/>
      <c r="BW31" s="987"/>
      <c r="BX31" s="987"/>
      <c r="BY31" s="987"/>
      <c r="BZ31" s="987"/>
      <c r="CA31" s="987"/>
      <c r="CB31" s="987"/>
      <c r="CC31" s="987"/>
      <c r="CD31" s="987"/>
      <c r="CE31" s="987"/>
      <c r="CF31" s="987"/>
      <c r="CG31" s="1008"/>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89"/>
    </row>
    <row r="32" spans="1:131" ht="26.25" customHeight="1" x14ac:dyDescent="0.15">
      <c r="A32" s="101">
        <v>5</v>
      </c>
      <c r="B32" s="1024" t="s">
        <v>340</v>
      </c>
      <c r="C32" s="1025"/>
      <c r="D32" s="1025"/>
      <c r="E32" s="1025"/>
      <c r="F32" s="1025"/>
      <c r="G32" s="1025"/>
      <c r="H32" s="1025"/>
      <c r="I32" s="1025"/>
      <c r="J32" s="1025"/>
      <c r="K32" s="1025"/>
      <c r="L32" s="1025"/>
      <c r="M32" s="1025"/>
      <c r="N32" s="1025"/>
      <c r="O32" s="1025"/>
      <c r="P32" s="1026"/>
      <c r="Q32" s="1032">
        <v>640</v>
      </c>
      <c r="R32" s="1033"/>
      <c r="S32" s="1033"/>
      <c r="T32" s="1033"/>
      <c r="U32" s="1033"/>
      <c r="V32" s="1033">
        <v>512</v>
      </c>
      <c r="W32" s="1033"/>
      <c r="X32" s="1033"/>
      <c r="Y32" s="1033"/>
      <c r="Z32" s="1033"/>
      <c r="AA32" s="1033">
        <v>128</v>
      </c>
      <c r="AB32" s="1033"/>
      <c r="AC32" s="1033"/>
      <c r="AD32" s="1033"/>
      <c r="AE32" s="1034"/>
      <c r="AF32" s="1029">
        <v>161</v>
      </c>
      <c r="AG32" s="1030"/>
      <c r="AH32" s="1030"/>
      <c r="AI32" s="1030"/>
      <c r="AJ32" s="1031"/>
      <c r="AK32" s="974">
        <v>291</v>
      </c>
      <c r="AL32" s="965"/>
      <c r="AM32" s="965"/>
      <c r="AN32" s="965"/>
      <c r="AO32" s="965"/>
      <c r="AP32" s="965">
        <v>2396</v>
      </c>
      <c r="AQ32" s="965"/>
      <c r="AR32" s="965"/>
      <c r="AS32" s="965"/>
      <c r="AT32" s="965"/>
      <c r="AU32" s="965">
        <v>1529</v>
      </c>
      <c r="AV32" s="965"/>
      <c r="AW32" s="965"/>
      <c r="AX32" s="965"/>
      <c r="AY32" s="965"/>
      <c r="AZ32" s="1035" t="s">
        <v>320</v>
      </c>
      <c r="BA32" s="1035"/>
      <c r="BB32" s="1035"/>
      <c r="BC32" s="1035"/>
      <c r="BD32" s="1035"/>
      <c r="BE32" s="966" t="s">
        <v>339</v>
      </c>
      <c r="BF32" s="966"/>
      <c r="BG32" s="966"/>
      <c r="BH32" s="966"/>
      <c r="BI32" s="967"/>
      <c r="BJ32" s="91"/>
      <c r="BK32" s="91"/>
      <c r="BL32" s="91"/>
      <c r="BM32" s="91"/>
      <c r="BN32" s="91"/>
      <c r="BO32" s="100"/>
      <c r="BP32" s="100"/>
      <c r="BQ32" s="97">
        <v>26</v>
      </c>
      <c r="BR32" s="98"/>
      <c r="BS32" s="986"/>
      <c r="BT32" s="987"/>
      <c r="BU32" s="987"/>
      <c r="BV32" s="987"/>
      <c r="BW32" s="987"/>
      <c r="BX32" s="987"/>
      <c r="BY32" s="987"/>
      <c r="BZ32" s="987"/>
      <c r="CA32" s="987"/>
      <c r="CB32" s="987"/>
      <c r="CC32" s="987"/>
      <c r="CD32" s="987"/>
      <c r="CE32" s="987"/>
      <c r="CF32" s="987"/>
      <c r="CG32" s="1008"/>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89"/>
    </row>
    <row r="33" spans="1:131" ht="26.25" customHeight="1" x14ac:dyDescent="0.15">
      <c r="A33" s="101">
        <v>6</v>
      </c>
      <c r="B33" s="1024" t="s">
        <v>341</v>
      </c>
      <c r="C33" s="1025"/>
      <c r="D33" s="1025"/>
      <c r="E33" s="1025"/>
      <c r="F33" s="1025"/>
      <c r="G33" s="1025"/>
      <c r="H33" s="1025"/>
      <c r="I33" s="1025"/>
      <c r="J33" s="1025"/>
      <c r="K33" s="1025"/>
      <c r="L33" s="1025"/>
      <c r="M33" s="1025"/>
      <c r="N33" s="1025"/>
      <c r="O33" s="1025"/>
      <c r="P33" s="1026"/>
      <c r="Q33" s="1032">
        <v>11</v>
      </c>
      <c r="R33" s="1033"/>
      <c r="S33" s="1033"/>
      <c r="T33" s="1033"/>
      <c r="U33" s="1033"/>
      <c r="V33" s="1033">
        <v>25</v>
      </c>
      <c r="W33" s="1033"/>
      <c r="X33" s="1033"/>
      <c r="Y33" s="1033"/>
      <c r="Z33" s="1033"/>
      <c r="AA33" s="1033">
        <v>-14</v>
      </c>
      <c r="AB33" s="1033"/>
      <c r="AC33" s="1033"/>
      <c r="AD33" s="1033"/>
      <c r="AE33" s="1034"/>
      <c r="AF33" s="1029" t="s">
        <v>63</v>
      </c>
      <c r="AG33" s="1030"/>
      <c r="AH33" s="1030"/>
      <c r="AI33" s="1030"/>
      <c r="AJ33" s="1031"/>
      <c r="AK33" s="974" t="s">
        <v>320</v>
      </c>
      <c r="AL33" s="965"/>
      <c r="AM33" s="965"/>
      <c r="AN33" s="965"/>
      <c r="AO33" s="965"/>
      <c r="AP33" s="965">
        <v>33</v>
      </c>
      <c r="AQ33" s="965"/>
      <c r="AR33" s="965"/>
      <c r="AS33" s="965"/>
      <c r="AT33" s="965"/>
      <c r="AU33" s="965" t="s">
        <v>320</v>
      </c>
      <c r="AV33" s="965"/>
      <c r="AW33" s="965"/>
      <c r="AX33" s="965"/>
      <c r="AY33" s="965"/>
      <c r="AZ33" s="1035" t="s">
        <v>320</v>
      </c>
      <c r="BA33" s="1035"/>
      <c r="BB33" s="1035"/>
      <c r="BC33" s="1035"/>
      <c r="BD33" s="1035"/>
      <c r="BE33" s="966" t="s">
        <v>342</v>
      </c>
      <c r="BF33" s="966"/>
      <c r="BG33" s="966"/>
      <c r="BH33" s="966"/>
      <c r="BI33" s="967"/>
      <c r="BJ33" s="91"/>
      <c r="BK33" s="91"/>
      <c r="BL33" s="91"/>
      <c r="BM33" s="91"/>
      <c r="BN33" s="91"/>
      <c r="BO33" s="100"/>
      <c r="BP33" s="100"/>
      <c r="BQ33" s="97">
        <v>27</v>
      </c>
      <c r="BR33" s="98"/>
      <c r="BS33" s="986"/>
      <c r="BT33" s="987"/>
      <c r="BU33" s="987"/>
      <c r="BV33" s="987"/>
      <c r="BW33" s="987"/>
      <c r="BX33" s="987"/>
      <c r="BY33" s="987"/>
      <c r="BZ33" s="987"/>
      <c r="CA33" s="987"/>
      <c r="CB33" s="987"/>
      <c r="CC33" s="987"/>
      <c r="CD33" s="987"/>
      <c r="CE33" s="987"/>
      <c r="CF33" s="987"/>
      <c r="CG33" s="1008"/>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89"/>
    </row>
    <row r="34" spans="1:131" ht="26.25" customHeight="1" x14ac:dyDescent="0.15">
      <c r="A34" s="101">
        <v>7</v>
      </c>
      <c r="B34" s="1024" t="s">
        <v>343</v>
      </c>
      <c r="C34" s="1025"/>
      <c r="D34" s="1025"/>
      <c r="E34" s="1025"/>
      <c r="F34" s="1025"/>
      <c r="G34" s="1025"/>
      <c r="H34" s="1025"/>
      <c r="I34" s="1025"/>
      <c r="J34" s="1025"/>
      <c r="K34" s="1025"/>
      <c r="L34" s="1025"/>
      <c r="M34" s="1025"/>
      <c r="N34" s="1025"/>
      <c r="O34" s="1025"/>
      <c r="P34" s="1026"/>
      <c r="Q34" s="1032">
        <v>50</v>
      </c>
      <c r="R34" s="1033"/>
      <c r="S34" s="1033"/>
      <c r="T34" s="1033"/>
      <c r="U34" s="1033"/>
      <c r="V34" s="1033">
        <v>50</v>
      </c>
      <c r="W34" s="1033"/>
      <c r="X34" s="1033"/>
      <c r="Y34" s="1033"/>
      <c r="Z34" s="1033"/>
      <c r="AA34" s="1033">
        <v>0</v>
      </c>
      <c r="AB34" s="1033"/>
      <c r="AC34" s="1033"/>
      <c r="AD34" s="1033"/>
      <c r="AE34" s="1034"/>
      <c r="AF34" s="1029" t="s">
        <v>63</v>
      </c>
      <c r="AG34" s="1030"/>
      <c r="AH34" s="1030"/>
      <c r="AI34" s="1030"/>
      <c r="AJ34" s="1031"/>
      <c r="AK34" s="974">
        <v>25</v>
      </c>
      <c r="AL34" s="965"/>
      <c r="AM34" s="965"/>
      <c r="AN34" s="965"/>
      <c r="AO34" s="965"/>
      <c r="AP34" s="965">
        <v>123</v>
      </c>
      <c r="AQ34" s="965"/>
      <c r="AR34" s="965"/>
      <c r="AS34" s="965"/>
      <c r="AT34" s="965"/>
      <c r="AU34" s="965" t="s">
        <v>320</v>
      </c>
      <c r="AV34" s="965"/>
      <c r="AW34" s="965"/>
      <c r="AX34" s="965"/>
      <c r="AY34" s="965"/>
      <c r="AZ34" s="1035" t="s">
        <v>320</v>
      </c>
      <c r="BA34" s="1035"/>
      <c r="BB34" s="1035"/>
      <c r="BC34" s="1035"/>
      <c r="BD34" s="1035"/>
      <c r="BE34" s="966" t="s">
        <v>342</v>
      </c>
      <c r="BF34" s="966"/>
      <c r="BG34" s="966"/>
      <c r="BH34" s="966"/>
      <c r="BI34" s="967"/>
      <c r="BJ34" s="91"/>
      <c r="BK34" s="91"/>
      <c r="BL34" s="91"/>
      <c r="BM34" s="91"/>
      <c r="BN34" s="91"/>
      <c r="BO34" s="100"/>
      <c r="BP34" s="100"/>
      <c r="BQ34" s="97">
        <v>28</v>
      </c>
      <c r="BR34" s="98"/>
      <c r="BS34" s="986"/>
      <c r="BT34" s="987"/>
      <c r="BU34" s="987"/>
      <c r="BV34" s="987"/>
      <c r="BW34" s="987"/>
      <c r="BX34" s="987"/>
      <c r="BY34" s="987"/>
      <c r="BZ34" s="987"/>
      <c r="CA34" s="987"/>
      <c r="CB34" s="987"/>
      <c r="CC34" s="987"/>
      <c r="CD34" s="987"/>
      <c r="CE34" s="987"/>
      <c r="CF34" s="987"/>
      <c r="CG34" s="1008"/>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89"/>
    </row>
    <row r="35" spans="1:131" ht="26.25" customHeight="1" x14ac:dyDescent="0.15">
      <c r="A35" s="101">
        <v>8</v>
      </c>
      <c r="B35" s="1024"/>
      <c r="C35" s="1025"/>
      <c r="D35" s="1025"/>
      <c r="E35" s="1025"/>
      <c r="F35" s="1025"/>
      <c r="G35" s="1025"/>
      <c r="H35" s="1025"/>
      <c r="I35" s="1025"/>
      <c r="J35" s="1025"/>
      <c r="K35" s="1025"/>
      <c r="L35" s="1025"/>
      <c r="M35" s="1025"/>
      <c r="N35" s="1025"/>
      <c r="O35" s="1025"/>
      <c r="P35" s="1026"/>
      <c r="Q35" s="1032"/>
      <c r="R35" s="1033"/>
      <c r="S35" s="1033"/>
      <c r="T35" s="1033"/>
      <c r="U35" s="1033"/>
      <c r="V35" s="1033"/>
      <c r="W35" s="1033"/>
      <c r="X35" s="1033"/>
      <c r="Y35" s="1033"/>
      <c r="Z35" s="1033"/>
      <c r="AA35" s="1033"/>
      <c r="AB35" s="1033"/>
      <c r="AC35" s="1033"/>
      <c r="AD35" s="1033"/>
      <c r="AE35" s="1034"/>
      <c r="AF35" s="1029"/>
      <c r="AG35" s="1030"/>
      <c r="AH35" s="1030"/>
      <c r="AI35" s="1030"/>
      <c r="AJ35" s="1031"/>
      <c r="AK35" s="974"/>
      <c r="AL35" s="965"/>
      <c r="AM35" s="965"/>
      <c r="AN35" s="965"/>
      <c r="AO35" s="965"/>
      <c r="AP35" s="965"/>
      <c r="AQ35" s="965"/>
      <c r="AR35" s="965"/>
      <c r="AS35" s="965"/>
      <c r="AT35" s="965"/>
      <c r="AU35" s="965"/>
      <c r="AV35" s="965"/>
      <c r="AW35" s="965"/>
      <c r="AX35" s="965"/>
      <c r="AY35" s="965"/>
      <c r="AZ35" s="1035"/>
      <c r="BA35" s="1035"/>
      <c r="BB35" s="1035"/>
      <c r="BC35" s="1035"/>
      <c r="BD35" s="1035"/>
      <c r="BE35" s="966"/>
      <c r="BF35" s="966"/>
      <c r="BG35" s="966"/>
      <c r="BH35" s="966"/>
      <c r="BI35" s="967"/>
      <c r="BJ35" s="91"/>
      <c r="BK35" s="91"/>
      <c r="BL35" s="91"/>
      <c r="BM35" s="91"/>
      <c r="BN35" s="91"/>
      <c r="BO35" s="100"/>
      <c r="BP35" s="100"/>
      <c r="BQ35" s="97">
        <v>29</v>
      </c>
      <c r="BR35" s="98"/>
      <c r="BS35" s="986"/>
      <c r="BT35" s="987"/>
      <c r="BU35" s="987"/>
      <c r="BV35" s="987"/>
      <c r="BW35" s="987"/>
      <c r="BX35" s="987"/>
      <c r="BY35" s="987"/>
      <c r="BZ35" s="987"/>
      <c r="CA35" s="987"/>
      <c r="CB35" s="987"/>
      <c r="CC35" s="987"/>
      <c r="CD35" s="987"/>
      <c r="CE35" s="987"/>
      <c r="CF35" s="987"/>
      <c r="CG35" s="1008"/>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89"/>
    </row>
    <row r="36" spans="1:131" ht="26.25" customHeight="1" x14ac:dyDescent="0.15">
      <c r="A36" s="101">
        <v>9</v>
      </c>
      <c r="B36" s="1024"/>
      <c r="C36" s="1025"/>
      <c r="D36" s="1025"/>
      <c r="E36" s="1025"/>
      <c r="F36" s="1025"/>
      <c r="G36" s="1025"/>
      <c r="H36" s="1025"/>
      <c r="I36" s="1025"/>
      <c r="J36" s="1025"/>
      <c r="K36" s="1025"/>
      <c r="L36" s="1025"/>
      <c r="M36" s="1025"/>
      <c r="N36" s="1025"/>
      <c r="O36" s="1025"/>
      <c r="P36" s="1026"/>
      <c r="Q36" s="1032"/>
      <c r="R36" s="1033"/>
      <c r="S36" s="1033"/>
      <c r="T36" s="1033"/>
      <c r="U36" s="1033"/>
      <c r="V36" s="1033"/>
      <c r="W36" s="1033"/>
      <c r="X36" s="1033"/>
      <c r="Y36" s="1033"/>
      <c r="Z36" s="1033"/>
      <c r="AA36" s="1033"/>
      <c r="AB36" s="1033"/>
      <c r="AC36" s="1033"/>
      <c r="AD36" s="1033"/>
      <c r="AE36" s="1034"/>
      <c r="AF36" s="1029"/>
      <c r="AG36" s="1030"/>
      <c r="AH36" s="1030"/>
      <c r="AI36" s="1030"/>
      <c r="AJ36" s="1031"/>
      <c r="AK36" s="974"/>
      <c r="AL36" s="965"/>
      <c r="AM36" s="965"/>
      <c r="AN36" s="965"/>
      <c r="AO36" s="965"/>
      <c r="AP36" s="965"/>
      <c r="AQ36" s="965"/>
      <c r="AR36" s="965"/>
      <c r="AS36" s="965"/>
      <c r="AT36" s="965"/>
      <c r="AU36" s="965"/>
      <c r="AV36" s="965"/>
      <c r="AW36" s="965"/>
      <c r="AX36" s="965"/>
      <c r="AY36" s="965"/>
      <c r="AZ36" s="1035"/>
      <c r="BA36" s="1035"/>
      <c r="BB36" s="1035"/>
      <c r="BC36" s="1035"/>
      <c r="BD36" s="1035"/>
      <c r="BE36" s="966"/>
      <c r="BF36" s="966"/>
      <c r="BG36" s="966"/>
      <c r="BH36" s="966"/>
      <c r="BI36" s="967"/>
      <c r="BJ36" s="91"/>
      <c r="BK36" s="91"/>
      <c r="BL36" s="91"/>
      <c r="BM36" s="91"/>
      <c r="BN36" s="91"/>
      <c r="BO36" s="100"/>
      <c r="BP36" s="100"/>
      <c r="BQ36" s="97">
        <v>30</v>
      </c>
      <c r="BR36" s="98"/>
      <c r="BS36" s="986"/>
      <c r="BT36" s="987"/>
      <c r="BU36" s="987"/>
      <c r="BV36" s="987"/>
      <c r="BW36" s="987"/>
      <c r="BX36" s="987"/>
      <c r="BY36" s="987"/>
      <c r="BZ36" s="987"/>
      <c r="CA36" s="987"/>
      <c r="CB36" s="987"/>
      <c r="CC36" s="987"/>
      <c r="CD36" s="987"/>
      <c r="CE36" s="987"/>
      <c r="CF36" s="987"/>
      <c r="CG36" s="1008"/>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89"/>
    </row>
    <row r="37" spans="1:131" ht="26.25" customHeight="1" x14ac:dyDescent="0.15">
      <c r="A37" s="101">
        <v>10</v>
      </c>
      <c r="B37" s="1024"/>
      <c r="C37" s="1025"/>
      <c r="D37" s="1025"/>
      <c r="E37" s="1025"/>
      <c r="F37" s="1025"/>
      <c r="G37" s="1025"/>
      <c r="H37" s="1025"/>
      <c r="I37" s="1025"/>
      <c r="J37" s="1025"/>
      <c r="K37" s="1025"/>
      <c r="L37" s="1025"/>
      <c r="M37" s="1025"/>
      <c r="N37" s="1025"/>
      <c r="O37" s="1025"/>
      <c r="P37" s="1026"/>
      <c r="Q37" s="1032"/>
      <c r="R37" s="1033"/>
      <c r="S37" s="1033"/>
      <c r="T37" s="1033"/>
      <c r="U37" s="1033"/>
      <c r="V37" s="1033"/>
      <c r="W37" s="1033"/>
      <c r="X37" s="1033"/>
      <c r="Y37" s="1033"/>
      <c r="Z37" s="1033"/>
      <c r="AA37" s="1033"/>
      <c r="AB37" s="1033"/>
      <c r="AC37" s="1033"/>
      <c r="AD37" s="1033"/>
      <c r="AE37" s="1034"/>
      <c r="AF37" s="1029"/>
      <c r="AG37" s="1030"/>
      <c r="AH37" s="1030"/>
      <c r="AI37" s="1030"/>
      <c r="AJ37" s="1031"/>
      <c r="AK37" s="974"/>
      <c r="AL37" s="965"/>
      <c r="AM37" s="965"/>
      <c r="AN37" s="965"/>
      <c r="AO37" s="965"/>
      <c r="AP37" s="965"/>
      <c r="AQ37" s="965"/>
      <c r="AR37" s="965"/>
      <c r="AS37" s="965"/>
      <c r="AT37" s="965"/>
      <c r="AU37" s="965"/>
      <c r="AV37" s="965"/>
      <c r="AW37" s="965"/>
      <c r="AX37" s="965"/>
      <c r="AY37" s="965"/>
      <c r="AZ37" s="1035"/>
      <c r="BA37" s="1035"/>
      <c r="BB37" s="1035"/>
      <c r="BC37" s="1035"/>
      <c r="BD37" s="1035"/>
      <c r="BE37" s="966"/>
      <c r="BF37" s="966"/>
      <c r="BG37" s="966"/>
      <c r="BH37" s="966"/>
      <c r="BI37" s="967"/>
      <c r="BJ37" s="91"/>
      <c r="BK37" s="91"/>
      <c r="BL37" s="91"/>
      <c r="BM37" s="91"/>
      <c r="BN37" s="91"/>
      <c r="BO37" s="100"/>
      <c r="BP37" s="100"/>
      <c r="BQ37" s="97">
        <v>31</v>
      </c>
      <c r="BR37" s="98"/>
      <c r="BS37" s="986"/>
      <c r="BT37" s="987"/>
      <c r="BU37" s="987"/>
      <c r="BV37" s="987"/>
      <c r="BW37" s="987"/>
      <c r="BX37" s="987"/>
      <c r="BY37" s="987"/>
      <c r="BZ37" s="987"/>
      <c r="CA37" s="987"/>
      <c r="CB37" s="987"/>
      <c r="CC37" s="987"/>
      <c r="CD37" s="987"/>
      <c r="CE37" s="987"/>
      <c r="CF37" s="987"/>
      <c r="CG37" s="1008"/>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89"/>
    </row>
    <row r="38" spans="1:131" ht="26.25" customHeight="1" x14ac:dyDescent="0.15">
      <c r="A38" s="101">
        <v>11</v>
      </c>
      <c r="B38" s="1024"/>
      <c r="C38" s="1025"/>
      <c r="D38" s="1025"/>
      <c r="E38" s="1025"/>
      <c r="F38" s="1025"/>
      <c r="G38" s="1025"/>
      <c r="H38" s="1025"/>
      <c r="I38" s="1025"/>
      <c r="J38" s="1025"/>
      <c r="K38" s="1025"/>
      <c r="L38" s="1025"/>
      <c r="M38" s="1025"/>
      <c r="N38" s="1025"/>
      <c r="O38" s="1025"/>
      <c r="P38" s="1026"/>
      <c r="Q38" s="1032"/>
      <c r="R38" s="1033"/>
      <c r="S38" s="1033"/>
      <c r="T38" s="1033"/>
      <c r="U38" s="1033"/>
      <c r="V38" s="1033"/>
      <c r="W38" s="1033"/>
      <c r="X38" s="1033"/>
      <c r="Y38" s="1033"/>
      <c r="Z38" s="1033"/>
      <c r="AA38" s="1033"/>
      <c r="AB38" s="1033"/>
      <c r="AC38" s="1033"/>
      <c r="AD38" s="1033"/>
      <c r="AE38" s="1034"/>
      <c r="AF38" s="1029"/>
      <c r="AG38" s="1030"/>
      <c r="AH38" s="1030"/>
      <c r="AI38" s="1030"/>
      <c r="AJ38" s="1031"/>
      <c r="AK38" s="974"/>
      <c r="AL38" s="965"/>
      <c r="AM38" s="965"/>
      <c r="AN38" s="965"/>
      <c r="AO38" s="965"/>
      <c r="AP38" s="965"/>
      <c r="AQ38" s="965"/>
      <c r="AR38" s="965"/>
      <c r="AS38" s="965"/>
      <c r="AT38" s="965"/>
      <c r="AU38" s="965"/>
      <c r="AV38" s="965"/>
      <c r="AW38" s="965"/>
      <c r="AX38" s="965"/>
      <c r="AY38" s="965"/>
      <c r="AZ38" s="1035"/>
      <c r="BA38" s="1035"/>
      <c r="BB38" s="1035"/>
      <c r="BC38" s="1035"/>
      <c r="BD38" s="1035"/>
      <c r="BE38" s="966"/>
      <c r="BF38" s="966"/>
      <c r="BG38" s="966"/>
      <c r="BH38" s="966"/>
      <c r="BI38" s="967"/>
      <c r="BJ38" s="91"/>
      <c r="BK38" s="91"/>
      <c r="BL38" s="91"/>
      <c r="BM38" s="91"/>
      <c r="BN38" s="91"/>
      <c r="BO38" s="100"/>
      <c r="BP38" s="100"/>
      <c r="BQ38" s="97">
        <v>32</v>
      </c>
      <c r="BR38" s="98"/>
      <c r="BS38" s="986"/>
      <c r="BT38" s="987"/>
      <c r="BU38" s="987"/>
      <c r="BV38" s="987"/>
      <c r="BW38" s="987"/>
      <c r="BX38" s="987"/>
      <c r="BY38" s="987"/>
      <c r="BZ38" s="987"/>
      <c r="CA38" s="987"/>
      <c r="CB38" s="987"/>
      <c r="CC38" s="987"/>
      <c r="CD38" s="987"/>
      <c r="CE38" s="987"/>
      <c r="CF38" s="987"/>
      <c r="CG38" s="1008"/>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89"/>
    </row>
    <row r="39" spans="1:131" ht="26.25" customHeight="1" x14ac:dyDescent="0.15">
      <c r="A39" s="101">
        <v>12</v>
      </c>
      <c r="B39" s="1024"/>
      <c r="C39" s="1025"/>
      <c r="D39" s="1025"/>
      <c r="E39" s="1025"/>
      <c r="F39" s="1025"/>
      <c r="G39" s="1025"/>
      <c r="H39" s="1025"/>
      <c r="I39" s="1025"/>
      <c r="J39" s="1025"/>
      <c r="K39" s="1025"/>
      <c r="L39" s="1025"/>
      <c r="M39" s="1025"/>
      <c r="N39" s="1025"/>
      <c r="O39" s="1025"/>
      <c r="P39" s="1026"/>
      <c r="Q39" s="1032"/>
      <c r="R39" s="1033"/>
      <c r="S39" s="1033"/>
      <c r="T39" s="1033"/>
      <c r="U39" s="1033"/>
      <c r="V39" s="1033"/>
      <c r="W39" s="1033"/>
      <c r="X39" s="1033"/>
      <c r="Y39" s="1033"/>
      <c r="Z39" s="1033"/>
      <c r="AA39" s="1033"/>
      <c r="AB39" s="1033"/>
      <c r="AC39" s="1033"/>
      <c r="AD39" s="1033"/>
      <c r="AE39" s="1034"/>
      <c r="AF39" s="1029"/>
      <c r="AG39" s="1030"/>
      <c r="AH39" s="1030"/>
      <c r="AI39" s="1030"/>
      <c r="AJ39" s="1031"/>
      <c r="AK39" s="974"/>
      <c r="AL39" s="965"/>
      <c r="AM39" s="965"/>
      <c r="AN39" s="965"/>
      <c r="AO39" s="965"/>
      <c r="AP39" s="965"/>
      <c r="AQ39" s="965"/>
      <c r="AR39" s="965"/>
      <c r="AS39" s="965"/>
      <c r="AT39" s="965"/>
      <c r="AU39" s="965"/>
      <c r="AV39" s="965"/>
      <c r="AW39" s="965"/>
      <c r="AX39" s="965"/>
      <c r="AY39" s="965"/>
      <c r="AZ39" s="1035"/>
      <c r="BA39" s="1035"/>
      <c r="BB39" s="1035"/>
      <c r="BC39" s="1035"/>
      <c r="BD39" s="1035"/>
      <c r="BE39" s="966"/>
      <c r="BF39" s="966"/>
      <c r="BG39" s="966"/>
      <c r="BH39" s="966"/>
      <c r="BI39" s="967"/>
      <c r="BJ39" s="91"/>
      <c r="BK39" s="91"/>
      <c r="BL39" s="91"/>
      <c r="BM39" s="91"/>
      <c r="BN39" s="91"/>
      <c r="BO39" s="100"/>
      <c r="BP39" s="100"/>
      <c r="BQ39" s="97">
        <v>33</v>
      </c>
      <c r="BR39" s="98"/>
      <c r="BS39" s="986"/>
      <c r="BT39" s="987"/>
      <c r="BU39" s="987"/>
      <c r="BV39" s="987"/>
      <c r="BW39" s="987"/>
      <c r="BX39" s="987"/>
      <c r="BY39" s="987"/>
      <c r="BZ39" s="987"/>
      <c r="CA39" s="987"/>
      <c r="CB39" s="987"/>
      <c r="CC39" s="987"/>
      <c r="CD39" s="987"/>
      <c r="CE39" s="987"/>
      <c r="CF39" s="987"/>
      <c r="CG39" s="1008"/>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89"/>
    </row>
    <row r="40" spans="1:131" ht="26.25" customHeight="1" x14ac:dyDescent="0.15">
      <c r="A40" s="97">
        <v>13</v>
      </c>
      <c r="B40" s="1024"/>
      <c r="C40" s="1025"/>
      <c r="D40" s="1025"/>
      <c r="E40" s="1025"/>
      <c r="F40" s="1025"/>
      <c r="G40" s="1025"/>
      <c r="H40" s="1025"/>
      <c r="I40" s="1025"/>
      <c r="J40" s="1025"/>
      <c r="K40" s="1025"/>
      <c r="L40" s="1025"/>
      <c r="M40" s="1025"/>
      <c r="N40" s="1025"/>
      <c r="O40" s="1025"/>
      <c r="P40" s="1026"/>
      <c r="Q40" s="1032"/>
      <c r="R40" s="1033"/>
      <c r="S40" s="1033"/>
      <c r="T40" s="1033"/>
      <c r="U40" s="1033"/>
      <c r="V40" s="1033"/>
      <c r="W40" s="1033"/>
      <c r="X40" s="1033"/>
      <c r="Y40" s="1033"/>
      <c r="Z40" s="1033"/>
      <c r="AA40" s="1033"/>
      <c r="AB40" s="1033"/>
      <c r="AC40" s="1033"/>
      <c r="AD40" s="1033"/>
      <c r="AE40" s="1034"/>
      <c r="AF40" s="1029"/>
      <c r="AG40" s="1030"/>
      <c r="AH40" s="1030"/>
      <c r="AI40" s="1030"/>
      <c r="AJ40" s="1031"/>
      <c r="AK40" s="974"/>
      <c r="AL40" s="965"/>
      <c r="AM40" s="965"/>
      <c r="AN40" s="965"/>
      <c r="AO40" s="965"/>
      <c r="AP40" s="965"/>
      <c r="AQ40" s="965"/>
      <c r="AR40" s="965"/>
      <c r="AS40" s="965"/>
      <c r="AT40" s="965"/>
      <c r="AU40" s="965"/>
      <c r="AV40" s="965"/>
      <c r="AW40" s="965"/>
      <c r="AX40" s="965"/>
      <c r="AY40" s="965"/>
      <c r="AZ40" s="1035"/>
      <c r="BA40" s="1035"/>
      <c r="BB40" s="1035"/>
      <c r="BC40" s="1035"/>
      <c r="BD40" s="1035"/>
      <c r="BE40" s="966"/>
      <c r="BF40" s="966"/>
      <c r="BG40" s="966"/>
      <c r="BH40" s="966"/>
      <c r="BI40" s="967"/>
      <c r="BJ40" s="91"/>
      <c r="BK40" s="91"/>
      <c r="BL40" s="91"/>
      <c r="BM40" s="91"/>
      <c r="BN40" s="91"/>
      <c r="BO40" s="100"/>
      <c r="BP40" s="100"/>
      <c r="BQ40" s="97">
        <v>34</v>
      </c>
      <c r="BR40" s="98"/>
      <c r="BS40" s="986"/>
      <c r="BT40" s="987"/>
      <c r="BU40" s="987"/>
      <c r="BV40" s="987"/>
      <c r="BW40" s="987"/>
      <c r="BX40" s="987"/>
      <c r="BY40" s="987"/>
      <c r="BZ40" s="987"/>
      <c r="CA40" s="987"/>
      <c r="CB40" s="987"/>
      <c r="CC40" s="987"/>
      <c r="CD40" s="987"/>
      <c r="CE40" s="987"/>
      <c r="CF40" s="987"/>
      <c r="CG40" s="1008"/>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89"/>
    </row>
    <row r="41" spans="1:131" ht="26.25" customHeight="1" x14ac:dyDescent="0.15">
      <c r="A41" s="97">
        <v>14</v>
      </c>
      <c r="B41" s="1024"/>
      <c r="C41" s="1025"/>
      <c r="D41" s="1025"/>
      <c r="E41" s="1025"/>
      <c r="F41" s="1025"/>
      <c r="G41" s="1025"/>
      <c r="H41" s="1025"/>
      <c r="I41" s="1025"/>
      <c r="J41" s="1025"/>
      <c r="K41" s="1025"/>
      <c r="L41" s="1025"/>
      <c r="M41" s="1025"/>
      <c r="N41" s="1025"/>
      <c r="O41" s="1025"/>
      <c r="P41" s="1026"/>
      <c r="Q41" s="1032"/>
      <c r="R41" s="1033"/>
      <c r="S41" s="1033"/>
      <c r="T41" s="1033"/>
      <c r="U41" s="1033"/>
      <c r="V41" s="1033"/>
      <c r="W41" s="1033"/>
      <c r="X41" s="1033"/>
      <c r="Y41" s="1033"/>
      <c r="Z41" s="1033"/>
      <c r="AA41" s="1033"/>
      <c r="AB41" s="1033"/>
      <c r="AC41" s="1033"/>
      <c r="AD41" s="1033"/>
      <c r="AE41" s="1034"/>
      <c r="AF41" s="1029"/>
      <c r="AG41" s="1030"/>
      <c r="AH41" s="1030"/>
      <c r="AI41" s="1030"/>
      <c r="AJ41" s="1031"/>
      <c r="AK41" s="974"/>
      <c r="AL41" s="965"/>
      <c r="AM41" s="965"/>
      <c r="AN41" s="965"/>
      <c r="AO41" s="965"/>
      <c r="AP41" s="965"/>
      <c r="AQ41" s="965"/>
      <c r="AR41" s="965"/>
      <c r="AS41" s="965"/>
      <c r="AT41" s="965"/>
      <c r="AU41" s="965"/>
      <c r="AV41" s="965"/>
      <c r="AW41" s="965"/>
      <c r="AX41" s="965"/>
      <c r="AY41" s="965"/>
      <c r="AZ41" s="1035"/>
      <c r="BA41" s="1035"/>
      <c r="BB41" s="1035"/>
      <c r="BC41" s="1035"/>
      <c r="BD41" s="1035"/>
      <c r="BE41" s="966"/>
      <c r="BF41" s="966"/>
      <c r="BG41" s="966"/>
      <c r="BH41" s="966"/>
      <c r="BI41" s="967"/>
      <c r="BJ41" s="91"/>
      <c r="BK41" s="91"/>
      <c r="BL41" s="91"/>
      <c r="BM41" s="91"/>
      <c r="BN41" s="91"/>
      <c r="BO41" s="100"/>
      <c r="BP41" s="100"/>
      <c r="BQ41" s="97">
        <v>35</v>
      </c>
      <c r="BR41" s="98"/>
      <c r="BS41" s="986"/>
      <c r="BT41" s="987"/>
      <c r="BU41" s="987"/>
      <c r="BV41" s="987"/>
      <c r="BW41" s="987"/>
      <c r="BX41" s="987"/>
      <c r="BY41" s="987"/>
      <c r="BZ41" s="987"/>
      <c r="CA41" s="987"/>
      <c r="CB41" s="987"/>
      <c r="CC41" s="987"/>
      <c r="CD41" s="987"/>
      <c r="CE41" s="987"/>
      <c r="CF41" s="987"/>
      <c r="CG41" s="1008"/>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89"/>
    </row>
    <row r="42" spans="1:131" ht="26.25" customHeight="1" x14ac:dyDescent="0.15">
      <c r="A42" s="97">
        <v>15</v>
      </c>
      <c r="B42" s="1024"/>
      <c r="C42" s="1025"/>
      <c r="D42" s="1025"/>
      <c r="E42" s="1025"/>
      <c r="F42" s="1025"/>
      <c r="G42" s="1025"/>
      <c r="H42" s="1025"/>
      <c r="I42" s="1025"/>
      <c r="J42" s="1025"/>
      <c r="K42" s="1025"/>
      <c r="L42" s="1025"/>
      <c r="M42" s="1025"/>
      <c r="N42" s="1025"/>
      <c r="O42" s="1025"/>
      <c r="P42" s="1026"/>
      <c r="Q42" s="1032"/>
      <c r="R42" s="1033"/>
      <c r="S42" s="1033"/>
      <c r="T42" s="1033"/>
      <c r="U42" s="1033"/>
      <c r="V42" s="1033"/>
      <c r="W42" s="1033"/>
      <c r="X42" s="1033"/>
      <c r="Y42" s="1033"/>
      <c r="Z42" s="1033"/>
      <c r="AA42" s="1033"/>
      <c r="AB42" s="1033"/>
      <c r="AC42" s="1033"/>
      <c r="AD42" s="1033"/>
      <c r="AE42" s="1034"/>
      <c r="AF42" s="1029"/>
      <c r="AG42" s="1030"/>
      <c r="AH42" s="1030"/>
      <c r="AI42" s="1030"/>
      <c r="AJ42" s="1031"/>
      <c r="AK42" s="974"/>
      <c r="AL42" s="965"/>
      <c r="AM42" s="965"/>
      <c r="AN42" s="965"/>
      <c r="AO42" s="965"/>
      <c r="AP42" s="965"/>
      <c r="AQ42" s="965"/>
      <c r="AR42" s="965"/>
      <c r="AS42" s="965"/>
      <c r="AT42" s="965"/>
      <c r="AU42" s="965"/>
      <c r="AV42" s="965"/>
      <c r="AW42" s="965"/>
      <c r="AX42" s="965"/>
      <c r="AY42" s="965"/>
      <c r="AZ42" s="1035"/>
      <c r="BA42" s="1035"/>
      <c r="BB42" s="1035"/>
      <c r="BC42" s="1035"/>
      <c r="BD42" s="1035"/>
      <c r="BE42" s="966"/>
      <c r="BF42" s="966"/>
      <c r="BG42" s="966"/>
      <c r="BH42" s="966"/>
      <c r="BI42" s="967"/>
      <c r="BJ42" s="91"/>
      <c r="BK42" s="91"/>
      <c r="BL42" s="91"/>
      <c r="BM42" s="91"/>
      <c r="BN42" s="91"/>
      <c r="BO42" s="100"/>
      <c r="BP42" s="100"/>
      <c r="BQ42" s="97">
        <v>36</v>
      </c>
      <c r="BR42" s="98"/>
      <c r="BS42" s="986"/>
      <c r="BT42" s="987"/>
      <c r="BU42" s="987"/>
      <c r="BV42" s="987"/>
      <c r="BW42" s="987"/>
      <c r="BX42" s="987"/>
      <c r="BY42" s="987"/>
      <c r="BZ42" s="987"/>
      <c r="CA42" s="987"/>
      <c r="CB42" s="987"/>
      <c r="CC42" s="987"/>
      <c r="CD42" s="987"/>
      <c r="CE42" s="987"/>
      <c r="CF42" s="987"/>
      <c r="CG42" s="1008"/>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89"/>
    </row>
    <row r="43" spans="1:131" ht="26.25" customHeight="1" x14ac:dyDescent="0.15">
      <c r="A43" s="97">
        <v>16</v>
      </c>
      <c r="B43" s="1024"/>
      <c r="C43" s="1025"/>
      <c r="D43" s="1025"/>
      <c r="E43" s="1025"/>
      <c r="F43" s="1025"/>
      <c r="G43" s="1025"/>
      <c r="H43" s="1025"/>
      <c r="I43" s="1025"/>
      <c r="J43" s="1025"/>
      <c r="K43" s="1025"/>
      <c r="L43" s="1025"/>
      <c r="M43" s="1025"/>
      <c r="N43" s="1025"/>
      <c r="O43" s="1025"/>
      <c r="P43" s="1026"/>
      <c r="Q43" s="1032"/>
      <c r="R43" s="1033"/>
      <c r="S43" s="1033"/>
      <c r="T43" s="1033"/>
      <c r="U43" s="1033"/>
      <c r="V43" s="1033"/>
      <c r="W43" s="1033"/>
      <c r="X43" s="1033"/>
      <c r="Y43" s="1033"/>
      <c r="Z43" s="1033"/>
      <c r="AA43" s="1033"/>
      <c r="AB43" s="1033"/>
      <c r="AC43" s="1033"/>
      <c r="AD43" s="1033"/>
      <c r="AE43" s="1034"/>
      <c r="AF43" s="1029"/>
      <c r="AG43" s="1030"/>
      <c r="AH43" s="1030"/>
      <c r="AI43" s="1030"/>
      <c r="AJ43" s="1031"/>
      <c r="AK43" s="974"/>
      <c r="AL43" s="965"/>
      <c r="AM43" s="965"/>
      <c r="AN43" s="965"/>
      <c r="AO43" s="965"/>
      <c r="AP43" s="965"/>
      <c r="AQ43" s="965"/>
      <c r="AR43" s="965"/>
      <c r="AS43" s="965"/>
      <c r="AT43" s="965"/>
      <c r="AU43" s="965"/>
      <c r="AV43" s="965"/>
      <c r="AW43" s="965"/>
      <c r="AX43" s="965"/>
      <c r="AY43" s="965"/>
      <c r="AZ43" s="1035"/>
      <c r="BA43" s="1035"/>
      <c r="BB43" s="1035"/>
      <c r="BC43" s="1035"/>
      <c r="BD43" s="1035"/>
      <c r="BE43" s="966"/>
      <c r="BF43" s="966"/>
      <c r="BG43" s="966"/>
      <c r="BH43" s="966"/>
      <c r="BI43" s="967"/>
      <c r="BJ43" s="91"/>
      <c r="BK43" s="91"/>
      <c r="BL43" s="91"/>
      <c r="BM43" s="91"/>
      <c r="BN43" s="91"/>
      <c r="BO43" s="100"/>
      <c r="BP43" s="100"/>
      <c r="BQ43" s="97">
        <v>37</v>
      </c>
      <c r="BR43" s="98"/>
      <c r="BS43" s="986"/>
      <c r="BT43" s="987"/>
      <c r="BU43" s="987"/>
      <c r="BV43" s="987"/>
      <c r="BW43" s="987"/>
      <c r="BX43" s="987"/>
      <c r="BY43" s="987"/>
      <c r="BZ43" s="987"/>
      <c r="CA43" s="987"/>
      <c r="CB43" s="987"/>
      <c r="CC43" s="987"/>
      <c r="CD43" s="987"/>
      <c r="CE43" s="987"/>
      <c r="CF43" s="987"/>
      <c r="CG43" s="1008"/>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89"/>
    </row>
    <row r="44" spans="1:131" ht="26.25" customHeight="1" x14ac:dyDescent="0.15">
      <c r="A44" s="97">
        <v>17</v>
      </c>
      <c r="B44" s="1024"/>
      <c r="C44" s="1025"/>
      <c r="D44" s="1025"/>
      <c r="E44" s="1025"/>
      <c r="F44" s="1025"/>
      <c r="G44" s="1025"/>
      <c r="H44" s="1025"/>
      <c r="I44" s="1025"/>
      <c r="J44" s="1025"/>
      <c r="K44" s="1025"/>
      <c r="L44" s="1025"/>
      <c r="M44" s="1025"/>
      <c r="N44" s="1025"/>
      <c r="O44" s="1025"/>
      <c r="P44" s="1026"/>
      <c r="Q44" s="1032"/>
      <c r="R44" s="1033"/>
      <c r="S44" s="1033"/>
      <c r="T44" s="1033"/>
      <c r="U44" s="1033"/>
      <c r="V44" s="1033"/>
      <c r="W44" s="1033"/>
      <c r="X44" s="1033"/>
      <c r="Y44" s="1033"/>
      <c r="Z44" s="1033"/>
      <c r="AA44" s="1033"/>
      <c r="AB44" s="1033"/>
      <c r="AC44" s="1033"/>
      <c r="AD44" s="1033"/>
      <c r="AE44" s="1034"/>
      <c r="AF44" s="1029"/>
      <c r="AG44" s="1030"/>
      <c r="AH44" s="1030"/>
      <c r="AI44" s="1030"/>
      <c r="AJ44" s="1031"/>
      <c r="AK44" s="974"/>
      <c r="AL44" s="965"/>
      <c r="AM44" s="965"/>
      <c r="AN44" s="965"/>
      <c r="AO44" s="965"/>
      <c r="AP44" s="965"/>
      <c r="AQ44" s="965"/>
      <c r="AR44" s="965"/>
      <c r="AS44" s="965"/>
      <c r="AT44" s="965"/>
      <c r="AU44" s="965"/>
      <c r="AV44" s="965"/>
      <c r="AW44" s="965"/>
      <c r="AX44" s="965"/>
      <c r="AY44" s="965"/>
      <c r="AZ44" s="1035"/>
      <c r="BA44" s="1035"/>
      <c r="BB44" s="1035"/>
      <c r="BC44" s="1035"/>
      <c r="BD44" s="1035"/>
      <c r="BE44" s="966"/>
      <c r="BF44" s="966"/>
      <c r="BG44" s="966"/>
      <c r="BH44" s="966"/>
      <c r="BI44" s="967"/>
      <c r="BJ44" s="91"/>
      <c r="BK44" s="91"/>
      <c r="BL44" s="91"/>
      <c r="BM44" s="91"/>
      <c r="BN44" s="91"/>
      <c r="BO44" s="100"/>
      <c r="BP44" s="100"/>
      <c r="BQ44" s="97">
        <v>38</v>
      </c>
      <c r="BR44" s="98"/>
      <c r="BS44" s="986"/>
      <c r="BT44" s="987"/>
      <c r="BU44" s="987"/>
      <c r="BV44" s="987"/>
      <c r="BW44" s="987"/>
      <c r="BX44" s="987"/>
      <c r="BY44" s="987"/>
      <c r="BZ44" s="987"/>
      <c r="CA44" s="987"/>
      <c r="CB44" s="987"/>
      <c r="CC44" s="987"/>
      <c r="CD44" s="987"/>
      <c r="CE44" s="987"/>
      <c r="CF44" s="987"/>
      <c r="CG44" s="1008"/>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89"/>
    </row>
    <row r="45" spans="1:131" ht="26.25" customHeight="1" x14ac:dyDescent="0.15">
      <c r="A45" s="97">
        <v>18</v>
      </c>
      <c r="B45" s="1024"/>
      <c r="C45" s="1025"/>
      <c r="D45" s="1025"/>
      <c r="E45" s="1025"/>
      <c r="F45" s="1025"/>
      <c r="G45" s="1025"/>
      <c r="H45" s="1025"/>
      <c r="I45" s="1025"/>
      <c r="J45" s="1025"/>
      <c r="K45" s="1025"/>
      <c r="L45" s="1025"/>
      <c r="M45" s="1025"/>
      <c r="N45" s="1025"/>
      <c r="O45" s="1025"/>
      <c r="P45" s="1026"/>
      <c r="Q45" s="1032"/>
      <c r="R45" s="1033"/>
      <c r="S45" s="1033"/>
      <c r="T45" s="1033"/>
      <c r="U45" s="1033"/>
      <c r="V45" s="1033"/>
      <c r="W45" s="1033"/>
      <c r="X45" s="1033"/>
      <c r="Y45" s="1033"/>
      <c r="Z45" s="1033"/>
      <c r="AA45" s="1033"/>
      <c r="AB45" s="1033"/>
      <c r="AC45" s="1033"/>
      <c r="AD45" s="1033"/>
      <c r="AE45" s="1034"/>
      <c r="AF45" s="1029"/>
      <c r="AG45" s="1030"/>
      <c r="AH45" s="1030"/>
      <c r="AI45" s="1030"/>
      <c r="AJ45" s="1031"/>
      <c r="AK45" s="974"/>
      <c r="AL45" s="965"/>
      <c r="AM45" s="965"/>
      <c r="AN45" s="965"/>
      <c r="AO45" s="965"/>
      <c r="AP45" s="965"/>
      <c r="AQ45" s="965"/>
      <c r="AR45" s="965"/>
      <c r="AS45" s="965"/>
      <c r="AT45" s="965"/>
      <c r="AU45" s="965"/>
      <c r="AV45" s="965"/>
      <c r="AW45" s="965"/>
      <c r="AX45" s="965"/>
      <c r="AY45" s="965"/>
      <c r="AZ45" s="1035"/>
      <c r="BA45" s="1035"/>
      <c r="BB45" s="1035"/>
      <c r="BC45" s="1035"/>
      <c r="BD45" s="1035"/>
      <c r="BE45" s="966"/>
      <c r="BF45" s="966"/>
      <c r="BG45" s="966"/>
      <c r="BH45" s="966"/>
      <c r="BI45" s="967"/>
      <c r="BJ45" s="91"/>
      <c r="BK45" s="91"/>
      <c r="BL45" s="91"/>
      <c r="BM45" s="91"/>
      <c r="BN45" s="91"/>
      <c r="BO45" s="100"/>
      <c r="BP45" s="100"/>
      <c r="BQ45" s="97">
        <v>39</v>
      </c>
      <c r="BR45" s="98"/>
      <c r="BS45" s="986"/>
      <c r="BT45" s="987"/>
      <c r="BU45" s="987"/>
      <c r="BV45" s="987"/>
      <c r="BW45" s="987"/>
      <c r="BX45" s="987"/>
      <c r="BY45" s="987"/>
      <c r="BZ45" s="987"/>
      <c r="CA45" s="987"/>
      <c r="CB45" s="987"/>
      <c r="CC45" s="987"/>
      <c r="CD45" s="987"/>
      <c r="CE45" s="987"/>
      <c r="CF45" s="987"/>
      <c r="CG45" s="1008"/>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89"/>
    </row>
    <row r="46" spans="1:131" ht="26.25" customHeight="1" x14ac:dyDescent="0.15">
      <c r="A46" s="97">
        <v>19</v>
      </c>
      <c r="B46" s="1024"/>
      <c r="C46" s="1025"/>
      <c r="D46" s="1025"/>
      <c r="E46" s="1025"/>
      <c r="F46" s="1025"/>
      <c r="G46" s="1025"/>
      <c r="H46" s="1025"/>
      <c r="I46" s="1025"/>
      <c r="J46" s="1025"/>
      <c r="K46" s="1025"/>
      <c r="L46" s="1025"/>
      <c r="M46" s="1025"/>
      <c r="N46" s="1025"/>
      <c r="O46" s="1025"/>
      <c r="P46" s="1026"/>
      <c r="Q46" s="1032"/>
      <c r="R46" s="1033"/>
      <c r="S46" s="1033"/>
      <c r="T46" s="1033"/>
      <c r="U46" s="1033"/>
      <c r="V46" s="1033"/>
      <c r="W46" s="1033"/>
      <c r="X46" s="1033"/>
      <c r="Y46" s="1033"/>
      <c r="Z46" s="1033"/>
      <c r="AA46" s="1033"/>
      <c r="AB46" s="1033"/>
      <c r="AC46" s="1033"/>
      <c r="AD46" s="1033"/>
      <c r="AE46" s="1034"/>
      <c r="AF46" s="1029"/>
      <c r="AG46" s="1030"/>
      <c r="AH46" s="1030"/>
      <c r="AI46" s="1030"/>
      <c r="AJ46" s="1031"/>
      <c r="AK46" s="974"/>
      <c r="AL46" s="965"/>
      <c r="AM46" s="965"/>
      <c r="AN46" s="965"/>
      <c r="AO46" s="965"/>
      <c r="AP46" s="965"/>
      <c r="AQ46" s="965"/>
      <c r="AR46" s="965"/>
      <c r="AS46" s="965"/>
      <c r="AT46" s="965"/>
      <c r="AU46" s="965"/>
      <c r="AV46" s="965"/>
      <c r="AW46" s="965"/>
      <c r="AX46" s="965"/>
      <c r="AY46" s="965"/>
      <c r="AZ46" s="1035"/>
      <c r="BA46" s="1035"/>
      <c r="BB46" s="1035"/>
      <c r="BC46" s="1035"/>
      <c r="BD46" s="1035"/>
      <c r="BE46" s="966"/>
      <c r="BF46" s="966"/>
      <c r="BG46" s="966"/>
      <c r="BH46" s="966"/>
      <c r="BI46" s="967"/>
      <c r="BJ46" s="91"/>
      <c r="BK46" s="91"/>
      <c r="BL46" s="91"/>
      <c r="BM46" s="91"/>
      <c r="BN46" s="91"/>
      <c r="BO46" s="100"/>
      <c r="BP46" s="100"/>
      <c r="BQ46" s="97">
        <v>40</v>
      </c>
      <c r="BR46" s="98"/>
      <c r="BS46" s="986"/>
      <c r="BT46" s="987"/>
      <c r="BU46" s="987"/>
      <c r="BV46" s="987"/>
      <c r="BW46" s="987"/>
      <c r="BX46" s="987"/>
      <c r="BY46" s="987"/>
      <c r="BZ46" s="987"/>
      <c r="CA46" s="987"/>
      <c r="CB46" s="987"/>
      <c r="CC46" s="987"/>
      <c r="CD46" s="987"/>
      <c r="CE46" s="987"/>
      <c r="CF46" s="987"/>
      <c r="CG46" s="1008"/>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89"/>
    </row>
    <row r="47" spans="1:131" ht="26.25" customHeight="1" x14ac:dyDescent="0.15">
      <c r="A47" s="97">
        <v>20</v>
      </c>
      <c r="B47" s="1024"/>
      <c r="C47" s="1025"/>
      <c r="D47" s="1025"/>
      <c r="E47" s="1025"/>
      <c r="F47" s="1025"/>
      <c r="G47" s="1025"/>
      <c r="H47" s="1025"/>
      <c r="I47" s="1025"/>
      <c r="J47" s="1025"/>
      <c r="K47" s="1025"/>
      <c r="L47" s="1025"/>
      <c r="M47" s="1025"/>
      <c r="N47" s="1025"/>
      <c r="O47" s="1025"/>
      <c r="P47" s="1026"/>
      <c r="Q47" s="1032"/>
      <c r="R47" s="1033"/>
      <c r="S47" s="1033"/>
      <c r="T47" s="1033"/>
      <c r="U47" s="1033"/>
      <c r="V47" s="1033"/>
      <c r="W47" s="1033"/>
      <c r="X47" s="1033"/>
      <c r="Y47" s="1033"/>
      <c r="Z47" s="1033"/>
      <c r="AA47" s="1033"/>
      <c r="AB47" s="1033"/>
      <c r="AC47" s="1033"/>
      <c r="AD47" s="1033"/>
      <c r="AE47" s="1034"/>
      <c r="AF47" s="1029"/>
      <c r="AG47" s="1030"/>
      <c r="AH47" s="1030"/>
      <c r="AI47" s="1030"/>
      <c r="AJ47" s="1031"/>
      <c r="AK47" s="974"/>
      <c r="AL47" s="965"/>
      <c r="AM47" s="965"/>
      <c r="AN47" s="965"/>
      <c r="AO47" s="965"/>
      <c r="AP47" s="965"/>
      <c r="AQ47" s="965"/>
      <c r="AR47" s="965"/>
      <c r="AS47" s="965"/>
      <c r="AT47" s="965"/>
      <c r="AU47" s="965"/>
      <c r="AV47" s="965"/>
      <c r="AW47" s="965"/>
      <c r="AX47" s="965"/>
      <c r="AY47" s="965"/>
      <c r="AZ47" s="1035"/>
      <c r="BA47" s="1035"/>
      <c r="BB47" s="1035"/>
      <c r="BC47" s="1035"/>
      <c r="BD47" s="1035"/>
      <c r="BE47" s="966"/>
      <c r="BF47" s="966"/>
      <c r="BG47" s="966"/>
      <c r="BH47" s="966"/>
      <c r="BI47" s="967"/>
      <c r="BJ47" s="91"/>
      <c r="BK47" s="91"/>
      <c r="BL47" s="91"/>
      <c r="BM47" s="91"/>
      <c r="BN47" s="91"/>
      <c r="BO47" s="100"/>
      <c r="BP47" s="100"/>
      <c r="BQ47" s="97">
        <v>41</v>
      </c>
      <c r="BR47" s="98"/>
      <c r="BS47" s="986"/>
      <c r="BT47" s="987"/>
      <c r="BU47" s="987"/>
      <c r="BV47" s="987"/>
      <c r="BW47" s="987"/>
      <c r="BX47" s="987"/>
      <c r="BY47" s="987"/>
      <c r="BZ47" s="987"/>
      <c r="CA47" s="987"/>
      <c r="CB47" s="987"/>
      <c r="CC47" s="987"/>
      <c r="CD47" s="987"/>
      <c r="CE47" s="987"/>
      <c r="CF47" s="987"/>
      <c r="CG47" s="1008"/>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89"/>
    </row>
    <row r="48" spans="1:131" ht="26.25" customHeight="1" x14ac:dyDescent="0.15">
      <c r="A48" s="97">
        <v>21</v>
      </c>
      <c r="B48" s="1024"/>
      <c r="C48" s="1025"/>
      <c r="D48" s="1025"/>
      <c r="E48" s="1025"/>
      <c r="F48" s="1025"/>
      <c r="G48" s="1025"/>
      <c r="H48" s="1025"/>
      <c r="I48" s="1025"/>
      <c r="J48" s="1025"/>
      <c r="K48" s="1025"/>
      <c r="L48" s="1025"/>
      <c r="M48" s="1025"/>
      <c r="N48" s="1025"/>
      <c r="O48" s="1025"/>
      <c r="P48" s="1026"/>
      <c r="Q48" s="1032"/>
      <c r="R48" s="1033"/>
      <c r="S48" s="1033"/>
      <c r="T48" s="1033"/>
      <c r="U48" s="1033"/>
      <c r="V48" s="1033"/>
      <c r="W48" s="1033"/>
      <c r="X48" s="1033"/>
      <c r="Y48" s="1033"/>
      <c r="Z48" s="1033"/>
      <c r="AA48" s="1033"/>
      <c r="AB48" s="1033"/>
      <c r="AC48" s="1033"/>
      <c r="AD48" s="1033"/>
      <c r="AE48" s="1034"/>
      <c r="AF48" s="1029"/>
      <c r="AG48" s="1030"/>
      <c r="AH48" s="1030"/>
      <c r="AI48" s="1030"/>
      <c r="AJ48" s="1031"/>
      <c r="AK48" s="974"/>
      <c r="AL48" s="965"/>
      <c r="AM48" s="965"/>
      <c r="AN48" s="965"/>
      <c r="AO48" s="965"/>
      <c r="AP48" s="965"/>
      <c r="AQ48" s="965"/>
      <c r="AR48" s="965"/>
      <c r="AS48" s="965"/>
      <c r="AT48" s="965"/>
      <c r="AU48" s="965"/>
      <c r="AV48" s="965"/>
      <c r="AW48" s="965"/>
      <c r="AX48" s="965"/>
      <c r="AY48" s="965"/>
      <c r="AZ48" s="1035"/>
      <c r="BA48" s="1035"/>
      <c r="BB48" s="1035"/>
      <c r="BC48" s="1035"/>
      <c r="BD48" s="1035"/>
      <c r="BE48" s="966"/>
      <c r="BF48" s="966"/>
      <c r="BG48" s="966"/>
      <c r="BH48" s="966"/>
      <c r="BI48" s="967"/>
      <c r="BJ48" s="91"/>
      <c r="BK48" s="91"/>
      <c r="BL48" s="91"/>
      <c r="BM48" s="91"/>
      <c r="BN48" s="91"/>
      <c r="BO48" s="100"/>
      <c r="BP48" s="100"/>
      <c r="BQ48" s="97">
        <v>42</v>
      </c>
      <c r="BR48" s="98"/>
      <c r="BS48" s="986"/>
      <c r="BT48" s="987"/>
      <c r="BU48" s="987"/>
      <c r="BV48" s="987"/>
      <c r="BW48" s="987"/>
      <c r="BX48" s="987"/>
      <c r="BY48" s="987"/>
      <c r="BZ48" s="987"/>
      <c r="CA48" s="987"/>
      <c r="CB48" s="987"/>
      <c r="CC48" s="987"/>
      <c r="CD48" s="987"/>
      <c r="CE48" s="987"/>
      <c r="CF48" s="987"/>
      <c r="CG48" s="1008"/>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89"/>
    </row>
    <row r="49" spans="1:131" ht="26.25" customHeight="1" x14ac:dyDescent="0.15">
      <c r="A49" s="97">
        <v>22</v>
      </c>
      <c r="B49" s="1024"/>
      <c r="C49" s="1025"/>
      <c r="D49" s="1025"/>
      <c r="E49" s="1025"/>
      <c r="F49" s="1025"/>
      <c r="G49" s="1025"/>
      <c r="H49" s="1025"/>
      <c r="I49" s="1025"/>
      <c r="J49" s="1025"/>
      <c r="K49" s="1025"/>
      <c r="L49" s="1025"/>
      <c r="M49" s="1025"/>
      <c r="N49" s="1025"/>
      <c r="O49" s="1025"/>
      <c r="P49" s="1026"/>
      <c r="Q49" s="1032"/>
      <c r="R49" s="1033"/>
      <c r="S49" s="1033"/>
      <c r="T49" s="1033"/>
      <c r="U49" s="1033"/>
      <c r="V49" s="1033"/>
      <c r="W49" s="1033"/>
      <c r="X49" s="1033"/>
      <c r="Y49" s="1033"/>
      <c r="Z49" s="1033"/>
      <c r="AA49" s="1033"/>
      <c r="AB49" s="1033"/>
      <c r="AC49" s="1033"/>
      <c r="AD49" s="1033"/>
      <c r="AE49" s="1034"/>
      <c r="AF49" s="1029"/>
      <c r="AG49" s="1030"/>
      <c r="AH49" s="1030"/>
      <c r="AI49" s="1030"/>
      <c r="AJ49" s="1031"/>
      <c r="AK49" s="974"/>
      <c r="AL49" s="965"/>
      <c r="AM49" s="965"/>
      <c r="AN49" s="965"/>
      <c r="AO49" s="965"/>
      <c r="AP49" s="965"/>
      <c r="AQ49" s="965"/>
      <c r="AR49" s="965"/>
      <c r="AS49" s="965"/>
      <c r="AT49" s="965"/>
      <c r="AU49" s="965"/>
      <c r="AV49" s="965"/>
      <c r="AW49" s="965"/>
      <c r="AX49" s="965"/>
      <c r="AY49" s="965"/>
      <c r="AZ49" s="1035"/>
      <c r="BA49" s="1035"/>
      <c r="BB49" s="1035"/>
      <c r="BC49" s="1035"/>
      <c r="BD49" s="1035"/>
      <c r="BE49" s="966"/>
      <c r="BF49" s="966"/>
      <c r="BG49" s="966"/>
      <c r="BH49" s="966"/>
      <c r="BI49" s="967"/>
      <c r="BJ49" s="91"/>
      <c r="BK49" s="91"/>
      <c r="BL49" s="91"/>
      <c r="BM49" s="91"/>
      <c r="BN49" s="91"/>
      <c r="BO49" s="100"/>
      <c r="BP49" s="100"/>
      <c r="BQ49" s="97">
        <v>43</v>
      </c>
      <c r="BR49" s="98"/>
      <c r="BS49" s="986"/>
      <c r="BT49" s="987"/>
      <c r="BU49" s="987"/>
      <c r="BV49" s="987"/>
      <c r="BW49" s="987"/>
      <c r="BX49" s="987"/>
      <c r="BY49" s="987"/>
      <c r="BZ49" s="987"/>
      <c r="CA49" s="987"/>
      <c r="CB49" s="987"/>
      <c r="CC49" s="987"/>
      <c r="CD49" s="987"/>
      <c r="CE49" s="987"/>
      <c r="CF49" s="987"/>
      <c r="CG49" s="1008"/>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89"/>
    </row>
    <row r="50" spans="1:131" ht="26.25" customHeight="1" x14ac:dyDescent="0.15">
      <c r="A50" s="97">
        <v>23</v>
      </c>
      <c r="B50" s="1024"/>
      <c r="C50" s="1025"/>
      <c r="D50" s="1025"/>
      <c r="E50" s="1025"/>
      <c r="F50" s="1025"/>
      <c r="G50" s="1025"/>
      <c r="H50" s="1025"/>
      <c r="I50" s="1025"/>
      <c r="J50" s="1025"/>
      <c r="K50" s="1025"/>
      <c r="L50" s="1025"/>
      <c r="M50" s="1025"/>
      <c r="N50" s="1025"/>
      <c r="O50" s="1025"/>
      <c r="P50" s="1026"/>
      <c r="Q50" s="1027"/>
      <c r="R50" s="1019"/>
      <c r="S50" s="1019"/>
      <c r="T50" s="1019"/>
      <c r="U50" s="1019"/>
      <c r="V50" s="1019"/>
      <c r="W50" s="1019"/>
      <c r="X50" s="1019"/>
      <c r="Y50" s="1019"/>
      <c r="Z50" s="1019"/>
      <c r="AA50" s="1019"/>
      <c r="AB50" s="1019"/>
      <c r="AC50" s="1019"/>
      <c r="AD50" s="1019"/>
      <c r="AE50" s="1028"/>
      <c r="AF50" s="1029"/>
      <c r="AG50" s="1030"/>
      <c r="AH50" s="1030"/>
      <c r="AI50" s="1030"/>
      <c r="AJ50" s="1031"/>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966"/>
      <c r="BF50" s="966"/>
      <c r="BG50" s="966"/>
      <c r="BH50" s="966"/>
      <c r="BI50" s="967"/>
      <c r="BJ50" s="91"/>
      <c r="BK50" s="91"/>
      <c r="BL50" s="91"/>
      <c r="BM50" s="91"/>
      <c r="BN50" s="91"/>
      <c r="BO50" s="100"/>
      <c r="BP50" s="100"/>
      <c r="BQ50" s="97">
        <v>44</v>
      </c>
      <c r="BR50" s="98"/>
      <c r="BS50" s="986"/>
      <c r="BT50" s="987"/>
      <c r="BU50" s="987"/>
      <c r="BV50" s="987"/>
      <c r="BW50" s="987"/>
      <c r="BX50" s="987"/>
      <c r="BY50" s="987"/>
      <c r="BZ50" s="987"/>
      <c r="CA50" s="987"/>
      <c r="CB50" s="987"/>
      <c r="CC50" s="987"/>
      <c r="CD50" s="987"/>
      <c r="CE50" s="987"/>
      <c r="CF50" s="987"/>
      <c r="CG50" s="1008"/>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89"/>
    </row>
    <row r="51" spans="1:131" ht="26.25" customHeight="1" x14ac:dyDescent="0.15">
      <c r="A51" s="97">
        <v>24</v>
      </c>
      <c r="B51" s="1024"/>
      <c r="C51" s="1025"/>
      <c r="D51" s="1025"/>
      <c r="E51" s="1025"/>
      <c r="F51" s="1025"/>
      <c r="G51" s="1025"/>
      <c r="H51" s="1025"/>
      <c r="I51" s="1025"/>
      <c r="J51" s="1025"/>
      <c r="K51" s="1025"/>
      <c r="L51" s="1025"/>
      <c r="M51" s="1025"/>
      <c r="N51" s="1025"/>
      <c r="O51" s="1025"/>
      <c r="P51" s="1026"/>
      <c r="Q51" s="1027"/>
      <c r="R51" s="1019"/>
      <c r="S51" s="1019"/>
      <c r="T51" s="1019"/>
      <c r="U51" s="1019"/>
      <c r="V51" s="1019"/>
      <c r="W51" s="1019"/>
      <c r="X51" s="1019"/>
      <c r="Y51" s="1019"/>
      <c r="Z51" s="1019"/>
      <c r="AA51" s="1019"/>
      <c r="AB51" s="1019"/>
      <c r="AC51" s="1019"/>
      <c r="AD51" s="1019"/>
      <c r="AE51" s="1028"/>
      <c r="AF51" s="1029"/>
      <c r="AG51" s="1030"/>
      <c r="AH51" s="1030"/>
      <c r="AI51" s="1030"/>
      <c r="AJ51" s="1031"/>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966"/>
      <c r="BF51" s="966"/>
      <c r="BG51" s="966"/>
      <c r="BH51" s="966"/>
      <c r="BI51" s="967"/>
      <c r="BJ51" s="91"/>
      <c r="BK51" s="91"/>
      <c r="BL51" s="91"/>
      <c r="BM51" s="91"/>
      <c r="BN51" s="91"/>
      <c r="BO51" s="100"/>
      <c r="BP51" s="100"/>
      <c r="BQ51" s="97">
        <v>45</v>
      </c>
      <c r="BR51" s="98"/>
      <c r="BS51" s="986"/>
      <c r="BT51" s="987"/>
      <c r="BU51" s="987"/>
      <c r="BV51" s="987"/>
      <c r="BW51" s="987"/>
      <c r="BX51" s="987"/>
      <c r="BY51" s="987"/>
      <c r="BZ51" s="987"/>
      <c r="CA51" s="987"/>
      <c r="CB51" s="987"/>
      <c r="CC51" s="987"/>
      <c r="CD51" s="987"/>
      <c r="CE51" s="987"/>
      <c r="CF51" s="987"/>
      <c r="CG51" s="1008"/>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89"/>
    </row>
    <row r="52" spans="1:131" ht="26.25" customHeight="1" x14ac:dyDescent="0.15">
      <c r="A52" s="97">
        <v>25</v>
      </c>
      <c r="B52" s="1024"/>
      <c r="C52" s="1025"/>
      <c r="D52" s="1025"/>
      <c r="E52" s="1025"/>
      <c r="F52" s="1025"/>
      <c r="G52" s="1025"/>
      <c r="H52" s="1025"/>
      <c r="I52" s="1025"/>
      <c r="J52" s="1025"/>
      <c r="K52" s="1025"/>
      <c r="L52" s="1025"/>
      <c r="M52" s="1025"/>
      <c r="N52" s="1025"/>
      <c r="O52" s="1025"/>
      <c r="P52" s="1026"/>
      <c r="Q52" s="1027"/>
      <c r="R52" s="1019"/>
      <c r="S52" s="1019"/>
      <c r="T52" s="1019"/>
      <c r="U52" s="1019"/>
      <c r="V52" s="1019"/>
      <c r="W52" s="1019"/>
      <c r="X52" s="1019"/>
      <c r="Y52" s="1019"/>
      <c r="Z52" s="1019"/>
      <c r="AA52" s="1019"/>
      <c r="AB52" s="1019"/>
      <c r="AC52" s="1019"/>
      <c r="AD52" s="1019"/>
      <c r="AE52" s="1028"/>
      <c r="AF52" s="1029"/>
      <c r="AG52" s="1030"/>
      <c r="AH52" s="1030"/>
      <c r="AI52" s="1030"/>
      <c r="AJ52" s="1031"/>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966"/>
      <c r="BF52" s="966"/>
      <c r="BG52" s="966"/>
      <c r="BH52" s="966"/>
      <c r="BI52" s="967"/>
      <c r="BJ52" s="91"/>
      <c r="BK52" s="91"/>
      <c r="BL52" s="91"/>
      <c r="BM52" s="91"/>
      <c r="BN52" s="91"/>
      <c r="BO52" s="100"/>
      <c r="BP52" s="100"/>
      <c r="BQ52" s="97">
        <v>46</v>
      </c>
      <c r="BR52" s="98"/>
      <c r="BS52" s="986"/>
      <c r="BT52" s="987"/>
      <c r="BU52" s="987"/>
      <c r="BV52" s="987"/>
      <c r="BW52" s="987"/>
      <c r="BX52" s="987"/>
      <c r="BY52" s="987"/>
      <c r="BZ52" s="987"/>
      <c r="CA52" s="987"/>
      <c r="CB52" s="987"/>
      <c r="CC52" s="987"/>
      <c r="CD52" s="987"/>
      <c r="CE52" s="987"/>
      <c r="CF52" s="987"/>
      <c r="CG52" s="1008"/>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89"/>
    </row>
    <row r="53" spans="1:131" ht="26.25" customHeight="1" x14ac:dyDescent="0.15">
      <c r="A53" s="97">
        <v>26</v>
      </c>
      <c r="B53" s="1024"/>
      <c r="C53" s="1025"/>
      <c r="D53" s="1025"/>
      <c r="E53" s="1025"/>
      <c r="F53" s="1025"/>
      <c r="G53" s="1025"/>
      <c r="H53" s="1025"/>
      <c r="I53" s="1025"/>
      <c r="J53" s="1025"/>
      <c r="K53" s="1025"/>
      <c r="L53" s="1025"/>
      <c r="M53" s="1025"/>
      <c r="N53" s="1025"/>
      <c r="O53" s="1025"/>
      <c r="P53" s="1026"/>
      <c r="Q53" s="1027"/>
      <c r="R53" s="1019"/>
      <c r="S53" s="1019"/>
      <c r="T53" s="1019"/>
      <c r="U53" s="1019"/>
      <c r="V53" s="1019"/>
      <c r="W53" s="1019"/>
      <c r="X53" s="1019"/>
      <c r="Y53" s="1019"/>
      <c r="Z53" s="1019"/>
      <c r="AA53" s="1019"/>
      <c r="AB53" s="1019"/>
      <c r="AC53" s="1019"/>
      <c r="AD53" s="1019"/>
      <c r="AE53" s="1028"/>
      <c r="AF53" s="1029"/>
      <c r="AG53" s="1030"/>
      <c r="AH53" s="1030"/>
      <c r="AI53" s="1030"/>
      <c r="AJ53" s="1031"/>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966"/>
      <c r="BF53" s="966"/>
      <c r="BG53" s="966"/>
      <c r="BH53" s="966"/>
      <c r="BI53" s="967"/>
      <c r="BJ53" s="91"/>
      <c r="BK53" s="91"/>
      <c r="BL53" s="91"/>
      <c r="BM53" s="91"/>
      <c r="BN53" s="91"/>
      <c r="BO53" s="100"/>
      <c r="BP53" s="100"/>
      <c r="BQ53" s="97">
        <v>47</v>
      </c>
      <c r="BR53" s="98"/>
      <c r="BS53" s="986"/>
      <c r="BT53" s="987"/>
      <c r="BU53" s="987"/>
      <c r="BV53" s="987"/>
      <c r="BW53" s="987"/>
      <c r="BX53" s="987"/>
      <c r="BY53" s="987"/>
      <c r="BZ53" s="987"/>
      <c r="CA53" s="987"/>
      <c r="CB53" s="987"/>
      <c r="CC53" s="987"/>
      <c r="CD53" s="987"/>
      <c r="CE53" s="987"/>
      <c r="CF53" s="987"/>
      <c r="CG53" s="1008"/>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89"/>
    </row>
    <row r="54" spans="1:131" ht="26.25" customHeight="1" x14ac:dyDescent="0.15">
      <c r="A54" s="97">
        <v>27</v>
      </c>
      <c r="B54" s="1024"/>
      <c r="C54" s="1025"/>
      <c r="D54" s="1025"/>
      <c r="E54" s="1025"/>
      <c r="F54" s="1025"/>
      <c r="G54" s="1025"/>
      <c r="H54" s="1025"/>
      <c r="I54" s="1025"/>
      <c r="J54" s="1025"/>
      <c r="K54" s="1025"/>
      <c r="L54" s="1025"/>
      <c r="M54" s="1025"/>
      <c r="N54" s="1025"/>
      <c r="O54" s="1025"/>
      <c r="P54" s="1026"/>
      <c r="Q54" s="1027"/>
      <c r="R54" s="1019"/>
      <c r="S54" s="1019"/>
      <c r="T54" s="1019"/>
      <c r="U54" s="1019"/>
      <c r="V54" s="1019"/>
      <c r="W54" s="1019"/>
      <c r="X54" s="1019"/>
      <c r="Y54" s="1019"/>
      <c r="Z54" s="1019"/>
      <c r="AA54" s="1019"/>
      <c r="AB54" s="1019"/>
      <c r="AC54" s="1019"/>
      <c r="AD54" s="1019"/>
      <c r="AE54" s="1028"/>
      <c r="AF54" s="1029"/>
      <c r="AG54" s="1030"/>
      <c r="AH54" s="1030"/>
      <c r="AI54" s="1030"/>
      <c r="AJ54" s="1031"/>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966"/>
      <c r="BF54" s="966"/>
      <c r="BG54" s="966"/>
      <c r="BH54" s="966"/>
      <c r="BI54" s="967"/>
      <c r="BJ54" s="91"/>
      <c r="BK54" s="91"/>
      <c r="BL54" s="91"/>
      <c r="BM54" s="91"/>
      <c r="BN54" s="91"/>
      <c r="BO54" s="100"/>
      <c r="BP54" s="100"/>
      <c r="BQ54" s="97">
        <v>48</v>
      </c>
      <c r="BR54" s="98"/>
      <c r="BS54" s="986"/>
      <c r="BT54" s="987"/>
      <c r="BU54" s="987"/>
      <c r="BV54" s="987"/>
      <c r="BW54" s="987"/>
      <c r="BX54" s="987"/>
      <c r="BY54" s="987"/>
      <c r="BZ54" s="987"/>
      <c r="CA54" s="987"/>
      <c r="CB54" s="987"/>
      <c r="CC54" s="987"/>
      <c r="CD54" s="987"/>
      <c r="CE54" s="987"/>
      <c r="CF54" s="987"/>
      <c r="CG54" s="1008"/>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89"/>
    </row>
    <row r="55" spans="1:131" ht="26.25" customHeight="1" x14ac:dyDescent="0.15">
      <c r="A55" s="97">
        <v>28</v>
      </c>
      <c r="B55" s="1024"/>
      <c r="C55" s="1025"/>
      <c r="D55" s="1025"/>
      <c r="E55" s="1025"/>
      <c r="F55" s="1025"/>
      <c r="G55" s="1025"/>
      <c r="H55" s="1025"/>
      <c r="I55" s="1025"/>
      <c r="J55" s="1025"/>
      <c r="K55" s="1025"/>
      <c r="L55" s="1025"/>
      <c r="M55" s="1025"/>
      <c r="N55" s="1025"/>
      <c r="O55" s="1025"/>
      <c r="P55" s="1026"/>
      <c r="Q55" s="1027"/>
      <c r="R55" s="1019"/>
      <c r="S55" s="1019"/>
      <c r="T55" s="1019"/>
      <c r="U55" s="1019"/>
      <c r="V55" s="1019"/>
      <c r="W55" s="1019"/>
      <c r="X55" s="1019"/>
      <c r="Y55" s="1019"/>
      <c r="Z55" s="1019"/>
      <c r="AA55" s="1019"/>
      <c r="AB55" s="1019"/>
      <c r="AC55" s="1019"/>
      <c r="AD55" s="1019"/>
      <c r="AE55" s="1028"/>
      <c r="AF55" s="1029"/>
      <c r="AG55" s="1030"/>
      <c r="AH55" s="1030"/>
      <c r="AI55" s="1030"/>
      <c r="AJ55" s="1031"/>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966"/>
      <c r="BF55" s="966"/>
      <c r="BG55" s="966"/>
      <c r="BH55" s="966"/>
      <c r="BI55" s="967"/>
      <c r="BJ55" s="91"/>
      <c r="BK55" s="91"/>
      <c r="BL55" s="91"/>
      <c r="BM55" s="91"/>
      <c r="BN55" s="91"/>
      <c r="BO55" s="100"/>
      <c r="BP55" s="100"/>
      <c r="BQ55" s="97">
        <v>49</v>
      </c>
      <c r="BR55" s="98"/>
      <c r="BS55" s="986"/>
      <c r="BT55" s="987"/>
      <c r="BU55" s="987"/>
      <c r="BV55" s="987"/>
      <c r="BW55" s="987"/>
      <c r="BX55" s="987"/>
      <c r="BY55" s="987"/>
      <c r="BZ55" s="987"/>
      <c r="CA55" s="987"/>
      <c r="CB55" s="987"/>
      <c r="CC55" s="987"/>
      <c r="CD55" s="987"/>
      <c r="CE55" s="987"/>
      <c r="CF55" s="987"/>
      <c r="CG55" s="1008"/>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89"/>
    </row>
    <row r="56" spans="1:131" ht="26.25" customHeight="1" x14ac:dyDescent="0.15">
      <c r="A56" s="97">
        <v>29</v>
      </c>
      <c r="B56" s="1024"/>
      <c r="C56" s="1025"/>
      <c r="D56" s="1025"/>
      <c r="E56" s="1025"/>
      <c r="F56" s="1025"/>
      <c r="G56" s="1025"/>
      <c r="H56" s="1025"/>
      <c r="I56" s="1025"/>
      <c r="J56" s="1025"/>
      <c r="K56" s="1025"/>
      <c r="L56" s="1025"/>
      <c r="M56" s="1025"/>
      <c r="N56" s="1025"/>
      <c r="O56" s="1025"/>
      <c r="P56" s="1026"/>
      <c r="Q56" s="1027"/>
      <c r="R56" s="1019"/>
      <c r="S56" s="1019"/>
      <c r="T56" s="1019"/>
      <c r="U56" s="1019"/>
      <c r="V56" s="1019"/>
      <c r="W56" s="1019"/>
      <c r="X56" s="1019"/>
      <c r="Y56" s="1019"/>
      <c r="Z56" s="1019"/>
      <c r="AA56" s="1019"/>
      <c r="AB56" s="1019"/>
      <c r="AC56" s="1019"/>
      <c r="AD56" s="1019"/>
      <c r="AE56" s="1028"/>
      <c r="AF56" s="1029"/>
      <c r="AG56" s="1030"/>
      <c r="AH56" s="1030"/>
      <c r="AI56" s="1030"/>
      <c r="AJ56" s="1031"/>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966"/>
      <c r="BF56" s="966"/>
      <c r="BG56" s="966"/>
      <c r="BH56" s="966"/>
      <c r="BI56" s="967"/>
      <c r="BJ56" s="91"/>
      <c r="BK56" s="91"/>
      <c r="BL56" s="91"/>
      <c r="BM56" s="91"/>
      <c r="BN56" s="91"/>
      <c r="BO56" s="100"/>
      <c r="BP56" s="100"/>
      <c r="BQ56" s="97">
        <v>50</v>
      </c>
      <c r="BR56" s="98"/>
      <c r="BS56" s="986"/>
      <c r="BT56" s="987"/>
      <c r="BU56" s="987"/>
      <c r="BV56" s="987"/>
      <c r="BW56" s="987"/>
      <c r="BX56" s="987"/>
      <c r="BY56" s="987"/>
      <c r="BZ56" s="987"/>
      <c r="CA56" s="987"/>
      <c r="CB56" s="987"/>
      <c r="CC56" s="987"/>
      <c r="CD56" s="987"/>
      <c r="CE56" s="987"/>
      <c r="CF56" s="987"/>
      <c r="CG56" s="1008"/>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89"/>
    </row>
    <row r="57" spans="1:131" ht="26.25" customHeight="1" x14ac:dyDescent="0.15">
      <c r="A57" s="97">
        <v>30</v>
      </c>
      <c r="B57" s="1024"/>
      <c r="C57" s="1025"/>
      <c r="D57" s="1025"/>
      <c r="E57" s="1025"/>
      <c r="F57" s="1025"/>
      <c r="G57" s="1025"/>
      <c r="H57" s="1025"/>
      <c r="I57" s="1025"/>
      <c r="J57" s="1025"/>
      <c r="K57" s="1025"/>
      <c r="L57" s="1025"/>
      <c r="M57" s="1025"/>
      <c r="N57" s="1025"/>
      <c r="O57" s="1025"/>
      <c r="P57" s="1026"/>
      <c r="Q57" s="1027"/>
      <c r="R57" s="1019"/>
      <c r="S57" s="1019"/>
      <c r="T57" s="1019"/>
      <c r="U57" s="1019"/>
      <c r="V57" s="1019"/>
      <c r="W57" s="1019"/>
      <c r="X57" s="1019"/>
      <c r="Y57" s="1019"/>
      <c r="Z57" s="1019"/>
      <c r="AA57" s="1019"/>
      <c r="AB57" s="1019"/>
      <c r="AC57" s="1019"/>
      <c r="AD57" s="1019"/>
      <c r="AE57" s="1028"/>
      <c r="AF57" s="1029"/>
      <c r="AG57" s="1030"/>
      <c r="AH57" s="1030"/>
      <c r="AI57" s="1030"/>
      <c r="AJ57" s="1031"/>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966"/>
      <c r="BF57" s="966"/>
      <c r="BG57" s="966"/>
      <c r="BH57" s="966"/>
      <c r="BI57" s="967"/>
      <c r="BJ57" s="91"/>
      <c r="BK57" s="91"/>
      <c r="BL57" s="91"/>
      <c r="BM57" s="91"/>
      <c r="BN57" s="91"/>
      <c r="BO57" s="100"/>
      <c r="BP57" s="100"/>
      <c r="BQ57" s="97">
        <v>51</v>
      </c>
      <c r="BR57" s="98"/>
      <c r="BS57" s="986"/>
      <c r="BT57" s="987"/>
      <c r="BU57" s="987"/>
      <c r="BV57" s="987"/>
      <c r="BW57" s="987"/>
      <c r="BX57" s="987"/>
      <c r="BY57" s="987"/>
      <c r="BZ57" s="987"/>
      <c r="CA57" s="987"/>
      <c r="CB57" s="987"/>
      <c r="CC57" s="987"/>
      <c r="CD57" s="987"/>
      <c r="CE57" s="987"/>
      <c r="CF57" s="987"/>
      <c r="CG57" s="1008"/>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89"/>
    </row>
    <row r="58" spans="1:131" ht="26.25" customHeight="1" x14ac:dyDescent="0.15">
      <c r="A58" s="97">
        <v>31</v>
      </c>
      <c r="B58" s="1024"/>
      <c r="C58" s="1025"/>
      <c r="D58" s="1025"/>
      <c r="E58" s="1025"/>
      <c r="F58" s="1025"/>
      <c r="G58" s="1025"/>
      <c r="H58" s="1025"/>
      <c r="I58" s="1025"/>
      <c r="J58" s="1025"/>
      <c r="K58" s="1025"/>
      <c r="L58" s="1025"/>
      <c r="M58" s="1025"/>
      <c r="N58" s="1025"/>
      <c r="O58" s="1025"/>
      <c r="P58" s="1026"/>
      <c r="Q58" s="1027"/>
      <c r="R58" s="1019"/>
      <c r="S58" s="1019"/>
      <c r="T58" s="1019"/>
      <c r="U58" s="1019"/>
      <c r="V58" s="1019"/>
      <c r="W58" s="1019"/>
      <c r="X58" s="1019"/>
      <c r="Y58" s="1019"/>
      <c r="Z58" s="1019"/>
      <c r="AA58" s="1019"/>
      <c r="AB58" s="1019"/>
      <c r="AC58" s="1019"/>
      <c r="AD58" s="1019"/>
      <c r="AE58" s="1028"/>
      <c r="AF58" s="1029"/>
      <c r="AG58" s="1030"/>
      <c r="AH58" s="1030"/>
      <c r="AI58" s="1030"/>
      <c r="AJ58" s="1031"/>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966"/>
      <c r="BF58" s="966"/>
      <c r="BG58" s="966"/>
      <c r="BH58" s="966"/>
      <c r="BI58" s="967"/>
      <c r="BJ58" s="91"/>
      <c r="BK58" s="91"/>
      <c r="BL58" s="91"/>
      <c r="BM58" s="91"/>
      <c r="BN58" s="91"/>
      <c r="BO58" s="100"/>
      <c r="BP58" s="100"/>
      <c r="BQ58" s="97">
        <v>52</v>
      </c>
      <c r="BR58" s="98"/>
      <c r="BS58" s="986"/>
      <c r="BT58" s="987"/>
      <c r="BU58" s="987"/>
      <c r="BV58" s="987"/>
      <c r="BW58" s="987"/>
      <c r="BX58" s="987"/>
      <c r="BY58" s="987"/>
      <c r="BZ58" s="987"/>
      <c r="CA58" s="987"/>
      <c r="CB58" s="987"/>
      <c r="CC58" s="987"/>
      <c r="CD58" s="987"/>
      <c r="CE58" s="987"/>
      <c r="CF58" s="987"/>
      <c r="CG58" s="1008"/>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89"/>
    </row>
    <row r="59" spans="1:131" ht="26.25" customHeight="1" x14ac:dyDescent="0.15">
      <c r="A59" s="97">
        <v>32</v>
      </c>
      <c r="B59" s="1024"/>
      <c r="C59" s="1025"/>
      <c r="D59" s="1025"/>
      <c r="E59" s="1025"/>
      <c r="F59" s="1025"/>
      <c r="G59" s="1025"/>
      <c r="H59" s="1025"/>
      <c r="I59" s="1025"/>
      <c r="J59" s="1025"/>
      <c r="K59" s="1025"/>
      <c r="L59" s="1025"/>
      <c r="M59" s="1025"/>
      <c r="N59" s="1025"/>
      <c r="O59" s="1025"/>
      <c r="P59" s="1026"/>
      <c r="Q59" s="1027"/>
      <c r="R59" s="1019"/>
      <c r="S59" s="1019"/>
      <c r="T59" s="1019"/>
      <c r="U59" s="1019"/>
      <c r="V59" s="1019"/>
      <c r="W59" s="1019"/>
      <c r="X59" s="1019"/>
      <c r="Y59" s="1019"/>
      <c r="Z59" s="1019"/>
      <c r="AA59" s="1019"/>
      <c r="AB59" s="1019"/>
      <c r="AC59" s="1019"/>
      <c r="AD59" s="1019"/>
      <c r="AE59" s="1028"/>
      <c r="AF59" s="1029"/>
      <c r="AG59" s="1030"/>
      <c r="AH59" s="1030"/>
      <c r="AI59" s="1030"/>
      <c r="AJ59" s="1031"/>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966"/>
      <c r="BF59" s="966"/>
      <c r="BG59" s="966"/>
      <c r="BH59" s="966"/>
      <c r="BI59" s="967"/>
      <c r="BJ59" s="91"/>
      <c r="BK59" s="91"/>
      <c r="BL59" s="91"/>
      <c r="BM59" s="91"/>
      <c r="BN59" s="91"/>
      <c r="BO59" s="100"/>
      <c r="BP59" s="100"/>
      <c r="BQ59" s="97">
        <v>53</v>
      </c>
      <c r="BR59" s="98"/>
      <c r="BS59" s="986"/>
      <c r="BT59" s="987"/>
      <c r="BU59" s="987"/>
      <c r="BV59" s="987"/>
      <c r="BW59" s="987"/>
      <c r="BX59" s="987"/>
      <c r="BY59" s="987"/>
      <c r="BZ59" s="987"/>
      <c r="CA59" s="987"/>
      <c r="CB59" s="987"/>
      <c r="CC59" s="987"/>
      <c r="CD59" s="987"/>
      <c r="CE59" s="987"/>
      <c r="CF59" s="987"/>
      <c r="CG59" s="1008"/>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89"/>
    </row>
    <row r="60" spans="1:131" ht="26.25" customHeight="1" x14ac:dyDescent="0.15">
      <c r="A60" s="97">
        <v>33</v>
      </c>
      <c r="B60" s="1024"/>
      <c r="C60" s="1025"/>
      <c r="D60" s="1025"/>
      <c r="E60" s="1025"/>
      <c r="F60" s="1025"/>
      <c r="G60" s="1025"/>
      <c r="H60" s="1025"/>
      <c r="I60" s="1025"/>
      <c r="J60" s="1025"/>
      <c r="K60" s="1025"/>
      <c r="L60" s="1025"/>
      <c r="M60" s="1025"/>
      <c r="N60" s="1025"/>
      <c r="O60" s="1025"/>
      <c r="P60" s="1026"/>
      <c r="Q60" s="1027"/>
      <c r="R60" s="1019"/>
      <c r="S60" s="1019"/>
      <c r="T60" s="1019"/>
      <c r="U60" s="1019"/>
      <c r="V60" s="1019"/>
      <c r="W60" s="1019"/>
      <c r="X60" s="1019"/>
      <c r="Y60" s="1019"/>
      <c r="Z60" s="1019"/>
      <c r="AA60" s="1019"/>
      <c r="AB60" s="1019"/>
      <c r="AC60" s="1019"/>
      <c r="AD60" s="1019"/>
      <c r="AE60" s="1028"/>
      <c r="AF60" s="1029"/>
      <c r="AG60" s="1030"/>
      <c r="AH60" s="1030"/>
      <c r="AI60" s="1030"/>
      <c r="AJ60" s="1031"/>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966"/>
      <c r="BF60" s="966"/>
      <c r="BG60" s="966"/>
      <c r="BH60" s="966"/>
      <c r="BI60" s="967"/>
      <c r="BJ60" s="91"/>
      <c r="BK60" s="91"/>
      <c r="BL60" s="91"/>
      <c r="BM60" s="91"/>
      <c r="BN60" s="91"/>
      <c r="BO60" s="100"/>
      <c r="BP60" s="100"/>
      <c r="BQ60" s="97">
        <v>54</v>
      </c>
      <c r="BR60" s="98"/>
      <c r="BS60" s="986"/>
      <c r="BT60" s="987"/>
      <c r="BU60" s="987"/>
      <c r="BV60" s="987"/>
      <c r="BW60" s="987"/>
      <c r="BX60" s="987"/>
      <c r="BY60" s="987"/>
      <c r="BZ60" s="987"/>
      <c r="CA60" s="987"/>
      <c r="CB60" s="987"/>
      <c r="CC60" s="987"/>
      <c r="CD60" s="987"/>
      <c r="CE60" s="987"/>
      <c r="CF60" s="987"/>
      <c r="CG60" s="1008"/>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89"/>
    </row>
    <row r="61" spans="1:131" ht="26.25" customHeight="1" thickBot="1" x14ac:dyDescent="0.2">
      <c r="A61" s="97">
        <v>34</v>
      </c>
      <c r="B61" s="1024"/>
      <c r="C61" s="1025"/>
      <c r="D61" s="1025"/>
      <c r="E61" s="1025"/>
      <c r="F61" s="1025"/>
      <c r="G61" s="1025"/>
      <c r="H61" s="1025"/>
      <c r="I61" s="1025"/>
      <c r="J61" s="1025"/>
      <c r="K61" s="1025"/>
      <c r="L61" s="1025"/>
      <c r="M61" s="1025"/>
      <c r="N61" s="1025"/>
      <c r="O61" s="1025"/>
      <c r="P61" s="1026"/>
      <c r="Q61" s="1027"/>
      <c r="R61" s="1019"/>
      <c r="S61" s="1019"/>
      <c r="T61" s="1019"/>
      <c r="U61" s="1019"/>
      <c r="V61" s="1019"/>
      <c r="W61" s="1019"/>
      <c r="X61" s="1019"/>
      <c r="Y61" s="1019"/>
      <c r="Z61" s="1019"/>
      <c r="AA61" s="1019"/>
      <c r="AB61" s="1019"/>
      <c r="AC61" s="1019"/>
      <c r="AD61" s="1019"/>
      <c r="AE61" s="1028"/>
      <c r="AF61" s="1029"/>
      <c r="AG61" s="1030"/>
      <c r="AH61" s="1030"/>
      <c r="AI61" s="1030"/>
      <c r="AJ61" s="1031"/>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966"/>
      <c r="BF61" s="966"/>
      <c r="BG61" s="966"/>
      <c r="BH61" s="966"/>
      <c r="BI61" s="967"/>
      <c r="BJ61" s="91"/>
      <c r="BK61" s="91"/>
      <c r="BL61" s="91"/>
      <c r="BM61" s="91"/>
      <c r="BN61" s="91"/>
      <c r="BO61" s="100"/>
      <c r="BP61" s="100"/>
      <c r="BQ61" s="97">
        <v>55</v>
      </c>
      <c r="BR61" s="98"/>
      <c r="BS61" s="986"/>
      <c r="BT61" s="987"/>
      <c r="BU61" s="987"/>
      <c r="BV61" s="987"/>
      <c r="BW61" s="987"/>
      <c r="BX61" s="987"/>
      <c r="BY61" s="987"/>
      <c r="BZ61" s="987"/>
      <c r="CA61" s="987"/>
      <c r="CB61" s="987"/>
      <c r="CC61" s="987"/>
      <c r="CD61" s="987"/>
      <c r="CE61" s="987"/>
      <c r="CF61" s="987"/>
      <c r="CG61" s="1008"/>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89"/>
    </row>
    <row r="62" spans="1:131" ht="26.25" customHeight="1" x14ac:dyDescent="0.15">
      <c r="A62" s="97">
        <v>35</v>
      </c>
      <c r="B62" s="1024"/>
      <c r="C62" s="1025"/>
      <c r="D62" s="1025"/>
      <c r="E62" s="1025"/>
      <c r="F62" s="1025"/>
      <c r="G62" s="1025"/>
      <c r="H62" s="1025"/>
      <c r="I62" s="1025"/>
      <c r="J62" s="1025"/>
      <c r="K62" s="1025"/>
      <c r="L62" s="1025"/>
      <c r="M62" s="1025"/>
      <c r="N62" s="1025"/>
      <c r="O62" s="1025"/>
      <c r="P62" s="1026"/>
      <c r="Q62" s="1027"/>
      <c r="R62" s="1019"/>
      <c r="S62" s="1019"/>
      <c r="T62" s="1019"/>
      <c r="U62" s="1019"/>
      <c r="V62" s="1019"/>
      <c r="W62" s="1019"/>
      <c r="X62" s="1019"/>
      <c r="Y62" s="1019"/>
      <c r="Z62" s="1019"/>
      <c r="AA62" s="1019"/>
      <c r="AB62" s="1019"/>
      <c r="AC62" s="1019"/>
      <c r="AD62" s="1019"/>
      <c r="AE62" s="1028"/>
      <c r="AF62" s="1029"/>
      <c r="AG62" s="1030"/>
      <c r="AH62" s="1030"/>
      <c r="AI62" s="1030"/>
      <c r="AJ62" s="1031"/>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966"/>
      <c r="BF62" s="966"/>
      <c r="BG62" s="966"/>
      <c r="BH62" s="966"/>
      <c r="BI62" s="967"/>
      <c r="BJ62" s="1021" t="s">
        <v>344</v>
      </c>
      <c r="BK62" s="1022"/>
      <c r="BL62" s="1022"/>
      <c r="BM62" s="1022"/>
      <c r="BN62" s="1023"/>
      <c r="BO62" s="100"/>
      <c r="BP62" s="100"/>
      <c r="BQ62" s="97">
        <v>56</v>
      </c>
      <c r="BR62" s="98"/>
      <c r="BS62" s="986"/>
      <c r="BT62" s="987"/>
      <c r="BU62" s="987"/>
      <c r="BV62" s="987"/>
      <c r="BW62" s="987"/>
      <c r="BX62" s="987"/>
      <c r="BY62" s="987"/>
      <c r="BZ62" s="987"/>
      <c r="CA62" s="987"/>
      <c r="CB62" s="987"/>
      <c r="CC62" s="987"/>
      <c r="CD62" s="987"/>
      <c r="CE62" s="987"/>
      <c r="CF62" s="987"/>
      <c r="CG62" s="1008"/>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89"/>
    </row>
    <row r="63" spans="1:131" ht="26.25" customHeight="1" thickBot="1" x14ac:dyDescent="0.2">
      <c r="A63" s="99" t="s">
        <v>323</v>
      </c>
      <c r="B63" s="931" t="s">
        <v>345</v>
      </c>
      <c r="C63" s="932"/>
      <c r="D63" s="932"/>
      <c r="E63" s="932"/>
      <c r="F63" s="932"/>
      <c r="G63" s="932"/>
      <c r="H63" s="932"/>
      <c r="I63" s="932"/>
      <c r="J63" s="932"/>
      <c r="K63" s="932"/>
      <c r="L63" s="932"/>
      <c r="M63" s="932"/>
      <c r="N63" s="932"/>
      <c r="O63" s="932"/>
      <c r="P63" s="942"/>
      <c r="Q63" s="956"/>
      <c r="R63" s="957"/>
      <c r="S63" s="957"/>
      <c r="T63" s="957"/>
      <c r="U63" s="957"/>
      <c r="V63" s="957"/>
      <c r="W63" s="957"/>
      <c r="X63" s="957"/>
      <c r="Y63" s="957"/>
      <c r="Z63" s="957"/>
      <c r="AA63" s="957"/>
      <c r="AB63" s="957"/>
      <c r="AC63" s="957"/>
      <c r="AD63" s="957"/>
      <c r="AE63" s="1014"/>
      <c r="AF63" s="1015">
        <v>605</v>
      </c>
      <c r="AG63" s="953"/>
      <c r="AH63" s="953"/>
      <c r="AI63" s="953"/>
      <c r="AJ63" s="1016"/>
      <c r="AK63" s="1017"/>
      <c r="AL63" s="957"/>
      <c r="AM63" s="957"/>
      <c r="AN63" s="957"/>
      <c r="AO63" s="957"/>
      <c r="AP63" s="953">
        <f>SUM(AP31:AT34)</f>
        <v>4272</v>
      </c>
      <c r="AQ63" s="953"/>
      <c r="AR63" s="953"/>
      <c r="AS63" s="953"/>
      <c r="AT63" s="953"/>
      <c r="AU63" s="953">
        <f>SUM(AU31:AY34)</f>
        <v>1572</v>
      </c>
      <c r="AV63" s="953"/>
      <c r="AW63" s="953"/>
      <c r="AX63" s="953"/>
      <c r="AY63" s="953"/>
      <c r="AZ63" s="1011"/>
      <c r="BA63" s="1011"/>
      <c r="BB63" s="1011"/>
      <c r="BC63" s="1011"/>
      <c r="BD63" s="1011"/>
      <c r="BE63" s="954"/>
      <c r="BF63" s="954"/>
      <c r="BG63" s="954"/>
      <c r="BH63" s="954"/>
      <c r="BI63" s="955"/>
      <c r="BJ63" s="1012" t="s">
        <v>63</v>
      </c>
      <c r="BK63" s="947"/>
      <c r="BL63" s="947"/>
      <c r="BM63" s="947"/>
      <c r="BN63" s="1013"/>
      <c r="BO63" s="100"/>
      <c r="BP63" s="100"/>
      <c r="BQ63" s="97">
        <v>57</v>
      </c>
      <c r="BR63" s="98"/>
      <c r="BS63" s="986"/>
      <c r="BT63" s="987"/>
      <c r="BU63" s="987"/>
      <c r="BV63" s="987"/>
      <c r="BW63" s="987"/>
      <c r="BX63" s="987"/>
      <c r="BY63" s="987"/>
      <c r="BZ63" s="987"/>
      <c r="CA63" s="987"/>
      <c r="CB63" s="987"/>
      <c r="CC63" s="987"/>
      <c r="CD63" s="987"/>
      <c r="CE63" s="987"/>
      <c r="CF63" s="987"/>
      <c r="CG63" s="1008"/>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89"/>
    </row>
    <row r="64" spans="1:131" ht="26.25" customHeight="1" x14ac:dyDescent="0.15">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986"/>
      <c r="BT64" s="987"/>
      <c r="BU64" s="987"/>
      <c r="BV64" s="987"/>
      <c r="BW64" s="987"/>
      <c r="BX64" s="987"/>
      <c r="BY64" s="987"/>
      <c r="BZ64" s="987"/>
      <c r="CA64" s="987"/>
      <c r="CB64" s="987"/>
      <c r="CC64" s="987"/>
      <c r="CD64" s="987"/>
      <c r="CE64" s="987"/>
      <c r="CF64" s="987"/>
      <c r="CG64" s="1008"/>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89"/>
    </row>
    <row r="65" spans="1:131" ht="26.25" customHeight="1" thickBot="1" x14ac:dyDescent="0.2">
      <c r="A65" s="91" t="s">
        <v>346</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986"/>
      <c r="BT65" s="987"/>
      <c r="BU65" s="987"/>
      <c r="BV65" s="987"/>
      <c r="BW65" s="987"/>
      <c r="BX65" s="987"/>
      <c r="BY65" s="987"/>
      <c r="BZ65" s="987"/>
      <c r="CA65" s="987"/>
      <c r="CB65" s="987"/>
      <c r="CC65" s="987"/>
      <c r="CD65" s="987"/>
      <c r="CE65" s="987"/>
      <c r="CF65" s="987"/>
      <c r="CG65" s="1008"/>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89"/>
    </row>
    <row r="66" spans="1:131" ht="26.25" customHeight="1" x14ac:dyDescent="0.15">
      <c r="A66" s="989" t="s">
        <v>347</v>
      </c>
      <c r="B66" s="990"/>
      <c r="C66" s="990"/>
      <c r="D66" s="990"/>
      <c r="E66" s="990"/>
      <c r="F66" s="990"/>
      <c r="G66" s="990"/>
      <c r="H66" s="990"/>
      <c r="I66" s="990"/>
      <c r="J66" s="990"/>
      <c r="K66" s="990"/>
      <c r="L66" s="990"/>
      <c r="M66" s="990"/>
      <c r="N66" s="990"/>
      <c r="O66" s="990"/>
      <c r="P66" s="991"/>
      <c r="Q66" s="995" t="s">
        <v>327</v>
      </c>
      <c r="R66" s="996"/>
      <c r="S66" s="996"/>
      <c r="T66" s="996"/>
      <c r="U66" s="997"/>
      <c r="V66" s="995" t="s">
        <v>328</v>
      </c>
      <c r="W66" s="996"/>
      <c r="X66" s="996"/>
      <c r="Y66" s="996"/>
      <c r="Z66" s="997"/>
      <c r="AA66" s="995" t="s">
        <v>329</v>
      </c>
      <c r="AB66" s="996"/>
      <c r="AC66" s="996"/>
      <c r="AD66" s="996"/>
      <c r="AE66" s="997"/>
      <c r="AF66" s="1001" t="s">
        <v>330</v>
      </c>
      <c r="AG66" s="1002"/>
      <c r="AH66" s="1002"/>
      <c r="AI66" s="1002"/>
      <c r="AJ66" s="1003"/>
      <c r="AK66" s="995" t="s">
        <v>331</v>
      </c>
      <c r="AL66" s="990"/>
      <c r="AM66" s="990"/>
      <c r="AN66" s="990"/>
      <c r="AO66" s="991"/>
      <c r="AP66" s="995" t="s">
        <v>332</v>
      </c>
      <c r="AQ66" s="996"/>
      <c r="AR66" s="996"/>
      <c r="AS66" s="996"/>
      <c r="AT66" s="997"/>
      <c r="AU66" s="995" t="s">
        <v>348</v>
      </c>
      <c r="AV66" s="996"/>
      <c r="AW66" s="996"/>
      <c r="AX66" s="996"/>
      <c r="AY66" s="997"/>
      <c r="AZ66" s="995" t="s">
        <v>308</v>
      </c>
      <c r="BA66" s="996"/>
      <c r="BB66" s="996"/>
      <c r="BC66" s="996"/>
      <c r="BD66" s="1009"/>
      <c r="BE66" s="100"/>
      <c r="BF66" s="100"/>
      <c r="BG66" s="100"/>
      <c r="BH66" s="100"/>
      <c r="BI66" s="100"/>
      <c r="BJ66" s="100"/>
      <c r="BK66" s="100"/>
      <c r="BL66" s="100"/>
      <c r="BM66" s="100"/>
      <c r="BN66" s="100"/>
      <c r="BO66" s="100"/>
      <c r="BP66" s="100"/>
      <c r="BQ66" s="97">
        <v>60</v>
      </c>
      <c r="BR66" s="102"/>
      <c r="BS66" s="939"/>
      <c r="BT66" s="940"/>
      <c r="BU66" s="940"/>
      <c r="BV66" s="940"/>
      <c r="BW66" s="940"/>
      <c r="BX66" s="940"/>
      <c r="BY66" s="940"/>
      <c r="BZ66" s="940"/>
      <c r="CA66" s="940"/>
      <c r="CB66" s="940"/>
      <c r="CC66" s="940"/>
      <c r="CD66" s="940"/>
      <c r="CE66" s="940"/>
      <c r="CF66" s="940"/>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9"/>
      <c r="DW66" s="940"/>
      <c r="DX66" s="940"/>
      <c r="DY66" s="940"/>
      <c r="DZ66" s="941"/>
      <c r="EA66" s="89"/>
    </row>
    <row r="67" spans="1:13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0"/>
      <c r="BE67" s="100"/>
      <c r="BF67" s="100"/>
      <c r="BG67" s="100"/>
      <c r="BH67" s="100"/>
      <c r="BI67" s="100"/>
      <c r="BJ67" s="100"/>
      <c r="BK67" s="100"/>
      <c r="BL67" s="100"/>
      <c r="BM67" s="100"/>
      <c r="BN67" s="100"/>
      <c r="BO67" s="100"/>
      <c r="BP67" s="100"/>
      <c r="BQ67" s="97">
        <v>61</v>
      </c>
      <c r="BR67" s="102"/>
      <c r="BS67" s="939"/>
      <c r="BT67" s="940"/>
      <c r="BU67" s="940"/>
      <c r="BV67" s="940"/>
      <c r="BW67" s="940"/>
      <c r="BX67" s="940"/>
      <c r="BY67" s="940"/>
      <c r="BZ67" s="940"/>
      <c r="CA67" s="940"/>
      <c r="CB67" s="940"/>
      <c r="CC67" s="940"/>
      <c r="CD67" s="940"/>
      <c r="CE67" s="940"/>
      <c r="CF67" s="940"/>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9"/>
      <c r="DW67" s="940"/>
      <c r="DX67" s="940"/>
      <c r="DY67" s="940"/>
      <c r="DZ67" s="941"/>
      <c r="EA67" s="89"/>
    </row>
    <row r="68" spans="1:131" ht="26.25" customHeight="1" thickTop="1" x14ac:dyDescent="0.15">
      <c r="A68" s="95">
        <v>1</v>
      </c>
      <c r="B68" s="979" t="s">
        <v>349</v>
      </c>
      <c r="C68" s="980"/>
      <c r="D68" s="980"/>
      <c r="E68" s="980"/>
      <c r="F68" s="980"/>
      <c r="G68" s="980"/>
      <c r="H68" s="980"/>
      <c r="I68" s="980"/>
      <c r="J68" s="980"/>
      <c r="K68" s="980"/>
      <c r="L68" s="980"/>
      <c r="M68" s="980"/>
      <c r="N68" s="980"/>
      <c r="O68" s="980"/>
      <c r="P68" s="981"/>
      <c r="Q68" s="982">
        <v>52</v>
      </c>
      <c r="R68" s="976"/>
      <c r="S68" s="976"/>
      <c r="T68" s="976"/>
      <c r="U68" s="976"/>
      <c r="V68" s="976">
        <v>47</v>
      </c>
      <c r="W68" s="976"/>
      <c r="X68" s="976"/>
      <c r="Y68" s="976"/>
      <c r="Z68" s="976"/>
      <c r="AA68" s="976">
        <v>5</v>
      </c>
      <c r="AB68" s="976"/>
      <c r="AC68" s="976"/>
      <c r="AD68" s="976"/>
      <c r="AE68" s="976"/>
      <c r="AF68" s="976">
        <v>5</v>
      </c>
      <c r="AG68" s="976"/>
      <c r="AH68" s="976"/>
      <c r="AI68" s="976"/>
      <c r="AJ68" s="976"/>
      <c r="AK68" s="976" t="s">
        <v>320</v>
      </c>
      <c r="AL68" s="976"/>
      <c r="AM68" s="976"/>
      <c r="AN68" s="976"/>
      <c r="AO68" s="976"/>
      <c r="AP68" s="976" t="s">
        <v>320</v>
      </c>
      <c r="AQ68" s="976"/>
      <c r="AR68" s="976"/>
      <c r="AS68" s="976"/>
      <c r="AT68" s="976"/>
      <c r="AU68" s="976"/>
      <c r="AV68" s="976"/>
      <c r="AW68" s="976"/>
      <c r="AX68" s="976"/>
      <c r="AY68" s="976"/>
      <c r="AZ68" s="977"/>
      <c r="BA68" s="977"/>
      <c r="BB68" s="977"/>
      <c r="BC68" s="977"/>
      <c r="BD68" s="978"/>
      <c r="BE68" s="100"/>
      <c r="BF68" s="100"/>
      <c r="BG68" s="100"/>
      <c r="BH68" s="100"/>
      <c r="BI68" s="100"/>
      <c r="BJ68" s="100"/>
      <c r="BK68" s="100"/>
      <c r="BL68" s="100"/>
      <c r="BM68" s="100"/>
      <c r="BN68" s="100"/>
      <c r="BO68" s="100"/>
      <c r="BP68" s="100"/>
      <c r="BQ68" s="97">
        <v>62</v>
      </c>
      <c r="BR68" s="102"/>
      <c r="BS68" s="939"/>
      <c r="BT68" s="940"/>
      <c r="BU68" s="940"/>
      <c r="BV68" s="940"/>
      <c r="BW68" s="940"/>
      <c r="BX68" s="940"/>
      <c r="BY68" s="940"/>
      <c r="BZ68" s="940"/>
      <c r="CA68" s="940"/>
      <c r="CB68" s="940"/>
      <c r="CC68" s="940"/>
      <c r="CD68" s="940"/>
      <c r="CE68" s="940"/>
      <c r="CF68" s="940"/>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9"/>
      <c r="DW68" s="940"/>
      <c r="DX68" s="940"/>
      <c r="DY68" s="940"/>
      <c r="DZ68" s="941"/>
      <c r="EA68" s="89"/>
    </row>
    <row r="69" spans="1:131" ht="26.25" customHeight="1" x14ac:dyDescent="0.15">
      <c r="A69" s="97">
        <v>2</v>
      </c>
      <c r="B69" s="968" t="s">
        <v>350</v>
      </c>
      <c r="C69" s="969"/>
      <c r="D69" s="969"/>
      <c r="E69" s="969"/>
      <c r="F69" s="969"/>
      <c r="G69" s="969"/>
      <c r="H69" s="969"/>
      <c r="I69" s="969"/>
      <c r="J69" s="969"/>
      <c r="K69" s="969"/>
      <c r="L69" s="969"/>
      <c r="M69" s="969"/>
      <c r="N69" s="969"/>
      <c r="O69" s="969"/>
      <c r="P69" s="970"/>
      <c r="Q69" s="971">
        <v>20</v>
      </c>
      <c r="R69" s="965"/>
      <c r="S69" s="965"/>
      <c r="T69" s="965"/>
      <c r="U69" s="965"/>
      <c r="V69" s="965">
        <v>18</v>
      </c>
      <c r="W69" s="965"/>
      <c r="X69" s="965"/>
      <c r="Y69" s="965"/>
      <c r="Z69" s="965"/>
      <c r="AA69" s="965">
        <v>2</v>
      </c>
      <c r="AB69" s="965"/>
      <c r="AC69" s="965"/>
      <c r="AD69" s="965"/>
      <c r="AE69" s="965"/>
      <c r="AF69" s="965">
        <v>2</v>
      </c>
      <c r="AG69" s="965"/>
      <c r="AH69" s="965"/>
      <c r="AI69" s="965"/>
      <c r="AJ69" s="965"/>
      <c r="AK69" s="965" t="s">
        <v>320</v>
      </c>
      <c r="AL69" s="965"/>
      <c r="AM69" s="965"/>
      <c r="AN69" s="965"/>
      <c r="AO69" s="965"/>
      <c r="AP69" s="965" t="s">
        <v>320</v>
      </c>
      <c r="AQ69" s="965"/>
      <c r="AR69" s="965"/>
      <c r="AS69" s="965"/>
      <c r="AT69" s="965"/>
      <c r="AU69" s="965"/>
      <c r="AV69" s="965"/>
      <c r="AW69" s="965"/>
      <c r="AX69" s="965"/>
      <c r="AY69" s="965"/>
      <c r="AZ69" s="966"/>
      <c r="BA69" s="966"/>
      <c r="BB69" s="966"/>
      <c r="BC69" s="966"/>
      <c r="BD69" s="967"/>
      <c r="BE69" s="100"/>
      <c r="BF69" s="100"/>
      <c r="BG69" s="100"/>
      <c r="BH69" s="100"/>
      <c r="BI69" s="100"/>
      <c r="BJ69" s="100"/>
      <c r="BK69" s="100"/>
      <c r="BL69" s="100"/>
      <c r="BM69" s="100"/>
      <c r="BN69" s="100"/>
      <c r="BO69" s="100"/>
      <c r="BP69" s="100"/>
      <c r="BQ69" s="97">
        <v>63</v>
      </c>
      <c r="BR69" s="102"/>
      <c r="BS69" s="939"/>
      <c r="BT69" s="940"/>
      <c r="BU69" s="940"/>
      <c r="BV69" s="940"/>
      <c r="BW69" s="940"/>
      <c r="BX69" s="940"/>
      <c r="BY69" s="940"/>
      <c r="BZ69" s="940"/>
      <c r="CA69" s="940"/>
      <c r="CB69" s="940"/>
      <c r="CC69" s="940"/>
      <c r="CD69" s="940"/>
      <c r="CE69" s="940"/>
      <c r="CF69" s="940"/>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9"/>
      <c r="DW69" s="940"/>
      <c r="DX69" s="940"/>
      <c r="DY69" s="940"/>
      <c r="DZ69" s="941"/>
      <c r="EA69" s="89"/>
    </row>
    <row r="70" spans="1:131" ht="26.25" customHeight="1" x14ac:dyDescent="0.15">
      <c r="A70" s="97">
        <v>3</v>
      </c>
      <c r="B70" s="968" t="s">
        <v>351</v>
      </c>
      <c r="C70" s="969"/>
      <c r="D70" s="969"/>
      <c r="E70" s="969"/>
      <c r="F70" s="969"/>
      <c r="G70" s="969"/>
      <c r="H70" s="969"/>
      <c r="I70" s="969"/>
      <c r="J70" s="969"/>
      <c r="K70" s="969"/>
      <c r="L70" s="969"/>
      <c r="M70" s="969"/>
      <c r="N70" s="969"/>
      <c r="O70" s="969"/>
      <c r="P70" s="970"/>
      <c r="Q70" s="971">
        <v>1073</v>
      </c>
      <c r="R70" s="965"/>
      <c r="S70" s="965"/>
      <c r="T70" s="965"/>
      <c r="U70" s="965"/>
      <c r="V70" s="965">
        <v>1053</v>
      </c>
      <c r="W70" s="965"/>
      <c r="X70" s="965"/>
      <c r="Y70" s="965"/>
      <c r="Z70" s="965"/>
      <c r="AA70" s="965">
        <v>20</v>
      </c>
      <c r="AB70" s="965"/>
      <c r="AC70" s="965"/>
      <c r="AD70" s="965"/>
      <c r="AE70" s="965"/>
      <c r="AF70" s="965">
        <v>20</v>
      </c>
      <c r="AG70" s="965"/>
      <c r="AH70" s="965"/>
      <c r="AI70" s="965"/>
      <c r="AJ70" s="965"/>
      <c r="AK70" s="965" t="s">
        <v>320</v>
      </c>
      <c r="AL70" s="965"/>
      <c r="AM70" s="965"/>
      <c r="AN70" s="965"/>
      <c r="AO70" s="965"/>
      <c r="AP70" s="965">
        <v>19</v>
      </c>
      <c r="AQ70" s="965"/>
      <c r="AR70" s="965"/>
      <c r="AS70" s="965"/>
      <c r="AT70" s="965"/>
      <c r="AU70" s="965"/>
      <c r="AV70" s="965"/>
      <c r="AW70" s="965"/>
      <c r="AX70" s="965"/>
      <c r="AY70" s="965"/>
      <c r="AZ70" s="966"/>
      <c r="BA70" s="966"/>
      <c r="BB70" s="966"/>
      <c r="BC70" s="966"/>
      <c r="BD70" s="967"/>
      <c r="BE70" s="100"/>
      <c r="BF70" s="100"/>
      <c r="BG70" s="100"/>
      <c r="BH70" s="100"/>
      <c r="BI70" s="100"/>
      <c r="BJ70" s="100"/>
      <c r="BK70" s="100"/>
      <c r="BL70" s="100"/>
      <c r="BM70" s="100"/>
      <c r="BN70" s="100"/>
      <c r="BO70" s="100"/>
      <c r="BP70" s="100"/>
      <c r="BQ70" s="97">
        <v>64</v>
      </c>
      <c r="BR70" s="102"/>
      <c r="BS70" s="939"/>
      <c r="BT70" s="940"/>
      <c r="BU70" s="940"/>
      <c r="BV70" s="940"/>
      <c r="BW70" s="940"/>
      <c r="BX70" s="940"/>
      <c r="BY70" s="940"/>
      <c r="BZ70" s="940"/>
      <c r="CA70" s="940"/>
      <c r="CB70" s="940"/>
      <c r="CC70" s="940"/>
      <c r="CD70" s="940"/>
      <c r="CE70" s="940"/>
      <c r="CF70" s="940"/>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9"/>
      <c r="DW70" s="940"/>
      <c r="DX70" s="940"/>
      <c r="DY70" s="940"/>
      <c r="DZ70" s="941"/>
      <c r="EA70" s="89"/>
    </row>
    <row r="71" spans="1:131" ht="26.25" customHeight="1" x14ac:dyDescent="0.15">
      <c r="A71" s="97">
        <v>4</v>
      </c>
      <c r="B71" s="968" t="s">
        <v>352</v>
      </c>
      <c r="C71" s="969"/>
      <c r="D71" s="969"/>
      <c r="E71" s="969"/>
      <c r="F71" s="969"/>
      <c r="G71" s="969"/>
      <c r="H71" s="969"/>
      <c r="I71" s="969"/>
      <c r="J71" s="969"/>
      <c r="K71" s="969"/>
      <c r="L71" s="969"/>
      <c r="M71" s="969"/>
      <c r="N71" s="969"/>
      <c r="O71" s="969"/>
      <c r="P71" s="970"/>
      <c r="Q71" s="971">
        <v>87</v>
      </c>
      <c r="R71" s="965"/>
      <c r="S71" s="965"/>
      <c r="T71" s="965"/>
      <c r="U71" s="965"/>
      <c r="V71" s="965">
        <v>39</v>
      </c>
      <c r="W71" s="965"/>
      <c r="X71" s="965"/>
      <c r="Y71" s="965"/>
      <c r="Z71" s="965"/>
      <c r="AA71" s="965">
        <v>48</v>
      </c>
      <c r="AB71" s="965"/>
      <c r="AC71" s="965"/>
      <c r="AD71" s="965"/>
      <c r="AE71" s="965"/>
      <c r="AF71" s="965">
        <v>48</v>
      </c>
      <c r="AG71" s="965"/>
      <c r="AH71" s="965"/>
      <c r="AI71" s="965"/>
      <c r="AJ71" s="965"/>
      <c r="AK71" s="965" t="s">
        <v>320</v>
      </c>
      <c r="AL71" s="965"/>
      <c r="AM71" s="965"/>
      <c r="AN71" s="965"/>
      <c r="AO71" s="965"/>
      <c r="AP71" s="965" t="s">
        <v>320</v>
      </c>
      <c r="AQ71" s="965"/>
      <c r="AR71" s="965"/>
      <c r="AS71" s="965"/>
      <c r="AT71" s="965"/>
      <c r="AU71" s="965"/>
      <c r="AV71" s="965"/>
      <c r="AW71" s="965"/>
      <c r="AX71" s="965"/>
      <c r="AY71" s="965"/>
      <c r="AZ71" s="966"/>
      <c r="BA71" s="966"/>
      <c r="BB71" s="966"/>
      <c r="BC71" s="966"/>
      <c r="BD71" s="967"/>
      <c r="BE71" s="100"/>
      <c r="BF71" s="100"/>
      <c r="BG71" s="100"/>
      <c r="BH71" s="100"/>
      <c r="BI71" s="100"/>
      <c r="BJ71" s="100"/>
      <c r="BK71" s="100"/>
      <c r="BL71" s="100"/>
      <c r="BM71" s="100"/>
      <c r="BN71" s="100"/>
      <c r="BO71" s="100"/>
      <c r="BP71" s="100"/>
      <c r="BQ71" s="97">
        <v>65</v>
      </c>
      <c r="BR71" s="102"/>
      <c r="BS71" s="939"/>
      <c r="BT71" s="940"/>
      <c r="BU71" s="940"/>
      <c r="BV71" s="940"/>
      <c r="BW71" s="940"/>
      <c r="BX71" s="940"/>
      <c r="BY71" s="940"/>
      <c r="BZ71" s="940"/>
      <c r="CA71" s="940"/>
      <c r="CB71" s="940"/>
      <c r="CC71" s="940"/>
      <c r="CD71" s="940"/>
      <c r="CE71" s="940"/>
      <c r="CF71" s="940"/>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9"/>
      <c r="DW71" s="940"/>
      <c r="DX71" s="940"/>
      <c r="DY71" s="940"/>
      <c r="DZ71" s="941"/>
      <c r="EA71" s="89"/>
    </row>
    <row r="72" spans="1:131" ht="26.25" customHeight="1" x14ac:dyDescent="0.15">
      <c r="A72" s="97">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100"/>
      <c r="BF72" s="100"/>
      <c r="BG72" s="100"/>
      <c r="BH72" s="100"/>
      <c r="BI72" s="100"/>
      <c r="BJ72" s="100"/>
      <c r="BK72" s="100"/>
      <c r="BL72" s="100"/>
      <c r="BM72" s="100"/>
      <c r="BN72" s="100"/>
      <c r="BO72" s="100"/>
      <c r="BP72" s="100"/>
      <c r="BQ72" s="97">
        <v>66</v>
      </c>
      <c r="BR72" s="102"/>
      <c r="BS72" s="939"/>
      <c r="BT72" s="940"/>
      <c r="BU72" s="940"/>
      <c r="BV72" s="940"/>
      <c r="BW72" s="940"/>
      <c r="BX72" s="940"/>
      <c r="BY72" s="940"/>
      <c r="BZ72" s="940"/>
      <c r="CA72" s="940"/>
      <c r="CB72" s="940"/>
      <c r="CC72" s="940"/>
      <c r="CD72" s="940"/>
      <c r="CE72" s="940"/>
      <c r="CF72" s="940"/>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9"/>
      <c r="DW72" s="940"/>
      <c r="DX72" s="940"/>
      <c r="DY72" s="940"/>
      <c r="DZ72" s="941"/>
      <c r="EA72" s="89"/>
    </row>
    <row r="73" spans="1:131" ht="26.25" customHeight="1" x14ac:dyDescent="0.15">
      <c r="A73" s="97">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100"/>
      <c r="BF73" s="100"/>
      <c r="BG73" s="100"/>
      <c r="BH73" s="100"/>
      <c r="BI73" s="100"/>
      <c r="BJ73" s="100"/>
      <c r="BK73" s="100"/>
      <c r="BL73" s="100"/>
      <c r="BM73" s="100"/>
      <c r="BN73" s="100"/>
      <c r="BO73" s="100"/>
      <c r="BP73" s="100"/>
      <c r="BQ73" s="97">
        <v>67</v>
      </c>
      <c r="BR73" s="102"/>
      <c r="BS73" s="939"/>
      <c r="BT73" s="940"/>
      <c r="BU73" s="940"/>
      <c r="BV73" s="940"/>
      <c r="BW73" s="940"/>
      <c r="BX73" s="940"/>
      <c r="BY73" s="940"/>
      <c r="BZ73" s="940"/>
      <c r="CA73" s="940"/>
      <c r="CB73" s="940"/>
      <c r="CC73" s="940"/>
      <c r="CD73" s="940"/>
      <c r="CE73" s="940"/>
      <c r="CF73" s="940"/>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9"/>
      <c r="DW73" s="940"/>
      <c r="DX73" s="940"/>
      <c r="DY73" s="940"/>
      <c r="DZ73" s="941"/>
      <c r="EA73" s="89"/>
    </row>
    <row r="74" spans="1:131" ht="26.25" customHeight="1" x14ac:dyDescent="0.15">
      <c r="A74" s="97">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100"/>
      <c r="BF74" s="100"/>
      <c r="BG74" s="100"/>
      <c r="BH74" s="100"/>
      <c r="BI74" s="100"/>
      <c r="BJ74" s="100"/>
      <c r="BK74" s="100"/>
      <c r="BL74" s="100"/>
      <c r="BM74" s="100"/>
      <c r="BN74" s="100"/>
      <c r="BO74" s="100"/>
      <c r="BP74" s="100"/>
      <c r="BQ74" s="97">
        <v>68</v>
      </c>
      <c r="BR74" s="102"/>
      <c r="BS74" s="939"/>
      <c r="BT74" s="940"/>
      <c r="BU74" s="940"/>
      <c r="BV74" s="940"/>
      <c r="BW74" s="940"/>
      <c r="BX74" s="940"/>
      <c r="BY74" s="940"/>
      <c r="BZ74" s="940"/>
      <c r="CA74" s="940"/>
      <c r="CB74" s="940"/>
      <c r="CC74" s="940"/>
      <c r="CD74" s="940"/>
      <c r="CE74" s="940"/>
      <c r="CF74" s="940"/>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9"/>
      <c r="DW74" s="940"/>
      <c r="DX74" s="940"/>
      <c r="DY74" s="940"/>
      <c r="DZ74" s="941"/>
      <c r="EA74" s="89"/>
    </row>
    <row r="75" spans="1:131" ht="26.25" customHeight="1" x14ac:dyDescent="0.15">
      <c r="A75" s="97">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100"/>
      <c r="BF75" s="100"/>
      <c r="BG75" s="100"/>
      <c r="BH75" s="100"/>
      <c r="BI75" s="100"/>
      <c r="BJ75" s="100"/>
      <c r="BK75" s="100"/>
      <c r="BL75" s="100"/>
      <c r="BM75" s="100"/>
      <c r="BN75" s="100"/>
      <c r="BO75" s="100"/>
      <c r="BP75" s="100"/>
      <c r="BQ75" s="97">
        <v>69</v>
      </c>
      <c r="BR75" s="102"/>
      <c r="BS75" s="939"/>
      <c r="BT75" s="940"/>
      <c r="BU75" s="940"/>
      <c r="BV75" s="940"/>
      <c r="BW75" s="940"/>
      <c r="BX75" s="940"/>
      <c r="BY75" s="940"/>
      <c r="BZ75" s="940"/>
      <c r="CA75" s="940"/>
      <c r="CB75" s="940"/>
      <c r="CC75" s="940"/>
      <c r="CD75" s="940"/>
      <c r="CE75" s="940"/>
      <c r="CF75" s="940"/>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9"/>
      <c r="DW75" s="940"/>
      <c r="DX75" s="940"/>
      <c r="DY75" s="940"/>
      <c r="DZ75" s="941"/>
      <c r="EA75" s="89"/>
    </row>
    <row r="76" spans="1:131" ht="26.25" customHeight="1" x14ac:dyDescent="0.15">
      <c r="A76" s="97">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100"/>
      <c r="BF76" s="100"/>
      <c r="BG76" s="100"/>
      <c r="BH76" s="100"/>
      <c r="BI76" s="100"/>
      <c r="BJ76" s="100"/>
      <c r="BK76" s="100"/>
      <c r="BL76" s="100"/>
      <c r="BM76" s="100"/>
      <c r="BN76" s="100"/>
      <c r="BO76" s="100"/>
      <c r="BP76" s="100"/>
      <c r="BQ76" s="97">
        <v>70</v>
      </c>
      <c r="BR76" s="102"/>
      <c r="BS76" s="939"/>
      <c r="BT76" s="940"/>
      <c r="BU76" s="940"/>
      <c r="BV76" s="940"/>
      <c r="BW76" s="940"/>
      <c r="BX76" s="940"/>
      <c r="BY76" s="940"/>
      <c r="BZ76" s="940"/>
      <c r="CA76" s="940"/>
      <c r="CB76" s="940"/>
      <c r="CC76" s="940"/>
      <c r="CD76" s="940"/>
      <c r="CE76" s="940"/>
      <c r="CF76" s="940"/>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9"/>
      <c r="DW76" s="940"/>
      <c r="DX76" s="940"/>
      <c r="DY76" s="940"/>
      <c r="DZ76" s="941"/>
      <c r="EA76" s="89"/>
    </row>
    <row r="77" spans="1:131" ht="26.25" customHeight="1" x14ac:dyDescent="0.15">
      <c r="A77" s="97">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100"/>
      <c r="BF77" s="100"/>
      <c r="BG77" s="100"/>
      <c r="BH77" s="100"/>
      <c r="BI77" s="100"/>
      <c r="BJ77" s="100"/>
      <c r="BK77" s="100"/>
      <c r="BL77" s="100"/>
      <c r="BM77" s="100"/>
      <c r="BN77" s="100"/>
      <c r="BO77" s="100"/>
      <c r="BP77" s="100"/>
      <c r="BQ77" s="97">
        <v>71</v>
      </c>
      <c r="BR77" s="102"/>
      <c r="BS77" s="939"/>
      <c r="BT77" s="940"/>
      <c r="BU77" s="940"/>
      <c r="BV77" s="940"/>
      <c r="BW77" s="940"/>
      <c r="BX77" s="940"/>
      <c r="BY77" s="940"/>
      <c r="BZ77" s="940"/>
      <c r="CA77" s="940"/>
      <c r="CB77" s="940"/>
      <c r="CC77" s="940"/>
      <c r="CD77" s="940"/>
      <c r="CE77" s="940"/>
      <c r="CF77" s="940"/>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9"/>
      <c r="DW77" s="940"/>
      <c r="DX77" s="940"/>
      <c r="DY77" s="940"/>
      <c r="DZ77" s="941"/>
      <c r="EA77" s="89"/>
    </row>
    <row r="78" spans="1:131" ht="26.25" customHeight="1" x14ac:dyDescent="0.15">
      <c r="A78" s="97">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100"/>
      <c r="BF78" s="100"/>
      <c r="BG78" s="100"/>
      <c r="BH78" s="100"/>
      <c r="BI78" s="100"/>
      <c r="BJ78" s="89"/>
      <c r="BK78" s="89"/>
      <c r="BL78" s="89"/>
      <c r="BM78" s="89"/>
      <c r="BN78" s="89"/>
      <c r="BO78" s="100"/>
      <c r="BP78" s="100"/>
      <c r="BQ78" s="97">
        <v>72</v>
      </c>
      <c r="BR78" s="102"/>
      <c r="BS78" s="939"/>
      <c r="BT78" s="940"/>
      <c r="BU78" s="940"/>
      <c r="BV78" s="940"/>
      <c r="BW78" s="940"/>
      <c r="BX78" s="940"/>
      <c r="BY78" s="940"/>
      <c r="BZ78" s="940"/>
      <c r="CA78" s="940"/>
      <c r="CB78" s="940"/>
      <c r="CC78" s="940"/>
      <c r="CD78" s="940"/>
      <c r="CE78" s="940"/>
      <c r="CF78" s="940"/>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9"/>
      <c r="DW78" s="940"/>
      <c r="DX78" s="940"/>
      <c r="DY78" s="940"/>
      <c r="DZ78" s="941"/>
      <c r="EA78" s="89"/>
    </row>
    <row r="79" spans="1:131" ht="26.25" customHeight="1" x14ac:dyDescent="0.15">
      <c r="A79" s="97">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100"/>
      <c r="BF79" s="100"/>
      <c r="BG79" s="100"/>
      <c r="BH79" s="100"/>
      <c r="BI79" s="100"/>
      <c r="BJ79" s="89"/>
      <c r="BK79" s="89"/>
      <c r="BL79" s="89"/>
      <c r="BM79" s="89"/>
      <c r="BN79" s="89"/>
      <c r="BO79" s="100"/>
      <c r="BP79" s="100"/>
      <c r="BQ79" s="97">
        <v>73</v>
      </c>
      <c r="BR79" s="102"/>
      <c r="BS79" s="939"/>
      <c r="BT79" s="940"/>
      <c r="BU79" s="940"/>
      <c r="BV79" s="940"/>
      <c r="BW79" s="940"/>
      <c r="BX79" s="940"/>
      <c r="BY79" s="940"/>
      <c r="BZ79" s="940"/>
      <c r="CA79" s="940"/>
      <c r="CB79" s="940"/>
      <c r="CC79" s="940"/>
      <c r="CD79" s="940"/>
      <c r="CE79" s="940"/>
      <c r="CF79" s="940"/>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9"/>
      <c r="DW79" s="940"/>
      <c r="DX79" s="940"/>
      <c r="DY79" s="940"/>
      <c r="DZ79" s="941"/>
      <c r="EA79" s="89"/>
    </row>
    <row r="80" spans="1:131" ht="26.25" customHeight="1" x14ac:dyDescent="0.15">
      <c r="A80" s="97">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100"/>
      <c r="BF80" s="100"/>
      <c r="BG80" s="100"/>
      <c r="BH80" s="100"/>
      <c r="BI80" s="100"/>
      <c r="BJ80" s="100"/>
      <c r="BK80" s="100"/>
      <c r="BL80" s="100"/>
      <c r="BM80" s="100"/>
      <c r="BN80" s="100"/>
      <c r="BO80" s="100"/>
      <c r="BP80" s="100"/>
      <c r="BQ80" s="97">
        <v>74</v>
      </c>
      <c r="BR80" s="102"/>
      <c r="BS80" s="939"/>
      <c r="BT80" s="940"/>
      <c r="BU80" s="940"/>
      <c r="BV80" s="940"/>
      <c r="BW80" s="940"/>
      <c r="BX80" s="940"/>
      <c r="BY80" s="940"/>
      <c r="BZ80" s="940"/>
      <c r="CA80" s="940"/>
      <c r="CB80" s="940"/>
      <c r="CC80" s="940"/>
      <c r="CD80" s="940"/>
      <c r="CE80" s="940"/>
      <c r="CF80" s="940"/>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9"/>
      <c r="DW80" s="940"/>
      <c r="DX80" s="940"/>
      <c r="DY80" s="940"/>
      <c r="DZ80" s="941"/>
      <c r="EA80" s="89"/>
    </row>
    <row r="81" spans="1:131" ht="26.25" customHeight="1" x14ac:dyDescent="0.15">
      <c r="A81" s="97">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100"/>
      <c r="BF81" s="100"/>
      <c r="BG81" s="100"/>
      <c r="BH81" s="100"/>
      <c r="BI81" s="100"/>
      <c r="BJ81" s="100"/>
      <c r="BK81" s="100"/>
      <c r="BL81" s="100"/>
      <c r="BM81" s="100"/>
      <c r="BN81" s="100"/>
      <c r="BO81" s="100"/>
      <c r="BP81" s="100"/>
      <c r="BQ81" s="97">
        <v>75</v>
      </c>
      <c r="BR81" s="102"/>
      <c r="BS81" s="939"/>
      <c r="BT81" s="940"/>
      <c r="BU81" s="940"/>
      <c r="BV81" s="940"/>
      <c r="BW81" s="940"/>
      <c r="BX81" s="940"/>
      <c r="BY81" s="940"/>
      <c r="BZ81" s="940"/>
      <c r="CA81" s="940"/>
      <c r="CB81" s="940"/>
      <c r="CC81" s="940"/>
      <c r="CD81" s="940"/>
      <c r="CE81" s="940"/>
      <c r="CF81" s="940"/>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9"/>
      <c r="DW81" s="940"/>
      <c r="DX81" s="940"/>
      <c r="DY81" s="940"/>
      <c r="DZ81" s="941"/>
      <c r="EA81" s="89"/>
    </row>
    <row r="82" spans="1:131" ht="26.25" customHeight="1" x14ac:dyDescent="0.15">
      <c r="A82" s="97">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100"/>
      <c r="BF82" s="100"/>
      <c r="BG82" s="100"/>
      <c r="BH82" s="100"/>
      <c r="BI82" s="100"/>
      <c r="BJ82" s="100"/>
      <c r="BK82" s="100"/>
      <c r="BL82" s="100"/>
      <c r="BM82" s="100"/>
      <c r="BN82" s="100"/>
      <c r="BO82" s="100"/>
      <c r="BP82" s="100"/>
      <c r="BQ82" s="97">
        <v>76</v>
      </c>
      <c r="BR82" s="102"/>
      <c r="BS82" s="939"/>
      <c r="BT82" s="940"/>
      <c r="BU82" s="940"/>
      <c r="BV82" s="940"/>
      <c r="BW82" s="940"/>
      <c r="BX82" s="940"/>
      <c r="BY82" s="940"/>
      <c r="BZ82" s="940"/>
      <c r="CA82" s="940"/>
      <c r="CB82" s="940"/>
      <c r="CC82" s="940"/>
      <c r="CD82" s="940"/>
      <c r="CE82" s="940"/>
      <c r="CF82" s="940"/>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9"/>
      <c r="DW82" s="940"/>
      <c r="DX82" s="940"/>
      <c r="DY82" s="940"/>
      <c r="DZ82" s="941"/>
      <c r="EA82" s="89"/>
    </row>
    <row r="83" spans="1:131" ht="26.25" customHeight="1" x14ac:dyDescent="0.15">
      <c r="A83" s="97">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100"/>
      <c r="BF83" s="100"/>
      <c r="BG83" s="100"/>
      <c r="BH83" s="100"/>
      <c r="BI83" s="100"/>
      <c r="BJ83" s="100"/>
      <c r="BK83" s="100"/>
      <c r="BL83" s="100"/>
      <c r="BM83" s="100"/>
      <c r="BN83" s="100"/>
      <c r="BO83" s="100"/>
      <c r="BP83" s="100"/>
      <c r="BQ83" s="97">
        <v>77</v>
      </c>
      <c r="BR83" s="102"/>
      <c r="BS83" s="939"/>
      <c r="BT83" s="940"/>
      <c r="BU83" s="940"/>
      <c r="BV83" s="940"/>
      <c r="BW83" s="940"/>
      <c r="BX83" s="940"/>
      <c r="BY83" s="940"/>
      <c r="BZ83" s="940"/>
      <c r="CA83" s="940"/>
      <c r="CB83" s="940"/>
      <c r="CC83" s="940"/>
      <c r="CD83" s="940"/>
      <c r="CE83" s="940"/>
      <c r="CF83" s="940"/>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9"/>
      <c r="DW83" s="940"/>
      <c r="DX83" s="940"/>
      <c r="DY83" s="940"/>
      <c r="DZ83" s="941"/>
      <c r="EA83" s="89"/>
    </row>
    <row r="84" spans="1:131" ht="26.25" customHeight="1" x14ac:dyDescent="0.15">
      <c r="A84" s="97">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100"/>
      <c r="BF84" s="100"/>
      <c r="BG84" s="100"/>
      <c r="BH84" s="100"/>
      <c r="BI84" s="100"/>
      <c r="BJ84" s="100"/>
      <c r="BK84" s="100"/>
      <c r="BL84" s="100"/>
      <c r="BM84" s="100"/>
      <c r="BN84" s="100"/>
      <c r="BO84" s="100"/>
      <c r="BP84" s="100"/>
      <c r="BQ84" s="97">
        <v>78</v>
      </c>
      <c r="BR84" s="102"/>
      <c r="BS84" s="939"/>
      <c r="BT84" s="940"/>
      <c r="BU84" s="940"/>
      <c r="BV84" s="940"/>
      <c r="BW84" s="940"/>
      <c r="BX84" s="940"/>
      <c r="BY84" s="940"/>
      <c r="BZ84" s="940"/>
      <c r="CA84" s="940"/>
      <c r="CB84" s="940"/>
      <c r="CC84" s="940"/>
      <c r="CD84" s="940"/>
      <c r="CE84" s="940"/>
      <c r="CF84" s="940"/>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9"/>
      <c r="DW84" s="940"/>
      <c r="DX84" s="940"/>
      <c r="DY84" s="940"/>
      <c r="DZ84" s="941"/>
      <c r="EA84" s="89"/>
    </row>
    <row r="85" spans="1:131" ht="26.25" customHeight="1" x14ac:dyDescent="0.15">
      <c r="A85" s="97">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100"/>
      <c r="BF85" s="100"/>
      <c r="BG85" s="100"/>
      <c r="BH85" s="100"/>
      <c r="BI85" s="100"/>
      <c r="BJ85" s="100"/>
      <c r="BK85" s="100"/>
      <c r="BL85" s="100"/>
      <c r="BM85" s="100"/>
      <c r="BN85" s="100"/>
      <c r="BO85" s="100"/>
      <c r="BP85" s="100"/>
      <c r="BQ85" s="97">
        <v>79</v>
      </c>
      <c r="BR85" s="102"/>
      <c r="BS85" s="939"/>
      <c r="BT85" s="940"/>
      <c r="BU85" s="940"/>
      <c r="BV85" s="940"/>
      <c r="BW85" s="940"/>
      <c r="BX85" s="940"/>
      <c r="BY85" s="940"/>
      <c r="BZ85" s="940"/>
      <c r="CA85" s="940"/>
      <c r="CB85" s="940"/>
      <c r="CC85" s="940"/>
      <c r="CD85" s="940"/>
      <c r="CE85" s="940"/>
      <c r="CF85" s="940"/>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9"/>
      <c r="DW85" s="940"/>
      <c r="DX85" s="940"/>
      <c r="DY85" s="940"/>
      <c r="DZ85" s="941"/>
      <c r="EA85" s="89"/>
    </row>
    <row r="86" spans="1:131" ht="26.25" customHeight="1" x14ac:dyDescent="0.15">
      <c r="A86" s="97">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100"/>
      <c r="BF86" s="100"/>
      <c r="BG86" s="100"/>
      <c r="BH86" s="100"/>
      <c r="BI86" s="100"/>
      <c r="BJ86" s="100"/>
      <c r="BK86" s="100"/>
      <c r="BL86" s="100"/>
      <c r="BM86" s="100"/>
      <c r="BN86" s="100"/>
      <c r="BO86" s="100"/>
      <c r="BP86" s="100"/>
      <c r="BQ86" s="97">
        <v>80</v>
      </c>
      <c r="BR86" s="102"/>
      <c r="BS86" s="939"/>
      <c r="BT86" s="940"/>
      <c r="BU86" s="940"/>
      <c r="BV86" s="940"/>
      <c r="BW86" s="940"/>
      <c r="BX86" s="940"/>
      <c r="BY86" s="940"/>
      <c r="BZ86" s="940"/>
      <c r="CA86" s="940"/>
      <c r="CB86" s="940"/>
      <c r="CC86" s="940"/>
      <c r="CD86" s="940"/>
      <c r="CE86" s="940"/>
      <c r="CF86" s="940"/>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9"/>
      <c r="DW86" s="940"/>
      <c r="DX86" s="940"/>
      <c r="DY86" s="940"/>
      <c r="DZ86" s="941"/>
      <c r="EA86" s="89"/>
    </row>
    <row r="87" spans="1:131" ht="26.25" customHeight="1" x14ac:dyDescent="0.15">
      <c r="A87" s="103">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100"/>
      <c r="BF87" s="100"/>
      <c r="BG87" s="100"/>
      <c r="BH87" s="100"/>
      <c r="BI87" s="100"/>
      <c r="BJ87" s="100"/>
      <c r="BK87" s="100"/>
      <c r="BL87" s="100"/>
      <c r="BM87" s="100"/>
      <c r="BN87" s="100"/>
      <c r="BO87" s="100"/>
      <c r="BP87" s="100"/>
      <c r="BQ87" s="97">
        <v>81</v>
      </c>
      <c r="BR87" s="102"/>
      <c r="BS87" s="939"/>
      <c r="BT87" s="940"/>
      <c r="BU87" s="940"/>
      <c r="BV87" s="940"/>
      <c r="BW87" s="940"/>
      <c r="BX87" s="940"/>
      <c r="BY87" s="940"/>
      <c r="BZ87" s="940"/>
      <c r="CA87" s="940"/>
      <c r="CB87" s="940"/>
      <c r="CC87" s="940"/>
      <c r="CD87" s="940"/>
      <c r="CE87" s="940"/>
      <c r="CF87" s="940"/>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9"/>
      <c r="DW87" s="940"/>
      <c r="DX87" s="940"/>
      <c r="DY87" s="940"/>
      <c r="DZ87" s="941"/>
      <c r="EA87" s="89"/>
    </row>
    <row r="88" spans="1:131" ht="26.25" customHeight="1" thickBot="1" x14ac:dyDescent="0.2">
      <c r="A88" s="99" t="s">
        <v>323</v>
      </c>
      <c r="B88" s="931" t="s">
        <v>353</v>
      </c>
      <c r="C88" s="932"/>
      <c r="D88" s="932"/>
      <c r="E88" s="932"/>
      <c r="F88" s="932"/>
      <c r="G88" s="932"/>
      <c r="H88" s="932"/>
      <c r="I88" s="932"/>
      <c r="J88" s="932"/>
      <c r="K88" s="932"/>
      <c r="L88" s="932"/>
      <c r="M88" s="932"/>
      <c r="N88" s="932"/>
      <c r="O88" s="932"/>
      <c r="P88" s="942"/>
      <c r="Q88" s="956"/>
      <c r="R88" s="957"/>
      <c r="S88" s="957"/>
      <c r="T88" s="957"/>
      <c r="U88" s="957"/>
      <c r="V88" s="957"/>
      <c r="W88" s="957"/>
      <c r="X88" s="957"/>
      <c r="Y88" s="957"/>
      <c r="Z88" s="957"/>
      <c r="AA88" s="957"/>
      <c r="AB88" s="957"/>
      <c r="AC88" s="957"/>
      <c r="AD88" s="957"/>
      <c r="AE88" s="957"/>
      <c r="AF88" s="953">
        <f>SUM(AF68:AJ71)</f>
        <v>75</v>
      </c>
      <c r="AG88" s="953"/>
      <c r="AH88" s="953"/>
      <c r="AI88" s="953"/>
      <c r="AJ88" s="953"/>
      <c r="AK88" s="957"/>
      <c r="AL88" s="957"/>
      <c r="AM88" s="957"/>
      <c r="AN88" s="957"/>
      <c r="AO88" s="957"/>
      <c r="AP88" s="953">
        <f>SUM(AP68:AT71)</f>
        <v>19</v>
      </c>
      <c r="AQ88" s="953"/>
      <c r="AR88" s="953"/>
      <c r="AS88" s="953"/>
      <c r="AT88" s="953"/>
      <c r="AU88" s="953"/>
      <c r="AV88" s="953"/>
      <c r="AW88" s="953"/>
      <c r="AX88" s="953"/>
      <c r="AY88" s="953"/>
      <c r="AZ88" s="954"/>
      <c r="BA88" s="954"/>
      <c r="BB88" s="954"/>
      <c r="BC88" s="954"/>
      <c r="BD88" s="955"/>
      <c r="BE88" s="100"/>
      <c r="BF88" s="100"/>
      <c r="BG88" s="100"/>
      <c r="BH88" s="100"/>
      <c r="BI88" s="100"/>
      <c r="BJ88" s="100"/>
      <c r="BK88" s="100"/>
      <c r="BL88" s="100"/>
      <c r="BM88" s="100"/>
      <c r="BN88" s="100"/>
      <c r="BO88" s="100"/>
      <c r="BP88" s="100"/>
      <c r="BQ88" s="97">
        <v>82</v>
      </c>
      <c r="BR88" s="102"/>
      <c r="BS88" s="939"/>
      <c r="BT88" s="940"/>
      <c r="BU88" s="940"/>
      <c r="BV88" s="940"/>
      <c r="BW88" s="940"/>
      <c r="BX88" s="940"/>
      <c r="BY88" s="940"/>
      <c r="BZ88" s="940"/>
      <c r="CA88" s="940"/>
      <c r="CB88" s="940"/>
      <c r="CC88" s="940"/>
      <c r="CD88" s="940"/>
      <c r="CE88" s="940"/>
      <c r="CF88" s="940"/>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9"/>
      <c r="DW88" s="940"/>
      <c r="DX88" s="940"/>
      <c r="DY88" s="940"/>
      <c r="DZ88" s="941"/>
      <c r="EA88" s="89"/>
    </row>
    <row r="89" spans="1:131" ht="26.25" hidden="1" customHeight="1" x14ac:dyDescent="0.15">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939"/>
      <c r="BT89" s="940"/>
      <c r="BU89" s="940"/>
      <c r="BV89" s="940"/>
      <c r="BW89" s="940"/>
      <c r="BX89" s="940"/>
      <c r="BY89" s="940"/>
      <c r="BZ89" s="940"/>
      <c r="CA89" s="940"/>
      <c r="CB89" s="940"/>
      <c r="CC89" s="940"/>
      <c r="CD89" s="940"/>
      <c r="CE89" s="940"/>
      <c r="CF89" s="940"/>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9"/>
      <c r="DW89" s="940"/>
      <c r="DX89" s="940"/>
      <c r="DY89" s="940"/>
      <c r="DZ89" s="941"/>
      <c r="EA89" s="89"/>
    </row>
    <row r="90" spans="1:131" ht="26.25" hidden="1" customHeight="1" x14ac:dyDescent="0.15">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939"/>
      <c r="BT90" s="940"/>
      <c r="BU90" s="940"/>
      <c r="BV90" s="940"/>
      <c r="BW90" s="940"/>
      <c r="BX90" s="940"/>
      <c r="BY90" s="940"/>
      <c r="BZ90" s="940"/>
      <c r="CA90" s="940"/>
      <c r="CB90" s="940"/>
      <c r="CC90" s="940"/>
      <c r="CD90" s="940"/>
      <c r="CE90" s="940"/>
      <c r="CF90" s="940"/>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9"/>
      <c r="DW90" s="940"/>
      <c r="DX90" s="940"/>
      <c r="DY90" s="940"/>
      <c r="DZ90" s="941"/>
      <c r="EA90" s="89"/>
    </row>
    <row r="91" spans="1:131" ht="26.25" hidden="1" customHeight="1" x14ac:dyDescent="0.15">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939"/>
      <c r="BT91" s="940"/>
      <c r="BU91" s="940"/>
      <c r="BV91" s="940"/>
      <c r="BW91" s="940"/>
      <c r="BX91" s="940"/>
      <c r="BY91" s="940"/>
      <c r="BZ91" s="940"/>
      <c r="CA91" s="940"/>
      <c r="CB91" s="940"/>
      <c r="CC91" s="940"/>
      <c r="CD91" s="940"/>
      <c r="CE91" s="940"/>
      <c r="CF91" s="940"/>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9"/>
      <c r="DW91" s="940"/>
      <c r="DX91" s="940"/>
      <c r="DY91" s="940"/>
      <c r="DZ91" s="941"/>
      <c r="EA91" s="89"/>
    </row>
    <row r="92" spans="1:131" ht="26.25" hidden="1" customHeight="1" x14ac:dyDescent="0.15">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939"/>
      <c r="BT92" s="940"/>
      <c r="BU92" s="940"/>
      <c r="BV92" s="940"/>
      <c r="BW92" s="940"/>
      <c r="BX92" s="940"/>
      <c r="BY92" s="940"/>
      <c r="BZ92" s="940"/>
      <c r="CA92" s="940"/>
      <c r="CB92" s="940"/>
      <c r="CC92" s="940"/>
      <c r="CD92" s="940"/>
      <c r="CE92" s="940"/>
      <c r="CF92" s="940"/>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9"/>
      <c r="DW92" s="940"/>
      <c r="DX92" s="940"/>
      <c r="DY92" s="940"/>
      <c r="DZ92" s="941"/>
      <c r="EA92" s="89"/>
    </row>
    <row r="93" spans="1:131" ht="26.25" hidden="1" customHeight="1" x14ac:dyDescent="0.15">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939"/>
      <c r="BT93" s="940"/>
      <c r="BU93" s="940"/>
      <c r="BV93" s="940"/>
      <c r="BW93" s="940"/>
      <c r="BX93" s="940"/>
      <c r="BY93" s="940"/>
      <c r="BZ93" s="940"/>
      <c r="CA93" s="940"/>
      <c r="CB93" s="940"/>
      <c r="CC93" s="940"/>
      <c r="CD93" s="940"/>
      <c r="CE93" s="940"/>
      <c r="CF93" s="940"/>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9"/>
      <c r="DW93" s="940"/>
      <c r="DX93" s="940"/>
      <c r="DY93" s="940"/>
      <c r="DZ93" s="941"/>
      <c r="EA93" s="89"/>
    </row>
    <row r="94" spans="1:131" ht="26.25" hidden="1" customHeight="1" x14ac:dyDescent="0.15">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939"/>
      <c r="BT94" s="940"/>
      <c r="BU94" s="940"/>
      <c r="BV94" s="940"/>
      <c r="BW94" s="940"/>
      <c r="BX94" s="940"/>
      <c r="BY94" s="940"/>
      <c r="BZ94" s="940"/>
      <c r="CA94" s="940"/>
      <c r="CB94" s="940"/>
      <c r="CC94" s="940"/>
      <c r="CD94" s="940"/>
      <c r="CE94" s="940"/>
      <c r="CF94" s="940"/>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9"/>
      <c r="DW94" s="940"/>
      <c r="DX94" s="940"/>
      <c r="DY94" s="940"/>
      <c r="DZ94" s="941"/>
      <c r="EA94" s="89"/>
    </row>
    <row r="95" spans="1:131" ht="26.25" hidden="1" customHeight="1" x14ac:dyDescent="0.15">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939"/>
      <c r="BT95" s="940"/>
      <c r="BU95" s="940"/>
      <c r="BV95" s="940"/>
      <c r="BW95" s="940"/>
      <c r="BX95" s="940"/>
      <c r="BY95" s="940"/>
      <c r="BZ95" s="940"/>
      <c r="CA95" s="940"/>
      <c r="CB95" s="940"/>
      <c r="CC95" s="940"/>
      <c r="CD95" s="940"/>
      <c r="CE95" s="940"/>
      <c r="CF95" s="940"/>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9"/>
      <c r="DW95" s="940"/>
      <c r="DX95" s="940"/>
      <c r="DY95" s="940"/>
      <c r="DZ95" s="941"/>
      <c r="EA95" s="89"/>
    </row>
    <row r="96" spans="1:131" ht="26.25" hidden="1" customHeight="1" x14ac:dyDescent="0.15">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939"/>
      <c r="BT96" s="940"/>
      <c r="BU96" s="940"/>
      <c r="BV96" s="940"/>
      <c r="BW96" s="940"/>
      <c r="BX96" s="940"/>
      <c r="BY96" s="940"/>
      <c r="BZ96" s="940"/>
      <c r="CA96" s="940"/>
      <c r="CB96" s="940"/>
      <c r="CC96" s="940"/>
      <c r="CD96" s="940"/>
      <c r="CE96" s="940"/>
      <c r="CF96" s="940"/>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9"/>
      <c r="DW96" s="940"/>
      <c r="DX96" s="940"/>
      <c r="DY96" s="940"/>
      <c r="DZ96" s="941"/>
      <c r="EA96" s="89"/>
    </row>
    <row r="97" spans="1:131" ht="26.25" hidden="1" customHeight="1" x14ac:dyDescent="0.15">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939"/>
      <c r="BT97" s="940"/>
      <c r="BU97" s="940"/>
      <c r="BV97" s="940"/>
      <c r="BW97" s="940"/>
      <c r="BX97" s="940"/>
      <c r="BY97" s="940"/>
      <c r="BZ97" s="940"/>
      <c r="CA97" s="940"/>
      <c r="CB97" s="940"/>
      <c r="CC97" s="940"/>
      <c r="CD97" s="940"/>
      <c r="CE97" s="940"/>
      <c r="CF97" s="940"/>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9"/>
      <c r="DW97" s="940"/>
      <c r="DX97" s="940"/>
      <c r="DY97" s="940"/>
      <c r="DZ97" s="941"/>
      <c r="EA97" s="89"/>
    </row>
    <row r="98" spans="1:131" ht="26.25" hidden="1" customHeight="1" x14ac:dyDescent="0.15">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939"/>
      <c r="BT98" s="940"/>
      <c r="BU98" s="940"/>
      <c r="BV98" s="940"/>
      <c r="BW98" s="940"/>
      <c r="BX98" s="940"/>
      <c r="BY98" s="940"/>
      <c r="BZ98" s="940"/>
      <c r="CA98" s="940"/>
      <c r="CB98" s="940"/>
      <c r="CC98" s="940"/>
      <c r="CD98" s="940"/>
      <c r="CE98" s="940"/>
      <c r="CF98" s="940"/>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9"/>
      <c r="DW98" s="940"/>
      <c r="DX98" s="940"/>
      <c r="DY98" s="940"/>
      <c r="DZ98" s="941"/>
      <c r="EA98" s="89"/>
    </row>
    <row r="99" spans="1:131" ht="26.25" hidden="1" customHeight="1" x14ac:dyDescent="0.15">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939"/>
      <c r="BT99" s="940"/>
      <c r="BU99" s="940"/>
      <c r="BV99" s="940"/>
      <c r="BW99" s="940"/>
      <c r="BX99" s="940"/>
      <c r="BY99" s="940"/>
      <c r="BZ99" s="940"/>
      <c r="CA99" s="940"/>
      <c r="CB99" s="940"/>
      <c r="CC99" s="940"/>
      <c r="CD99" s="940"/>
      <c r="CE99" s="940"/>
      <c r="CF99" s="940"/>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9"/>
      <c r="DW99" s="940"/>
      <c r="DX99" s="940"/>
      <c r="DY99" s="940"/>
      <c r="DZ99" s="941"/>
      <c r="EA99" s="89"/>
    </row>
    <row r="100" spans="1:131" ht="26.25" hidden="1" customHeight="1" x14ac:dyDescent="0.15">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939"/>
      <c r="BT100" s="940"/>
      <c r="BU100" s="940"/>
      <c r="BV100" s="940"/>
      <c r="BW100" s="940"/>
      <c r="BX100" s="940"/>
      <c r="BY100" s="940"/>
      <c r="BZ100" s="940"/>
      <c r="CA100" s="940"/>
      <c r="CB100" s="940"/>
      <c r="CC100" s="940"/>
      <c r="CD100" s="940"/>
      <c r="CE100" s="940"/>
      <c r="CF100" s="940"/>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9"/>
      <c r="DW100" s="940"/>
      <c r="DX100" s="940"/>
      <c r="DY100" s="940"/>
      <c r="DZ100" s="941"/>
      <c r="EA100" s="89"/>
    </row>
    <row r="101" spans="1:131" ht="26.25" hidden="1" customHeight="1" x14ac:dyDescent="0.15">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939"/>
      <c r="BT101" s="940"/>
      <c r="BU101" s="940"/>
      <c r="BV101" s="940"/>
      <c r="BW101" s="940"/>
      <c r="BX101" s="940"/>
      <c r="BY101" s="940"/>
      <c r="BZ101" s="940"/>
      <c r="CA101" s="940"/>
      <c r="CB101" s="940"/>
      <c r="CC101" s="940"/>
      <c r="CD101" s="940"/>
      <c r="CE101" s="940"/>
      <c r="CF101" s="940"/>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9"/>
      <c r="DW101" s="940"/>
      <c r="DX101" s="940"/>
      <c r="DY101" s="940"/>
      <c r="DZ101" s="941"/>
      <c r="EA101" s="89"/>
    </row>
    <row r="102" spans="1:131" ht="26.25" customHeight="1" thickBot="1" x14ac:dyDescent="0.2">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323</v>
      </c>
      <c r="BR102" s="931" t="s">
        <v>354</v>
      </c>
      <c r="BS102" s="932"/>
      <c r="BT102" s="932"/>
      <c r="BU102" s="932"/>
      <c r="BV102" s="932"/>
      <c r="BW102" s="932"/>
      <c r="BX102" s="932"/>
      <c r="BY102" s="932"/>
      <c r="BZ102" s="932"/>
      <c r="CA102" s="932"/>
      <c r="CB102" s="932"/>
      <c r="CC102" s="932"/>
      <c r="CD102" s="932"/>
      <c r="CE102" s="932"/>
      <c r="CF102" s="932"/>
      <c r="CG102" s="942"/>
      <c r="CH102" s="943"/>
      <c r="CI102" s="944"/>
      <c r="CJ102" s="944"/>
      <c r="CK102" s="944"/>
      <c r="CL102" s="945"/>
      <c r="CM102" s="943"/>
      <c r="CN102" s="944"/>
      <c r="CO102" s="944"/>
      <c r="CP102" s="944"/>
      <c r="CQ102" s="945"/>
      <c r="CR102" s="946">
        <v>10</v>
      </c>
      <c r="CS102" s="947"/>
      <c r="CT102" s="947"/>
      <c r="CU102" s="947"/>
      <c r="CV102" s="948"/>
      <c r="CW102" s="946">
        <v>18</v>
      </c>
      <c r="CX102" s="947"/>
      <c r="CY102" s="947"/>
      <c r="CZ102" s="947"/>
      <c r="DA102" s="948"/>
      <c r="DB102" s="946" t="s">
        <v>320</v>
      </c>
      <c r="DC102" s="947"/>
      <c r="DD102" s="947"/>
      <c r="DE102" s="947"/>
      <c r="DF102" s="948"/>
      <c r="DG102" s="946" t="s">
        <v>320</v>
      </c>
      <c r="DH102" s="947"/>
      <c r="DI102" s="947"/>
      <c r="DJ102" s="947"/>
      <c r="DK102" s="948"/>
      <c r="DL102" s="946" t="s">
        <v>320</v>
      </c>
      <c r="DM102" s="947"/>
      <c r="DN102" s="947"/>
      <c r="DO102" s="947"/>
      <c r="DP102" s="948"/>
      <c r="DQ102" s="946"/>
      <c r="DR102" s="947"/>
      <c r="DS102" s="947"/>
      <c r="DT102" s="947"/>
      <c r="DU102" s="948"/>
      <c r="DV102" s="931"/>
      <c r="DW102" s="932"/>
      <c r="DX102" s="932"/>
      <c r="DY102" s="932"/>
      <c r="DZ102" s="933"/>
      <c r="EA102" s="89"/>
    </row>
    <row r="103" spans="1:131" ht="26.25" customHeight="1" x14ac:dyDescent="0.15">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934" t="s">
        <v>355</v>
      </c>
      <c r="BR103" s="934"/>
      <c r="BS103" s="934"/>
      <c r="BT103" s="934"/>
      <c r="BU103" s="934"/>
      <c r="BV103" s="934"/>
      <c r="BW103" s="934"/>
      <c r="BX103" s="934"/>
      <c r="BY103" s="934"/>
      <c r="BZ103" s="934"/>
      <c r="CA103" s="934"/>
      <c r="CB103" s="934"/>
      <c r="CC103" s="934"/>
      <c r="CD103" s="934"/>
      <c r="CE103" s="934"/>
      <c r="CF103" s="934"/>
      <c r="CG103" s="934"/>
      <c r="CH103" s="934"/>
      <c r="CI103" s="934"/>
      <c r="CJ103" s="934"/>
      <c r="CK103" s="934"/>
      <c r="CL103" s="934"/>
      <c r="CM103" s="934"/>
      <c r="CN103" s="934"/>
      <c r="CO103" s="934"/>
      <c r="CP103" s="934"/>
      <c r="CQ103" s="934"/>
      <c r="CR103" s="934"/>
      <c r="CS103" s="934"/>
      <c r="CT103" s="934"/>
      <c r="CU103" s="934"/>
      <c r="CV103" s="934"/>
      <c r="CW103" s="934"/>
      <c r="CX103" s="934"/>
      <c r="CY103" s="934"/>
      <c r="CZ103" s="934"/>
      <c r="DA103" s="934"/>
      <c r="DB103" s="934"/>
      <c r="DC103" s="934"/>
      <c r="DD103" s="934"/>
      <c r="DE103" s="934"/>
      <c r="DF103" s="934"/>
      <c r="DG103" s="934"/>
      <c r="DH103" s="934"/>
      <c r="DI103" s="934"/>
      <c r="DJ103" s="934"/>
      <c r="DK103" s="934"/>
      <c r="DL103" s="934"/>
      <c r="DM103" s="934"/>
      <c r="DN103" s="934"/>
      <c r="DO103" s="934"/>
      <c r="DP103" s="934"/>
      <c r="DQ103" s="934"/>
      <c r="DR103" s="934"/>
      <c r="DS103" s="934"/>
      <c r="DT103" s="934"/>
      <c r="DU103" s="934"/>
      <c r="DV103" s="934"/>
      <c r="DW103" s="934"/>
      <c r="DX103" s="934"/>
      <c r="DY103" s="934"/>
      <c r="DZ103" s="934"/>
      <c r="EA103" s="89"/>
    </row>
    <row r="104" spans="1:131" ht="26.25" customHeight="1" x14ac:dyDescent="0.15">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935" t="s">
        <v>356</v>
      </c>
      <c r="BR104" s="935"/>
      <c r="BS104" s="935"/>
      <c r="BT104" s="935"/>
      <c r="BU104" s="935"/>
      <c r="BV104" s="935"/>
      <c r="BW104" s="935"/>
      <c r="BX104" s="935"/>
      <c r="BY104" s="935"/>
      <c r="BZ104" s="935"/>
      <c r="CA104" s="935"/>
      <c r="CB104" s="935"/>
      <c r="CC104" s="935"/>
      <c r="CD104" s="935"/>
      <c r="CE104" s="935"/>
      <c r="CF104" s="935"/>
      <c r="CG104" s="935"/>
      <c r="CH104" s="935"/>
      <c r="CI104" s="935"/>
      <c r="CJ104" s="935"/>
      <c r="CK104" s="935"/>
      <c r="CL104" s="935"/>
      <c r="CM104" s="935"/>
      <c r="CN104" s="935"/>
      <c r="CO104" s="935"/>
      <c r="CP104" s="935"/>
      <c r="CQ104" s="935"/>
      <c r="CR104" s="935"/>
      <c r="CS104" s="935"/>
      <c r="CT104" s="935"/>
      <c r="CU104" s="935"/>
      <c r="CV104" s="935"/>
      <c r="CW104" s="935"/>
      <c r="CX104" s="935"/>
      <c r="CY104" s="935"/>
      <c r="CZ104" s="935"/>
      <c r="DA104" s="935"/>
      <c r="DB104" s="935"/>
      <c r="DC104" s="935"/>
      <c r="DD104" s="935"/>
      <c r="DE104" s="935"/>
      <c r="DF104" s="935"/>
      <c r="DG104" s="935"/>
      <c r="DH104" s="935"/>
      <c r="DI104" s="935"/>
      <c r="DJ104" s="935"/>
      <c r="DK104" s="935"/>
      <c r="DL104" s="935"/>
      <c r="DM104" s="935"/>
      <c r="DN104" s="935"/>
      <c r="DO104" s="935"/>
      <c r="DP104" s="935"/>
      <c r="DQ104" s="935"/>
      <c r="DR104" s="935"/>
      <c r="DS104" s="935"/>
      <c r="DT104" s="935"/>
      <c r="DU104" s="935"/>
      <c r="DV104" s="935"/>
      <c r="DW104" s="935"/>
      <c r="DX104" s="935"/>
      <c r="DY104" s="935"/>
      <c r="DZ104" s="935"/>
      <c r="EA104" s="89"/>
    </row>
    <row r="105" spans="1:131" ht="11.25" customHeight="1" x14ac:dyDescent="0.15">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15">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
      <c r="A107" s="108" t="s">
        <v>357</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358</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15">
      <c r="A108" s="936" t="s">
        <v>359</v>
      </c>
      <c r="B108" s="937"/>
      <c r="C108" s="937"/>
      <c r="D108" s="937"/>
      <c r="E108" s="937"/>
      <c r="F108" s="937"/>
      <c r="G108" s="937"/>
      <c r="H108" s="937"/>
      <c r="I108" s="937"/>
      <c r="J108" s="937"/>
      <c r="K108" s="937"/>
      <c r="L108" s="937"/>
      <c r="M108" s="937"/>
      <c r="N108" s="937"/>
      <c r="O108" s="937"/>
      <c r="P108" s="937"/>
      <c r="Q108" s="937"/>
      <c r="R108" s="937"/>
      <c r="S108" s="937"/>
      <c r="T108" s="937"/>
      <c r="U108" s="937"/>
      <c r="V108" s="937"/>
      <c r="W108" s="937"/>
      <c r="X108" s="937"/>
      <c r="Y108" s="937"/>
      <c r="Z108" s="937"/>
      <c r="AA108" s="937"/>
      <c r="AB108" s="937"/>
      <c r="AC108" s="937"/>
      <c r="AD108" s="937"/>
      <c r="AE108" s="937"/>
      <c r="AF108" s="937"/>
      <c r="AG108" s="937"/>
      <c r="AH108" s="937"/>
      <c r="AI108" s="937"/>
      <c r="AJ108" s="937"/>
      <c r="AK108" s="937"/>
      <c r="AL108" s="937"/>
      <c r="AM108" s="937"/>
      <c r="AN108" s="937"/>
      <c r="AO108" s="937"/>
      <c r="AP108" s="937"/>
      <c r="AQ108" s="937"/>
      <c r="AR108" s="937"/>
      <c r="AS108" s="937"/>
      <c r="AT108" s="938"/>
      <c r="AU108" s="936" t="s">
        <v>360</v>
      </c>
      <c r="AV108" s="937"/>
      <c r="AW108" s="937"/>
      <c r="AX108" s="937"/>
      <c r="AY108" s="937"/>
      <c r="AZ108" s="937"/>
      <c r="BA108" s="937"/>
      <c r="BB108" s="937"/>
      <c r="BC108" s="937"/>
      <c r="BD108" s="937"/>
      <c r="BE108" s="937"/>
      <c r="BF108" s="937"/>
      <c r="BG108" s="937"/>
      <c r="BH108" s="937"/>
      <c r="BI108" s="937"/>
      <c r="BJ108" s="937"/>
      <c r="BK108" s="937"/>
      <c r="BL108" s="937"/>
      <c r="BM108" s="937"/>
      <c r="BN108" s="937"/>
      <c r="BO108" s="937"/>
      <c r="BP108" s="937"/>
      <c r="BQ108" s="937"/>
      <c r="BR108" s="937"/>
      <c r="BS108" s="937"/>
      <c r="BT108" s="937"/>
      <c r="BU108" s="937"/>
      <c r="BV108" s="937"/>
      <c r="BW108" s="937"/>
      <c r="BX108" s="937"/>
      <c r="BY108" s="937"/>
      <c r="BZ108" s="937"/>
      <c r="CA108" s="937"/>
      <c r="CB108" s="937"/>
      <c r="CC108" s="937"/>
      <c r="CD108" s="937"/>
      <c r="CE108" s="937"/>
      <c r="CF108" s="937"/>
      <c r="CG108" s="937"/>
      <c r="CH108" s="937"/>
      <c r="CI108" s="937"/>
      <c r="CJ108" s="937"/>
      <c r="CK108" s="937"/>
      <c r="CL108" s="937"/>
      <c r="CM108" s="937"/>
      <c r="CN108" s="937"/>
      <c r="CO108" s="937"/>
      <c r="CP108" s="937"/>
      <c r="CQ108" s="937"/>
      <c r="CR108" s="937"/>
      <c r="CS108" s="937"/>
      <c r="CT108" s="937"/>
      <c r="CU108" s="937"/>
      <c r="CV108" s="937"/>
      <c r="CW108" s="937"/>
      <c r="CX108" s="937"/>
      <c r="CY108" s="937"/>
      <c r="CZ108" s="937"/>
      <c r="DA108" s="937"/>
      <c r="DB108" s="937"/>
      <c r="DC108" s="937"/>
      <c r="DD108" s="937"/>
      <c r="DE108" s="937"/>
      <c r="DF108" s="937"/>
      <c r="DG108" s="937"/>
      <c r="DH108" s="937"/>
      <c r="DI108" s="937"/>
      <c r="DJ108" s="937"/>
      <c r="DK108" s="937"/>
      <c r="DL108" s="937"/>
      <c r="DM108" s="937"/>
      <c r="DN108" s="937"/>
      <c r="DO108" s="937"/>
      <c r="DP108" s="937"/>
      <c r="DQ108" s="937"/>
      <c r="DR108" s="937"/>
      <c r="DS108" s="937"/>
      <c r="DT108" s="937"/>
      <c r="DU108" s="937"/>
      <c r="DV108" s="937"/>
      <c r="DW108" s="937"/>
      <c r="DX108" s="937"/>
      <c r="DY108" s="937"/>
      <c r="DZ108" s="938"/>
    </row>
    <row r="109" spans="1:131" s="89" customFormat="1" ht="26.25" customHeight="1" x14ac:dyDescent="0.15">
      <c r="A109" s="889" t="s">
        <v>361</v>
      </c>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1"/>
      <c r="AA109" s="892" t="s">
        <v>362</v>
      </c>
      <c r="AB109" s="890"/>
      <c r="AC109" s="890"/>
      <c r="AD109" s="890"/>
      <c r="AE109" s="891"/>
      <c r="AF109" s="892" t="s">
        <v>363</v>
      </c>
      <c r="AG109" s="890"/>
      <c r="AH109" s="890"/>
      <c r="AI109" s="890"/>
      <c r="AJ109" s="891"/>
      <c r="AK109" s="892" t="s">
        <v>238</v>
      </c>
      <c r="AL109" s="890"/>
      <c r="AM109" s="890"/>
      <c r="AN109" s="890"/>
      <c r="AO109" s="891"/>
      <c r="AP109" s="892" t="s">
        <v>364</v>
      </c>
      <c r="AQ109" s="890"/>
      <c r="AR109" s="890"/>
      <c r="AS109" s="890"/>
      <c r="AT109" s="923"/>
      <c r="AU109" s="889" t="s">
        <v>361</v>
      </c>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1"/>
      <c r="BQ109" s="892" t="s">
        <v>362</v>
      </c>
      <c r="BR109" s="890"/>
      <c r="BS109" s="890"/>
      <c r="BT109" s="890"/>
      <c r="BU109" s="891"/>
      <c r="BV109" s="892" t="s">
        <v>363</v>
      </c>
      <c r="BW109" s="890"/>
      <c r="BX109" s="890"/>
      <c r="BY109" s="890"/>
      <c r="BZ109" s="891"/>
      <c r="CA109" s="892" t="s">
        <v>238</v>
      </c>
      <c r="CB109" s="890"/>
      <c r="CC109" s="890"/>
      <c r="CD109" s="890"/>
      <c r="CE109" s="891"/>
      <c r="CF109" s="930" t="s">
        <v>364</v>
      </c>
      <c r="CG109" s="930"/>
      <c r="CH109" s="930"/>
      <c r="CI109" s="930"/>
      <c r="CJ109" s="930"/>
      <c r="CK109" s="892" t="s">
        <v>365</v>
      </c>
      <c r="CL109" s="890"/>
      <c r="CM109" s="890"/>
      <c r="CN109" s="890"/>
      <c r="CO109" s="890"/>
      <c r="CP109" s="890"/>
      <c r="CQ109" s="890"/>
      <c r="CR109" s="890"/>
      <c r="CS109" s="890"/>
      <c r="CT109" s="890"/>
      <c r="CU109" s="890"/>
      <c r="CV109" s="890"/>
      <c r="CW109" s="890"/>
      <c r="CX109" s="890"/>
      <c r="CY109" s="890"/>
      <c r="CZ109" s="890"/>
      <c r="DA109" s="890"/>
      <c r="DB109" s="890"/>
      <c r="DC109" s="890"/>
      <c r="DD109" s="890"/>
      <c r="DE109" s="890"/>
      <c r="DF109" s="891"/>
      <c r="DG109" s="892" t="s">
        <v>362</v>
      </c>
      <c r="DH109" s="890"/>
      <c r="DI109" s="890"/>
      <c r="DJ109" s="890"/>
      <c r="DK109" s="891"/>
      <c r="DL109" s="892" t="s">
        <v>363</v>
      </c>
      <c r="DM109" s="890"/>
      <c r="DN109" s="890"/>
      <c r="DO109" s="890"/>
      <c r="DP109" s="891"/>
      <c r="DQ109" s="892" t="s">
        <v>238</v>
      </c>
      <c r="DR109" s="890"/>
      <c r="DS109" s="890"/>
      <c r="DT109" s="890"/>
      <c r="DU109" s="891"/>
      <c r="DV109" s="892" t="s">
        <v>364</v>
      </c>
      <c r="DW109" s="890"/>
      <c r="DX109" s="890"/>
      <c r="DY109" s="890"/>
      <c r="DZ109" s="923"/>
    </row>
    <row r="110" spans="1:131" s="89" customFormat="1" ht="26.25" customHeight="1" x14ac:dyDescent="0.15">
      <c r="A110" s="803" t="s">
        <v>366</v>
      </c>
      <c r="B110" s="804"/>
      <c r="C110" s="804"/>
      <c r="D110" s="804"/>
      <c r="E110" s="804"/>
      <c r="F110" s="804"/>
      <c r="G110" s="804"/>
      <c r="H110" s="804"/>
      <c r="I110" s="804"/>
      <c r="J110" s="804"/>
      <c r="K110" s="804"/>
      <c r="L110" s="804"/>
      <c r="M110" s="804"/>
      <c r="N110" s="804"/>
      <c r="O110" s="804"/>
      <c r="P110" s="804"/>
      <c r="Q110" s="804"/>
      <c r="R110" s="804"/>
      <c r="S110" s="804"/>
      <c r="T110" s="804"/>
      <c r="U110" s="804"/>
      <c r="V110" s="804"/>
      <c r="W110" s="804"/>
      <c r="X110" s="804"/>
      <c r="Y110" s="804"/>
      <c r="Z110" s="805"/>
      <c r="AA110" s="882">
        <v>1225173</v>
      </c>
      <c r="AB110" s="883"/>
      <c r="AC110" s="883"/>
      <c r="AD110" s="883"/>
      <c r="AE110" s="884"/>
      <c r="AF110" s="885">
        <v>1111661</v>
      </c>
      <c r="AG110" s="883"/>
      <c r="AH110" s="883"/>
      <c r="AI110" s="883"/>
      <c r="AJ110" s="884"/>
      <c r="AK110" s="885">
        <v>1109209</v>
      </c>
      <c r="AL110" s="883"/>
      <c r="AM110" s="883"/>
      <c r="AN110" s="883"/>
      <c r="AO110" s="884"/>
      <c r="AP110" s="886">
        <v>26.6</v>
      </c>
      <c r="AQ110" s="887"/>
      <c r="AR110" s="887"/>
      <c r="AS110" s="887"/>
      <c r="AT110" s="888"/>
      <c r="AU110" s="924" t="s">
        <v>367</v>
      </c>
      <c r="AV110" s="925"/>
      <c r="AW110" s="925"/>
      <c r="AX110" s="925"/>
      <c r="AY110" s="925"/>
      <c r="AZ110" s="854" t="s">
        <v>368</v>
      </c>
      <c r="BA110" s="804"/>
      <c r="BB110" s="804"/>
      <c r="BC110" s="804"/>
      <c r="BD110" s="804"/>
      <c r="BE110" s="804"/>
      <c r="BF110" s="804"/>
      <c r="BG110" s="804"/>
      <c r="BH110" s="804"/>
      <c r="BI110" s="804"/>
      <c r="BJ110" s="804"/>
      <c r="BK110" s="804"/>
      <c r="BL110" s="804"/>
      <c r="BM110" s="804"/>
      <c r="BN110" s="804"/>
      <c r="BO110" s="804"/>
      <c r="BP110" s="805"/>
      <c r="BQ110" s="855">
        <v>10384730</v>
      </c>
      <c r="BR110" s="836"/>
      <c r="BS110" s="836"/>
      <c r="BT110" s="836"/>
      <c r="BU110" s="836"/>
      <c r="BV110" s="836">
        <v>10559147</v>
      </c>
      <c r="BW110" s="836"/>
      <c r="BX110" s="836"/>
      <c r="BY110" s="836"/>
      <c r="BZ110" s="836"/>
      <c r="CA110" s="836">
        <v>10936427</v>
      </c>
      <c r="CB110" s="836"/>
      <c r="CC110" s="836"/>
      <c r="CD110" s="836"/>
      <c r="CE110" s="836"/>
      <c r="CF110" s="860">
        <v>262.3</v>
      </c>
      <c r="CG110" s="861"/>
      <c r="CH110" s="861"/>
      <c r="CI110" s="861"/>
      <c r="CJ110" s="861"/>
      <c r="CK110" s="920" t="s">
        <v>369</v>
      </c>
      <c r="CL110" s="813"/>
      <c r="CM110" s="854" t="s">
        <v>370</v>
      </c>
      <c r="CN110" s="804"/>
      <c r="CO110" s="804"/>
      <c r="CP110" s="804"/>
      <c r="CQ110" s="804"/>
      <c r="CR110" s="804"/>
      <c r="CS110" s="804"/>
      <c r="CT110" s="804"/>
      <c r="CU110" s="804"/>
      <c r="CV110" s="804"/>
      <c r="CW110" s="804"/>
      <c r="CX110" s="804"/>
      <c r="CY110" s="804"/>
      <c r="CZ110" s="804"/>
      <c r="DA110" s="804"/>
      <c r="DB110" s="804"/>
      <c r="DC110" s="804"/>
      <c r="DD110" s="804"/>
      <c r="DE110" s="804"/>
      <c r="DF110" s="805"/>
      <c r="DG110" s="855" t="s">
        <v>63</v>
      </c>
      <c r="DH110" s="836"/>
      <c r="DI110" s="836"/>
      <c r="DJ110" s="836"/>
      <c r="DK110" s="836"/>
      <c r="DL110" s="836" t="s">
        <v>63</v>
      </c>
      <c r="DM110" s="836"/>
      <c r="DN110" s="836"/>
      <c r="DO110" s="836"/>
      <c r="DP110" s="836"/>
      <c r="DQ110" s="836" t="s">
        <v>63</v>
      </c>
      <c r="DR110" s="836"/>
      <c r="DS110" s="836"/>
      <c r="DT110" s="836"/>
      <c r="DU110" s="836"/>
      <c r="DV110" s="837" t="s">
        <v>63</v>
      </c>
      <c r="DW110" s="837"/>
      <c r="DX110" s="837"/>
      <c r="DY110" s="837"/>
      <c r="DZ110" s="838"/>
    </row>
    <row r="111" spans="1:131" s="89" customFormat="1" ht="26.25" customHeight="1" x14ac:dyDescent="0.15">
      <c r="A111" s="768" t="s">
        <v>371</v>
      </c>
      <c r="B111" s="769"/>
      <c r="C111" s="769"/>
      <c r="D111" s="769"/>
      <c r="E111" s="769"/>
      <c r="F111" s="769"/>
      <c r="G111" s="769"/>
      <c r="H111" s="769"/>
      <c r="I111" s="769"/>
      <c r="J111" s="769"/>
      <c r="K111" s="769"/>
      <c r="L111" s="769"/>
      <c r="M111" s="769"/>
      <c r="N111" s="769"/>
      <c r="O111" s="769"/>
      <c r="P111" s="769"/>
      <c r="Q111" s="769"/>
      <c r="R111" s="769"/>
      <c r="S111" s="769"/>
      <c r="T111" s="769"/>
      <c r="U111" s="769"/>
      <c r="V111" s="769"/>
      <c r="W111" s="769"/>
      <c r="X111" s="769"/>
      <c r="Y111" s="769"/>
      <c r="Z111" s="919"/>
      <c r="AA111" s="912" t="s">
        <v>63</v>
      </c>
      <c r="AB111" s="913"/>
      <c r="AC111" s="913"/>
      <c r="AD111" s="913"/>
      <c r="AE111" s="914"/>
      <c r="AF111" s="915" t="s">
        <v>63</v>
      </c>
      <c r="AG111" s="913"/>
      <c r="AH111" s="913"/>
      <c r="AI111" s="913"/>
      <c r="AJ111" s="914"/>
      <c r="AK111" s="915" t="s">
        <v>63</v>
      </c>
      <c r="AL111" s="913"/>
      <c r="AM111" s="913"/>
      <c r="AN111" s="913"/>
      <c r="AO111" s="914"/>
      <c r="AP111" s="916" t="s">
        <v>63</v>
      </c>
      <c r="AQ111" s="917"/>
      <c r="AR111" s="917"/>
      <c r="AS111" s="917"/>
      <c r="AT111" s="918"/>
      <c r="AU111" s="926"/>
      <c r="AV111" s="927"/>
      <c r="AW111" s="927"/>
      <c r="AX111" s="927"/>
      <c r="AY111" s="927"/>
      <c r="AZ111" s="811" t="s">
        <v>372</v>
      </c>
      <c r="BA111" s="746"/>
      <c r="BB111" s="746"/>
      <c r="BC111" s="746"/>
      <c r="BD111" s="746"/>
      <c r="BE111" s="746"/>
      <c r="BF111" s="746"/>
      <c r="BG111" s="746"/>
      <c r="BH111" s="746"/>
      <c r="BI111" s="746"/>
      <c r="BJ111" s="746"/>
      <c r="BK111" s="746"/>
      <c r="BL111" s="746"/>
      <c r="BM111" s="746"/>
      <c r="BN111" s="746"/>
      <c r="BO111" s="746"/>
      <c r="BP111" s="747"/>
      <c r="BQ111" s="783">
        <v>148203</v>
      </c>
      <c r="BR111" s="784"/>
      <c r="BS111" s="784"/>
      <c r="BT111" s="784"/>
      <c r="BU111" s="784"/>
      <c r="BV111" s="784" t="s">
        <v>63</v>
      </c>
      <c r="BW111" s="784"/>
      <c r="BX111" s="784"/>
      <c r="BY111" s="784"/>
      <c r="BZ111" s="784"/>
      <c r="CA111" s="784" t="s">
        <v>63</v>
      </c>
      <c r="CB111" s="784"/>
      <c r="CC111" s="784"/>
      <c r="CD111" s="784"/>
      <c r="CE111" s="784"/>
      <c r="CF111" s="869" t="s">
        <v>63</v>
      </c>
      <c r="CG111" s="870"/>
      <c r="CH111" s="870"/>
      <c r="CI111" s="870"/>
      <c r="CJ111" s="870"/>
      <c r="CK111" s="921"/>
      <c r="CL111" s="815"/>
      <c r="CM111" s="811" t="s">
        <v>373</v>
      </c>
      <c r="CN111" s="746"/>
      <c r="CO111" s="746"/>
      <c r="CP111" s="746"/>
      <c r="CQ111" s="746"/>
      <c r="CR111" s="746"/>
      <c r="CS111" s="746"/>
      <c r="CT111" s="746"/>
      <c r="CU111" s="746"/>
      <c r="CV111" s="746"/>
      <c r="CW111" s="746"/>
      <c r="CX111" s="746"/>
      <c r="CY111" s="746"/>
      <c r="CZ111" s="746"/>
      <c r="DA111" s="746"/>
      <c r="DB111" s="746"/>
      <c r="DC111" s="746"/>
      <c r="DD111" s="746"/>
      <c r="DE111" s="746"/>
      <c r="DF111" s="747"/>
      <c r="DG111" s="783" t="s">
        <v>63</v>
      </c>
      <c r="DH111" s="784"/>
      <c r="DI111" s="784"/>
      <c r="DJ111" s="784"/>
      <c r="DK111" s="784"/>
      <c r="DL111" s="784" t="s">
        <v>63</v>
      </c>
      <c r="DM111" s="784"/>
      <c r="DN111" s="784"/>
      <c r="DO111" s="784"/>
      <c r="DP111" s="784"/>
      <c r="DQ111" s="784" t="s">
        <v>63</v>
      </c>
      <c r="DR111" s="784"/>
      <c r="DS111" s="784"/>
      <c r="DT111" s="784"/>
      <c r="DU111" s="784"/>
      <c r="DV111" s="790" t="s">
        <v>63</v>
      </c>
      <c r="DW111" s="790"/>
      <c r="DX111" s="790"/>
      <c r="DY111" s="790"/>
      <c r="DZ111" s="791"/>
    </row>
    <row r="112" spans="1:131" s="89" customFormat="1" ht="26.25" customHeight="1" x14ac:dyDescent="0.15">
      <c r="A112" s="906" t="s">
        <v>374</v>
      </c>
      <c r="B112" s="907"/>
      <c r="C112" s="746" t="s">
        <v>375</v>
      </c>
      <c r="D112" s="746"/>
      <c r="E112" s="746"/>
      <c r="F112" s="746"/>
      <c r="G112" s="746"/>
      <c r="H112" s="746"/>
      <c r="I112" s="746"/>
      <c r="J112" s="746"/>
      <c r="K112" s="746"/>
      <c r="L112" s="746"/>
      <c r="M112" s="746"/>
      <c r="N112" s="746"/>
      <c r="O112" s="746"/>
      <c r="P112" s="746"/>
      <c r="Q112" s="746"/>
      <c r="R112" s="746"/>
      <c r="S112" s="746"/>
      <c r="T112" s="746"/>
      <c r="U112" s="746"/>
      <c r="V112" s="746"/>
      <c r="W112" s="746"/>
      <c r="X112" s="746"/>
      <c r="Y112" s="746"/>
      <c r="Z112" s="747"/>
      <c r="AA112" s="773" t="s">
        <v>63</v>
      </c>
      <c r="AB112" s="774"/>
      <c r="AC112" s="774"/>
      <c r="AD112" s="774"/>
      <c r="AE112" s="775"/>
      <c r="AF112" s="776" t="s">
        <v>63</v>
      </c>
      <c r="AG112" s="774"/>
      <c r="AH112" s="774"/>
      <c r="AI112" s="774"/>
      <c r="AJ112" s="775"/>
      <c r="AK112" s="776" t="s">
        <v>63</v>
      </c>
      <c r="AL112" s="774"/>
      <c r="AM112" s="774"/>
      <c r="AN112" s="774"/>
      <c r="AO112" s="775"/>
      <c r="AP112" s="818" t="s">
        <v>63</v>
      </c>
      <c r="AQ112" s="819"/>
      <c r="AR112" s="819"/>
      <c r="AS112" s="819"/>
      <c r="AT112" s="820"/>
      <c r="AU112" s="926"/>
      <c r="AV112" s="927"/>
      <c r="AW112" s="927"/>
      <c r="AX112" s="927"/>
      <c r="AY112" s="927"/>
      <c r="AZ112" s="811" t="s">
        <v>376</v>
      </c>
      <c r="BA112" s="746"/>
      <c r="BB112" s="746"/>
      <c r="BC112" s="746"/>
      <c r="BD112" s="746"/>
      <c r="BE112" s="746"/>
      <c r="BF112" s="746"/>
      <c r="BG112" s="746"/>
      <c r="BH112" s="746"/>
      <c r="BI112" s="746"/>
      <c r="BJ112" s="746"/>
      <c r="BK112" s="746"/>
      <c r="BL112" s="746"/>
      <c r="BM112" s="746"/>
      <c r="BN112" s="746"/>
      <c r="BO112" s="746"/>
      <c r="BP112" s="747"/>
      <c r="BQ112" s="783">
        <v>2019560</v>
      </c>
      <c r="BR112" s="784"/>
      <c r="BS112" s="784"/>
      <c r="BT112" s="784"/>
      <c r="BU112" s="784"/>
      <c r="BV112" s="784">
        <v>1815074</v>
      </c>
      <c r="BW112" s="784"/>
      <c r="BX112" s="784"/>
      <c r="BY112" s="784"/>
      <c r="BZ112" s="784"/>
      <c r="CA112" s="784">
        <v>1571738</v>
      </c>
      <c r="CB112" s="784"/>
      <c r="CC112" s="784"/>
      <c r="CD112" s="784"/>
      <c r="CE112" s="784"/>
      <c r="CF112" s="869">
        <v>37.700000000000003</v>
      </c>
      <c r="CG112" s="870"/>
      <c r="CH112" s="870"/>
      <c r="CI112" s="870"/>
      <c r="CJ112" s="870"/>
      <c r="CK112" s="921"/>
      <c r="CL112" s="815"/>
      <c r="CM112" s="811" t="s">
        <v>377</v>
      </c>
      <c r="CN112" s="746"/>
      <c r="CO112" s="746"/>
      <c r="CP112" s="746"/>
      <c r="CQ112" s="746"/>
      <c r="CR112" s="746"/>
      <c r="CS112" s="746"/>
      <c r="CT112" s="746"/>
      <c r="CU112" s="746"/>
      <c r="CV112" s="746"/>
      <c r="CW112" s="746"/>
      <c r="CX112" s="746"/>
      <c r="CY112" s="746"/>
      <c r="CZ112" s="746"/>
      <c r="DA112" s="746"/>
      <c r="DB112" s="746"/>
      <c r="DC112" s="746"/>
      <c r="DD112" s="746"/>
      <c r="DE112" s="746"/>
      <c r="DF112" s="747"/>
      <c r="DG112" s="783" t="s">
        <v>63</v>
      </c>
      <c r="DH112" s="784"/>
      <c r="DI112" s="784"/>
      <c r="DJ112" s="784"/>
      <c r="DK112" s="784"/>
      <c r="DL112" s="784" t="s">
        <v>63</v>
      </c>
      <c r="DM112" s="784"/>
      <c r="DN112" s="784"/>
      <c r="DO112" s="784"/>
      <c r="DP112" s="784"/>
      <c r="DQ112" s="784" t="s">
        <v>63</v>
      </c>
      <c r="DR112" s="784"/>
      <c r="DS112" s="784"/>
      <c r="DT112" s="784"/>
      <c r="DU112" s="784"/>
      <c r="DV112" s="790" t="s">
        <v>63</v>
      </c>
      <c r="DW112" s="790"/>
      <c r="DX112" s="790"/>
      <c r="DY112" s="790"/>
      <c r="DZ112" s="791"/>
    </row>
    <row r="113" spans="1:130" s="89" customFormat="1" ht="26.25" customHeight="1" x14ac:dyDescent="0.15">
      <c r="A113" s="908"/>
      <c r="B113" s="909"/>
      <c r="C113" s="746" t="s">
        <v>378</v>
      </c>
      <c r="D113" s="746"/>
      <c r="E113" s="746"/>
      <c r="F113" s="746"/>
      <c r="G113" s="746"/>
      <c r="H113" s="746"/>
      <c r="I113" s="746"/>
      <c r="J113" s="746"/>
      <c r="K113" s="746"/>
      <c r="L113" s="746"/>
      <c r="M113" s="746"/>
      <c r="N113" s="746"/>
      <c r="O113" s="746"/>
      <c r="P113" s="746"/>
      <c r="Q113" s="746"/>
      <c r="R113" s="746"/>
      <c r="S113" s="746"/>
      <c r="T113" s="746"/>
      <c r="U113" s="746"/>
      <c r="V113" s="746"/>
      <c r="W113" s="746"/>
      <c r="X113" s="746"/>
      <c r="Y113" s="746"/>
      <c r="Z113" s="747"/>
      <c r="AA113" s="912">
        <v>264874</v>
      </c>
      <c r="AB113" s="913"/>
      <c r="AC113" s="913"/>
      <c r="AD113" s="913"/>
      <c r="AE113" s="914"/>
      <c r="AF113" s="915">
        <v>256009</v>
      </c>
      <c r="AG113" s="913"/>
      <c r="AH113" s="913"/>
      <c r="AI113" s="913"/>
      <c r="AJ113" s="914"/>
      <c r="AK113" s="915">
        <v>245148</v>
      </c>
      <c r="AL113" s="913"/>
      <c r="AM113" s="913"/>
      <c r="AN113" s="913"/>
      <c r="AO113" s="914"/>
      <c r="AP113" s="916">
        <v>5.9</v>
      </c>
      <c r="AQ113" s="917"/>
      <c r="AR113" s="917"/>
      <c r="AS113" s="917"/>
      <c r="AT113" s="918"/>
      <c r="AU113" s="926"/>
      <c r="AV113" s="927"/>
      <c r="AW113" s="927"/>
      <c r="AX113" s="927"/>
      <c r="AY113" s="927"/>
      <c r="AZ113" s="811" t="s">
        <v>379</v>
      </c>
      <c r="BA113" s="746"/>
      <c r="BB113" s="746"/>
      <c r="BC113" s="746"/>
      <c r="BD113" s="746"/>
      <c r="BE113" s="746"/>
      <c r="BF113" s="746"/>
      <c r="BG113" s="746"/>
      <c r="BH113" s="746"/>
      <c r="BI113" s="746"/>
      <c r="BJ113" s="746"/>
      <c r="BK113" s="746"/>
      <c r="BL113" s="746"/>
      <c r="BM113" s="746"/>
      <c r="BN113" s="746"/>
      <c r="BO113" s="746"/>
      <c r="BP113" s="747"/>
      <c r="BQ113" s="783" t="s">
        <v>63</v>
      </c>
      <c r="BR113" s="784"/>
      <c r="BS113" s="784"/>
      <c r="BT113" s="784"/>
      <c r="BU113" s="784"/>
      <c r="BV113" s="784" t="s">
        <v>63</v>
      </c>
      <c r="BW113" s="784"/>
      <c r="BX113" s="784"/>
      <c r="BY113" s="784"/>
      <c r="BZ113" s="784"/>
      <c r="CA113" s="784" t="s">
        <v>63</v>
      </c>
      <c r="CB113" s="784"/>
      <c r="CC113" s="784"/>
      <c r="CD113" s="784"/>
      <c r="CE113" s="784"/>
      <c r="CF113" s="869" t="s">
        <v>63</v>
      </c>
      <c r="CG113" s="870"/>
      <c r="CH113" s="870"/>
      <c r="CI113" s="870"/>
      <c r="CJ113" s="870"/>
      <c r="CK113" s="921"/>
      <c r="CL113" s="815"/>
      <c r="CM113" s="811" t="s">
        <v>380</v>
      </c>
      <c r="CN113" s="746"/>
      <c r="CO113" s="746"/>
      <c r="CP113" s="746"/>
      <c r="CQ113" s="746"/>
      <c r="CR113" s="746"/>
      <c r="CS113" s="746"/>
      <c r="CT113" s="746"/>
      <c r="CU113" s="746"/>
      <c r="CV113" s="746"/>
      <c r="CW113" s="746"/>
      <c r="CX113" s="746"/>
      <c r="CY113" s="746"/>
      <c r="CZ113" s="746"/>
      <c r="DA113" s="746"/>
      <c r="DB113" s="746"/>
      <c r="DC113" s="746"/>
      <c r="DD113" s="746"/>
      <c r="DE113" s="746"/>
      <c r="DF113" s="747"/>
      <c r="DG113" s="773" t="s">
        <v>63</v>
      </c>
      <c r="DH113" s="774"/>
      <c r="DI113" s="774"/>
      <c r="DJ113" s="774"/>
      <c r="DK113" s="775"/>
      <c r="DL113" s="776" t="s">
        <v>63</v>
      </c>
      <c r="DM113" s="774"/>
      <c r="DN113" s="774"/>
      <c r="DO113" s="774"/>
      <c r="DP113" s="775"/>
      <c r="DQ113" s="776" t="s">
        <v>63</v>
      </c>
      <c r="DR113" s="774"/>
      <c r="DS113" s="774"/>
      <c r="DT113" s="774"/>
      <c r="DU113" s="775"/>
      <c r="DV113" s="818" t="s">
        <v>63</v>
      </c>
      <c r="DW113" s="819"/>
      <c r="DX113" s="819"/>
      <c r="DY113" s="819"/>
      <c r="DZ113" s="820"/>
    </row>
    <row r="114" spans="1:130" s="89" customFormat="1" ht="26.25" customHeight="1" x14ac:dyDescent="0.15">
      <c r="A114" s="908"/>
      <c r="B114" s="909"/>
      <c r="C114" s="746" t="s">
        <v>381</v>
      </c>
      <c r="D114" s="746"/>
      <c r="E114" s="746"/>
      <c r="F114" s="746"/>
      <c r="G114" s="746"/>
      <c r="H114" s="746"/>
      <c r="I114" s="746"/>
      <c r="J114" s="746"/>
      <c r="K114" s="746"/>
      <c r="L114" s="746"/>
      <c r="M114" s="746"/>
      <c r="N114" s="746"/>
      <c r="O114" s="746"/>
      <c r="P114" s="746"/>
      <c r="Q114" s="746"/>
      <c r="R114" s="746"/>
      <c r="S114" s="746"/>
      <c r="T114" s="746"/>
      <c r="U114" s="746"/>
      <c r="V114" s="746"/>
      <c r="W114" s="746"/>
      <c r="X114" s="746"/>
      <c r="Y114" s="746"/>
      <c r="Z114" s="747"/>
      <c r="AA114" s="773" t="s">
        <v>63</v>
      </c>
      <c r="AB114" s="774"/>
      <c r="AC114" s="774"/>
      <c r="AD114" s="774"/>
      <c r="AE114" s="775"/>
      <c r="AF114" s="776" t="s">
        <v>63</v>
      </c>
      <c r="AG114" s="774"/>
      <c r="AH114" s="774"/>
      <c r="AI114" s="774"/>
      <c r="AJ114" s="775"/>
      <c r="AK114" s="776" t="s">
        <v>63</v>
      </c>
      <c r="AL114" s="774"/>
      <c r="AM114" s="774"/>
      <c r="AN114" s="774"/>
      <c r="AO114" s="775"/>
      <c r="AP114" s="818" t="s">
        <v>63</v>
      </c>
      <c r="AQ114" s="819"/>
      <c r="AR114" s="819"/>
      <c r="AS114" s="819"/>
      <c r="AT114" s="820"/>
      <c r="AU114" s="926"/>
      <c r="AV114" s="927"/>
      <c r="AW114" s="927"/>
      <c r="AX114" s="927"/>
      <c r="AY114" s="927"/>
      <c r="AZ114" s="811" t="s">
        <v>382</v>
      </c>
      <c r="BA114" s="746"/>
      <c r="BB114" s="746"/>
      <c r="BC114" s="746"/>
      <c r="BD114" s="746"/>
      <c r="BE114" s="746"/>
      <c r="BF114" s="746"/>
      <c r="BG114" s="746"/>
      <c r="BH114" s="746"/>
      <c r="BI114" s="746"/>
      <c r="BJ114" s="746"/>
      <c r="BK114" s="746"/>
      <c r="BL114" s="746"/>
      <c r="BM114" s="746"/>
      <c r="BN114" s="746"/>
      <c r="BO114" s="746"/>
      <c r="BP114" s="747"/>
      <c r="BQ114" s="783">
        <v>1215676</v>
      </c>
      <c r="BR114" s="784"/>
      <c r="BS114" s="784"/>
      <c r="BT114" s="784"/>
      <c r="BU114" s="784"/>
      <c r="BV114" s="784">
        <v>1194137</v>
      </c>
      <c r="BW114" s="784"/>
      <c r="BX114" s="784"/>
      <c r="BY114" s="784"/>
      <c r="BZ114" s="784"/>
      <c r="CA114" s="784">
        <v>1181553</v>
      </c>
      <c r="CB114" s="784"/>
      <c r="CC114" s="784"/>
      <c r="CD114" s="784"/>
      <c r="CE114" s="784"/>
      <c r="CF114" s="869">
        <v>28.3</v>
      </c>
      <c r="CG114" s="870"/>
      <c r="CH114" s="870"/>
      <c r="CI114" s="870"/>
      <c r="CJ114" s="870"/>
      <c r="CK114" s="921"/>
      <c r="CL114" s="815"/>
      <c r="CM114" s="811" t="s">
        <v>383</v>
      </c>
      <c r="CN114" s="746"/>
      <c r="CO114" s="746"/>
      <c r="CP114" s="746"/>
      <c r="CQ114" s="746"/>
      <c r="CR114" s="746"/>
      <c r="CS114" s="746"/>
      <c r="CT114" s="746"/>
      <c r="CU114" s="746"/>
      <c r="CV114" s="746"/>
      <c r="CW114" s="746"/>
      <c r="CX114" s="746"/>
      <c r="CY114" s="746"/>
      <c r="CZ114" s="746"/>
      <c r="DA114" s="746"/>
      <c r="DB114" s="746"/>
      <c r="DC114" s="746"/>
      <c r="DD114" s="746"/>
      <c r="DE114" s="746"/>
      <c r="DF114" s="747"/>
      <c r="DG114" s="773" t="s">
        <v>63</v>
      </c>
      <c r="DH114" s="774"/>
      <c r="DI114" s="774"/>
      <c r="DJ114" s="774"/>
      <c r="DK114" s="775"/>
      <c r="DL114" s="776" t="s">
        <v>63</v>
      </c>
      <c r="DM114" s="774"/>
      <c r="DN114" s="774"/>
      <c r="DO114" s="774"/>
      <c r="DP114" s="775"/>
      <c r="DQ114" s="776" t="s">
        <v>63</v>
      </c>
      <c r="DR114" s="774"/>
      <c r="DS114" s="774"/>
      <c r="DT114" s="774"/>
      <c r="DU114" s="775"/>
      <c r="DV114" s="818" t="s">
        <v>63</v>
      </c>
      <c r="DW114" s="819"/>
      <c r="DX114" s="819"/>
      <c r="DY114" s="819"/>
      <c r="DZ114" s="820"/>
    </row>
    <row r="115" spans="1:130" s="89" customFormat="1" ht="26.25" customHeight="1" x14ac:dyDescent="0.15">
      <c r="A115" s="908"/>
      <c r="B115" s="909"/>
      <c r="C115" s="746" t="s">
        <v>384</v>
      </c>
      <c r="D115" s="746"/>
      <c r="E115" s="746"/>
      <c r="F115" s="746"/>
      <c r="G115" s="746"/>
      <c r="H115" s="746"/>
      <c r="I115" s="746"/>
      <c r="J115" s="746"/>
      <c r="K115" s="746"/>
      <c r="L115" s="746"/>
      <c r="M115" s="746"/>
      <c r="N115" s="746"/>
      <c r="O115" s="746"/>
      <c r="P115" s="746"/>
      <c r="Q115" s="746"/>
      <c r="R115" s="746"/>
      <c r="S115" s="746"/>
      <c r="T115" s="746"/>
      <c r="U115" s="746"/>
      <c r="V115" s="746"/>
      <c r="W115" s="746"/>
      <c r="X115" s="746"/>
      <c r="Y115" s="746"/>
      <c r="Z115" s="747"/>
      <c r="AA115" s="912">
        <v>58475</v>
      </c>
      <c r="AB115" s="913"/>
      <c r="AC115" s="913"/>
      <c r="AD115" s="913"/>
      <c r="AE115" s="914"/>
      <c r="AF115" s="915">
        <v>7974</v>
      </c>
      <c r="AG115" s="913"/>
      <c r="AH115" s="913"/>
      <c r="AI115" s="913"/>
      <c r="AJ115" s="914"/>
      <c r="AK115" s="915">
        <v>6523</v>
      </c>
      <c r="AL115" s="913"/>
      <c r="AM115" s="913"/>
      <c r="AN115" s="913"/>
      <c r="AO115" s="914"/>
      <c r="AP115" s="916">
        <v>0.2</v>
      </c>
      <c r="AQ115" s="917"/>
      <c r="AR115" s="917"/>
      <c r="AS115" s="917"/>
      <c r="AT115" s="918"/>
      <c r="AU115" s="926"/>
      <c r="AV115" s="927"/>
      <c r="AW115" s="927"/>
      <c r="AX115" s="927"/>
      <c r="AY115" s="927"/>
      <c r="AZ115" s="811" t="s">
        <v>385</v>
      </c>
      <c r="BA115" s="746"/>
      <c r="BB115" s="746"/>
      <c r="BC115" s="746"/>
      <c r="BD115" s="746"/>
      <c r="BE115" s="746"/>
      <c r="BF115" s="746"/>
      <c r="BG115" s="746"/>
      <c r="BH115" s="746"/>
      <c r="BI115" s="746"/>
      <c r="BJ115" s="746"/>
      <c r="BK115" s="746"/>
      <c r="BL115" s="746"/>
      <c r="BM115" s="746"/>
      <c r="BN115" s="746"/>
      <c r="BO115" s="746"/>
      <c r="BP115" s="747"/>
      <c r="BQ115" s="783" t="s">
        <v>63</v>
      </c>
      <c r="BR115" s="784"/>
      <c r="BS115" s="784"/>
      <c r="BT115" s="784"/>
      <c r="BU115" s="784"/>
      <c r="BV115" s="784" t="s">
        <v>63</v>
      </c>
      <c r="BW115" s="784"/>
      <c r="BX115" s="784"/>
      <c r="BY115" s="784"/>
      <c r="BZ115" s="784"/>
      <c r="CA115" s="784" t="s">
        <v>63</v>
      </c>
      <c r="CB115" s="784"/>
      <c r="CC115" s="784"/>
      <c r="CD115" s="784"/>
      <c r="CE115" s="784"/>
      <c r="CF115" s="869" t="s">
        <v>63</v>
      </c>
      <c r="CG115" s="870"/>
      <c r="CH115" s="870"/>
      <c r="CI115" s="870"/>
      <c r="CJ115" s="870"/>
      <c r="CK115" s="921"/>
      <c r="CL115" s="815"/>
      <c r="CM115" s="811" t="s">
        <v>386</v>
      </c>
      <c r="CN115" s="746"/>
      <c r="CO115" s="746"/>
      <c r="CP115" s="746"/>
      <c r="CQ115" s="746"/>
      <c r="CR115" s="746"/>
      <c r="CS115" s="746"/>
      <c r="CT115" s="746"/>
      <c r="CU115" s="746"/>
      <c r="CV115" s="746"/>
      <c r="CW115" s="746"/>
      <c r="CX115" s="746"/>
      <c r="CY115" s="746"/>
      <c r="CZ115" s="746"/>
      <c r="DA115" s="746"/>
      <c r="DB115" s="746"/>
      <c r="DC115" s="746"/>
      <c r="DD115" s="746"/>
      <c r="DE115" s="746"/>
      <c r="DF115" s="747"/>
      <c r="DG115" s="773" t="s">
        <v>63</v>
      </c>
      <c r="DH115" s="774"/>
      <c r="DI115" s="774"/>
      <c r="DJ115" s="774"/>
      <c r="DK115" s="775"/>
      <c r="DL115" s="776" t="s">
        <v>63</v>
      </c>
      <c r="DM115" s="774"/>
      <c r="DN115" s="774"/>
      <c r="DO115" s="774"/>
      <c r="DP115" s="775"/>
      <c r="DQ115" s="776" t="s">
        <v>63</v>
      </c>
      <c r="DR115" s="774"/>
      <c r="DS115" s="774"/>
      <c r="DT115" s="774"/>
      <c r="DU115" s="775"/>
      <c r="DV115" s="818" t="s">
        <v>63</v>
      </c>
      <c r="DW115" s="819"/>
      <c r="DX115" s="819"/>
      <c r="DY115" s="819"/>
      <c r="DZ115" s="820"/>
    </row>
    <row r="116" spans="1:130" s="89" customFormat="1" ht="26.25" customHeight="1" x14ac:dyDescent="0.15">
      <c r="A116" s="910"/>
      <c r="B116" s="911"/>
      <c r="C116" s="833" t="s">
        <v>387</v>
      </c>
      <c r="D116" s="833"/>
      <c r="E116" s="833"/>
      <c r="F116" s="833"/>
      <c r="G116" s="833"/>
      <c r="H116" s="833"/>
      <c r="I116" s="833"/>
      <c r="J116" s="833"/>
      <c r="K116" s="833"/>
      <c r="L116" s="833"/>
      <c r="M116" s="833"/>
      <c r="N116" s="833"/>
      <c r="O116" s="833"/>
      <c r="P116" s="833"/>
      <c r="Q116" s="833"/>
      <c r="R116" s="833"/>
      <c r="S116" s="833"/>
      <c r="T116" s="833"/>
      <c r="U116" s="833"/>
      <c r="V116" s="833"/>
      <c r="W116" s="833"/>
      <c r="X116" s="833"/>
      <c r="Y116" s="833"/>
      <c r="Z116" s="834"/>
      <c r="AA116" s="773">
        <v>48</v>
      </c>
      <c r="AB116" s="774"/>
      <c r="AC116" s="774"/>
      <c r="AD116" s="774"/>
      <c r="AE116" s="775"/>
      <c r="AF116" s="776">
        <v>36</v>
      </c>
      <c r="AG116" s="774"/>
      <c r="AH116" s="774"/>
      <c r="AI116" s="774"/>
      <c r="AJ116" s="775"/>
      <c r="AK116" s="776">
        <v>104</v>
      </c>
      <c r="AL116" s="774"/>
      <c r="AM116" s="774"/>
      <c r="AN116" s="774"/>
      <c r="AO116" s="775"/>
      <c r="AP116" s="818">
        <v>0</v>
      </c>
      <c r="AQ116" s="819"/>
      <c r="AR116" s="819"/>
      <c r="AS116" s="819"/>
      <c r="AT116" s="820"/>
      <c r="AU116" s="926"/>
      <c r="AV116" s="927"/>
      <c r="AW116" s="927"/>
      <c r="AX116" s="927"/>
      <c r="AY116" s="927"/>
      <c r="AZ116" s="903" t="s">
        <v>388</v>
      </c>
      <c r="BA116" s="904"/>
      <c r="BB116" s="904"/>
      <c r="BC116" s="904"/>
      <c r="BD116" s="904"/>
      <c r="BE116" s="904"/>
      <c r="BF116" s="904"/>
      <c r="BG116" s="904"/>
      <c r="BH116" s="904"/>
      <c r="BI116" s="904"/>
      <c r="BJ116" s="904"/>
      <c r="BK116" s="904"/>
      <c r="BL116" s="904"/>
      <c r="BM116" s="904"/>
      <c r="BN116" s="904"/>
      <c r="BO116" s="904"/>
      <c r="BP116" s="905"/>
      <c r="BQ116" s="783" t="s">
        <v>63</v>
      </c>
      <c r="BR116" s="784"/>
      <c r="BS116" s="784"/>
      <c r="BT116" s="784"/>
      <c r="BU116" s="784"/>
      <c r="BV116" s="784" t="s">
        <v>63</v>
      </c>
      <c r="BW116" s="784"/>
      <c r="BX116" s="784"/>
      <c r="BY116" s="784"/>
      <c r="BZ116" s="784"/>
      <c r="CA116" s="784" t="s">
        <v>63</v>
      </c>
      <c r="CB116" s="784"/>
      <c r="CC116" s="784"/>
      <c r="CD116" s="784"/>
      <c r="CE116" s="784"/>
      <c r="CF116" s="869" t="s">
        <v>63</v>
      </c>
      <c r="CG116" s="870"/>
      <c r="CH116" s="870"/>
      <c r="CI116" s="870"/>
      <c r="CJ116" s="870"/>
      <c r="CK116" s="921"/>
      <c r="CL116" s="815"/>
      <c r="CM116" s="811" t="s">
        <v>389</v>
      </c>
      <c r="CN116" s="746"/>
      <c r="CO116" s="746"/>
      <c r="CP116" s="746"/>
      <c r="CQ116" s="746"/>
      <c r="CR116" s="746"/>
      <c r="CS116" s="746"/>
      <c r="CT116" s="746"/>
      <c r="CU116" s="746"/>
      <c r="CV116" s="746"/>
      <c r="CW116" s="746"/>
      <c r="CX116" s="746"/>
      <c r="CY116" s="746"/>
      <c r="CZ116" s="746"/>
      <c r="DA116" s="746"/>
      <c r="DB116" s="746"/>
      <c r="DC116" s="746"/>
      <c r="DD116" s="746"/>
      <c r="DE116" s="746"/>
      <c r="DF116" s="747"/>
      <c r="DG116" s="773" t="s">
        <v>63</v>
      </c>
      <c r="DH116" s="774"/>
      <c r="DI116" s="774"/>
      <c r="DJ116" s="774"/>
      <c r="DK116" s="775"/>
      <c r="DL116" s="776" t="s">
        <v>63</v>
      </c>
      <c r="DM116" s="774"/>
      <c r="DN116" s="774"/>
      <c r="DO116" s="774"/>
      <c r="DP116" s="775"/>
      <c r="DQ116" s="776" t="s">
        <v>63</v>
      </c>
      <c r="DR116" s="774"/>
      <c r="DS116" s="774"/>
      <c r="DT116" s="774"/>
      <c r="DU116" s="775"/>
      <c r="DV116" s="818" t="s">
        <v>63</v>
      </c>
      <c r="DW116" s="819"/>
      <c r="DX116" s="819"/>
      <c r="DY116" s="819"/>
      <c r="DZ116" s="820"/>
    </row>
    <row r="117" spans="1:130" s="89" customFormat="1" ht="26.25" customHeight="1" x14ac:dyDescent="0.15">
      <c r="A117" s="889" t="s">
        <v>119</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871" t="s">
        <v>390</v>
      </c>
      <c r="Z117" s="891"/>
      <c r="AA117" s="896">
        <v>1548570</v>
      </c>
      <c r="AB117" s="897"/>
      <c r="AC117" s="897"/>
      <c r="AD117" s="897"/>
      <c r="AE117" s="898"/>
      <c r="AF117" s="899">
        <v>1375680</v>
      </c>
      <c r="AG117" s="897"/>
      <c r="AH117" s="897"/>
      <c r="AI117" s="897"/>
      <c r="AJ117" s="898"/>
      <c r="AK117" s="899">
        <v>1360984</v>
      </c>
      <c r="AL117" s="897"/>
      <c r="AM117" s="897"/>
      <c r="AN117" s="897"/>
      <c r="AO117" s="898"/>
      <c r="AP117" s="900"/>
      <c r="AQ117" s="901"/>
      <c r="AR117" s="901"/>
      <c r="AS117" s="901"/>
      <c r="AT117" s="902"/>
      <c r="AU117" s="926"/>
      <c r="AV117" s="927"/>
      <c r="AW117" s="927"/>
      <c r="AX117" s="927"/>
      <c r="AY117" s="927"/>
      <c r="AZ117" s="857" t="s">
        <v>391</v>
      </c>
      <c r="BA117" s="858"/>
      <c r="BB117" s="858"/>
      <c r="BC117" s="858"/>
      <c r="BD117" s="858"/>
      <c r="BE117" s="858"/>
      <c r="BF117" s="858"/>
      <c r="BG117" s="858"/>
      <c r="BH117" s="858"/>
      <c r="BI117" s="858"/>
      <c r="BJ117" s="858"/>
      <c r="BK117" s="858"/>
      <c r="BL117" s="858"/>
      <c r="BM117" s="858"/>
      <c r="BN117" s="858"/>
      <c r="BO117" s="858"/>
      <c r="BP117" s="859"/>
      <c r="BQ117" s="783" t="s">
        <v>63</v>
      </c>
      <c r="BR117" s="784"/>
      <c r="BS117" s="784"/>
      <c r="BT117" s="784"/>
      <c r="BU117" s="784"/>
      <c r="BV117" s="784" t="s">
        <v>63</v>
      </c>
      <c r="BW117" s="784"/>
      <c r="BX117" s="784"/>
      <c r="BY117" s="784"/>
      <c r="BZ117" s="784"/>
      <c r="CA117" s="784" t="s">
        <v>63</v>
      </c>
      <c r="CB117" s="784"/>
      <c r="CC117" s="784"/>
      <c r="CD117" s="784"/>
      <c r="CE117" s="784"/>
      <c r="CF117" s="869" t="s">
        <v>63</v>
      </c>
      <c r="CG117" s="870"/>
      <c r="CH117" s="870"/>
      <c r="CI117" s="870"/>
      <c r="CJ117" s="870"/>
      <c r="CK117" s="921"/>
      <c r="CL117" s="815"/>
      <c r="CM117" s="811" t="s">
        <v>392</v>
      </c>
      <c r="CN117" s="746"/>
      <c r="CO117" s="746"/>
      <c r="CP117" s="746"/>
      <c r="CQ117" s="746"/>
      <c r="CR117" s="746"/>
      <c r="CS117" s="746"/>
      <c r="CT117" s="746"/>
      <c r="CU117" s="746"/>
      <c r="CV117" s="746"/>
      <c r="CW117" s="746"/>
      <c r="CX117" s="746"/>
      <c r="CY117" s="746"/>
      <c r="CZ117" s="746"/>
      <c r="DA117" s="746"/>
      <c r="DB117" s="746"/>
      <c r="DC117" s="746"/>
      <c r="DD117" s="746"/>
      <c r="DE117" s="746"/>
      <c r="DF117" s="747"/>
      <c r="DG117" s="773" t="s">
        <v>63</v>
      </c>
      <c r="DH117" s="774"/>
      <c r="DI117" s="774"/>
      <c r="DJ117" s="774"/>
      <c r="DK117" s="775"/>
      <c r="DL117" s="776" t="s">
        <v>63</v>
      </c>
      <c r="DM117" s="774"/>
      <c r="DN117" s="774"/>
      <c r="DO117" s="774"/>
      <c r="DP117" s="775"/>
      <c r="DQ117" s="776" t="s">
        <v>63</v>
      </c>
      <c r="DR117" s="774"/>
      <c r="DS117" s="774"/>
      <c r="DT117" s="774"/>
      <c r="DU117" s="775"/>
      <c r="DV117" s="818" t="s">
        <v>63</v>
      </c>
      <c r="DW117" s="819"/>
      <c r="DX117" s="819"/>
      <c r="DY117" s="819"/>
      <c r="DZ117" s="820"/>
    </row>
    <row r="118" spans="1:130" s="89" customFormat="1" ht="26.25" customHeight="1" x14ac:dyDescent="0.15">
      <c r="A118" s="889" t="s">
        <v>365</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1"/>
      <c r="AA118" s="892" t="s">
        <v>362</v>
      </c>
      <c r="AB118" s="890"/>
      <c r="AC118" s="890"/>
      <c r="AD118" s="890"/>
      <c r="AE118" s="891"/>
      <c r="AF118" s="892" t="s">
        <v>363</v>
      </c>
      <c r="AG118" s="890"/>
      <c r="AH118" s="890"/>
      <c r="AI118" s="890"/>
      <c r="AJ118" s="891"/>
      <c r="AK118" s="892" t="s">
        <v>238</v>
      </c>
      <c r="AL118" s="890"/>
      <c r="AM118" s="890"/>
      <c r="AN118" s="890"/>
      <c r="AO118" s="891"/>
      <c r="AP118" s="893" t="s">
        <v>364</v>
      </c>
      <c r="AQ118" s="894"/>
      <c r="AR118" s="894"/>
      <c r="AS118" s="894"/>
      <c r="AT118" s="895"/>
      <c r="AU118" s="926"/>
      <c r="AV118" s="927"/>
      <c r="AW118" s="927"/>
      <c r="AX118" s="927"/>
      <c r="AY118" s="927"/>
      <c r="AZ118" s="832" t="s">
        <v>393</v>
      </c>
      <c r="BA118" s="833"/>
      <c r="BB118" s="833"/>
      <c r="BC118" s="833"/>
      <c r="BD118" s="833"/>
      <c r="BE118" s="833"/>
      <c r="BF118" s="833"/>
      <c r="BG118" s="833"/>
      <c r="BH118" s="833"/>
      <c r="BI118" s="833"/>
      <c r="BJ118" s="833"/>
      <c r="BK118" s="833"/>
      <c r="BL118" s="833"/>
      <c r="BM118" s="833"/>
      <c r="BN118" s="833"/>
      <c r="BO118" s="833"/>
      <c r="BP118" s="834"/>
      <c r="BQ118" s="873" t="s">
        <v>63</v>
      </c>
      <c r="BR118" s="839"/>
      <c r="BS118" s="839"/>
      <c r="BT118" s="839"/>
      <c r="BU118" s="839"/>
      <c r="BV118" s="839" t="s">
        <v>63</v>
      </c>
      <c r="BW118" s="839"/>
      <c r="BX118" s="839"/>
      <c r="BY118" s="839"/>
      <c r="BZ118" s="839"/>
      <c r="CA118" s="839" t="s">
        <v>63</v>
      </c>
      <c r="CB118" s="839"/>
      <c r="CC118" s="839"/>
      <c r="CD118" s="839"/>
      <c r="CE118" s="839"/>
      <c r="CF118" s="869" t="s">
        <v>63</v>
      </c>
      <c r="CG118" s="870"/>
      <c r="CH118" s="870"/>
      <c r="CI118" s="870"/>
      <c r="CJ118" s="870"/>
      <c r="CK118" s="921"/>
      <c r="CL118" s="815"/>
      <c r="CM118" s="811" t="s">
        <v>394</v>
      </c>
      <c r="CN118" s="746"/>
      <c r="CO118" s="746"/>
      <c r="CP118" s="746"/>
      <c r="CQ118" s="746"/>
      <c r="CR118" s="746"/>
      <c r="CS118" s="746"/>
      <c r="CT118" s="746"/>
      <c r="CU118" s="746"/>
      <c r="CV118" s="746"/>
      <c r="CW118" s="746"/>
      <c r="CX118" s="746"/>
      <c r="CY118" s="746"/>
      <c r="CZ118" s="746"/>
      <c r="DA118" s="746"/>
      <c r="DB118" s="746"/>
      <c r="DC118" s="746"/>
      <c r="DD118" s="746"/>
      <c r="DE118" s="746"/>
      <c r="DF118" s="747"/>
      <c r="DG118" s="773" t="s">
        <v>63</v>
      </c>
      <c r="DH118" s="774"/>
      <c r="DI118" s="774"/>
      <c r="DJ118" s="774"/>
      <c r="DK118" s="775"/>
      <c r="DL118" s="776" t="s">
        <v>63</v>
      </c>
      <c r="DM118" s="774"/>
      <c r="DN118" s="774"/>
      <c r="DO118" s="774"/>
      <c r="DP118" s="775"/>
      <c r="DQ118" s="776" t="s">
        <v>63</v>
      </c>
      <c r="DR118" s="774"/>
      <c r="DS118" s="774"/>
      <c r="DT118" s="774"/>
      <c r="DU118" s="775"/>
      <c r="DV118" s="818" t="s">
        <v>63</v>
      </c>
      <c r="DW118" s="819"/>
      <c r="DX118" s="819"/>
      <c r="DY118" s="819"/>
      <c r="DZ118" s="820"/>
    </row>
    <row r="119" spans="1:130" s="89" customFormat="1" ht="26.25" customHeight="1" x14ac:dyDescent="0.15">
      <c r="A119" s="812" t="s">
        <v>369</v>
      </c>
      <c r="B119" s="813"/>
      <c r="C119" s="854" t="s">
        <v>370</v>
      </c>
      <c r="D119" s="804"/>
      <c r="E119" s="804"/>
      <c r="F119" s="804"/>
      <c r="G119" s="804"/>
      <c r="H119" s="804"/>
      <c r="I119" s="804"/>
      <c r="J119" s="804"/>
      <c r="K119" s="804"/>
      <c r="L119" s="804"/>
      <c r="M119" s="804"/>
      <c r="N119" s="804"/>
      <c r="O119" s="804"/>
      <c r="P119" s="804"/>
      <c r="Q119" s="804"/>
      <c r="R119" s="804"/>
      <c r="S119" s="804"/>
      <c r="T119" s="804"/>
      <c r="U119" s="804"/>
      <c r="V119" s="804"/>
      <c r="W119" s="804"/>
      <c r="X119" s="804"/>
      <c r="Y119" s="804"/>
      <c r="Z119" s="805"/>
      <c r="AA119" s="882" t="s">
        <v>63</v>
      </c>
      <c r="AB119" s="883"/>
      <c r="AC119" s="883"/>
      <c r="AD119" s="883"/>
      <c r="AE119" s="884"/>
      <c r="AF119" s="885" t="s">
        <v>63</v>
      </c>
      <c r="AG119" s="883"/>
      <c r="AH119" s="883"/>
      <c r="AI119" s="883"/>
      <c r="AJ119" s="884"/>
      <c r="AK119" s="885" t="s">
        <v>63</v>
      </c>
      <c r="AL119" s="883"/>
      <c r="AM119" s="883"/>
      <c r="AN119" s="883"/>
      <c r="AO119" s="884"/>
      <c r="AP119" s="886" t="s">
        <v>63</v>
      </c>
      <c r="AQ119" s="887"/>
      <c r="AR119" s="887"/>
      <c r="AS119" s="887"/>
      <c r="AT119" s="888"/>
      <c r="AU119" s="928"/>
      <c r="AV119" s="929"/>
      <c r="AW119" s="929"/>
      <c r="AX119" s="929"/>
      <c r="AY119" s="929"/>
      <c r="AZ119" s="110" t="s">
        <v>119</v>
      </c>
      <c r="BA119" s="110"/>
      <c r="BB119" s="110"/>
      <c r="BC119" s="110"/>
      <c r="BD119" s="110"/>
      <c r="BE119" s="110"/>
      <c r="BF119" s="110"/>
      <c r="BG119" s="110"/>
      <c r="BH119" s="110"/>
      <c r="BI119" s="110"/>
      <c r="BJ119" s="110"/>
      <c r="BK119" s="110"/>
      <c r="BL119" s="110"/>
      <c r="BM119" s="110"/>
      <c r="BN119" s="110"/>
      <c r="BO119" s="871" t="s">
        <v>395</v>
      </c>
      <c r="BP119" s="872"/>
      <c r="BQ119" s="873">
        <v>13768169</v>
      </c>
      <c r="BR119" s="839"/>
      <c r="BS119" s="839"/>
      <c r="BT119" s="839"/>
      <c r="BU119" s="839"/>
      <c r="BV119" s="839">
        <v>13568358</v>
      </c>
      <c r="BW119" s="839"/>
      <c r="BX119" s="839"/>
      <c r="BY119" s="839"/>
      <c r="BZ119" s="839"/>
      <c r="CA119" s="839">
        <v>13689718</v>
      </c>
      <c r="CB119" s="839"/>
      <c r="CC119" s="839"/>
      <c r="CD119" s="839"/>
      <c r="CE119" s="839"/>
      <c r="CF119" s="742"/>
      <c r="CG119" s="743"/>
      <c r="CH119" s="743"/>
      <c r="CI119" s="743"/>
      <c r="CJ119" s="828"/>
      <c r="CK119" s="922"/>
      <c r="CL119" s="817"/>
      <c r="CM119" s="832" t="s">
        <v>396</v>
      </c>
      <c r="CN119" s="833"/>
      <c r="CO119" s="833"/>
      <c r="CP119" s="833"/>
      <c r="CQ119" s="833"/>
      <c r="CR119" s="833"/>
      <c r="CS119" s="833"/>
      <c r="CT119" s="833"/>
      <c r="CU119" s="833"/>
      <c r="CV119" s="833"/>
      <c r="CW119" s="833"/>
      <c r="CX119" s="833"/>
      <c r="CY119" s="833"/>
      <c r="CZ119" s="833"/>
      <c r="DA119" s="833"/>
      <c r="DB119" s="833"/>
      <c r="DC119" s="833"/>
      <c r="DD119" s="833"/>
      <c r="DE119" s="833"/>
      <c r="DF119" s="834"/>
      <c r="DG119" s="757">
        <v>148203</v>
      </c>
      <c r="DH119" s="758"/>
      <c r="DI119" s="758"/>
      <c r="DJ119" s="758"/>
      <c r="DK119" s="759"/>
      <c r="DL119" s="760" t="s">
        <v>63</v>
      </c>
      <c r="DM119" s="758"/>
      <c r="DN119" s="758"/>
      <c r="DO119" s="758"/>
      <c r="DP119" s="759"/>
      <c r="DQ119" s="760" t="s">
        <v>63</v>
      </c>
      <c r="DR119" s="758"/>
      <c r="DS119" s="758"/>
      <c r="DT119" s="758"/>
      <c r="DU119" s="759"/>
      <c r="DV119" s="842" t="s">
        <v>63</v>
      </c>
      <c r="DW119" s="843"/>
      <c r="DX119" s="843"/>
      <c r="DY119" s="843"/>
      <c r="DZ119" s="844"/>
    </row>
    <row r="120" spans="1:130" s="89" customFormat="1" ht="26.25" customHeight="1" x14ac:dyDescent="0.15">
      <c r="A120" s="814"/>
      <c r="B120" s="815"/>
      <c r="C120" s="811" t="s">
        <v>373</v>
      </c>
      <c r="D120" s="746"/>
      <c r="E120" s="746"/>
      <c r="F120" s="746"/>
      <c r="G120" s="746"/>
      <c r="H120" s="746"/>
      <c r="I120" s="746"/>
      <c r="J120" s="746"/>
      <c r="K120" s="746"/>
      <c r="L120" s="746"/>
      <c r="M120" s="746"/>
      <c r="N120" s="746"/>
      <c r="O120" s="746"/>
      <c r="P120" s="746"/>
      <c r="Q120" s="746"/>
      <c r="R120" s="746"/>
      <c r="S120" s="746"/>
      <c r="T120" s="746"/>
      <c r="U120" s="746"/>
      <c r="V120" s="746"/>
      <c r="W120" s="746"/>
      <c r="X120" s="746"/>
      <c r="Y120" s="746"/>
      <c r="Z120" s="747"/>
      <c r="AA120" s="773" t="s">
        <v>63</v>
      </c>
      <c r="AB120" s="774"/>
      <c r="AC120" s="774"/>
      <c r="AD120" s="774"/>
      <c r="AE120" s="775"/>
      <c r="AF120" s="776" t="s">
        <v>63</v>
      </c>
      <c r="AG120" s="774"/>
      <c r="AH120" s="774"/>
      <c r="AI120" s="774"/>
      <c r="AJ120" s="775"/>
      <c r="AK120" s="776" t="s">
        <v>63</v>
      </c>
      <c r="AL120" s="774"/>
      <c r="AM120" s="774"/>
      <c r="AN120" s="774"/>
      <c r="AO120" s="775"/>
      <c r="AP120" s="818" t="s">
        <v>63</v>
      </c>
      <c r="AQ120" s="819"/>
      <c r="AR120" s="819"/>
      <c r="AS120" s="819"/>
      <c r="AT120" s="820"/>
      <c r="AU120" s="874" t="s">
        <v>397</v>
      </c>
      <c r="AV120" s="875"/>
      <c r="AW120" s="875"/>
      <c r="AX120" s="875"/>
      <c r="AY120" s="876"/>
      <c r="AZ120" s="854" t="s">
        <v>398</v>
      </c>
      <c r="BA120" s="804"/>
      <c r="BB120" s="804"/>
      <c r="BC120" s="804"/>
      <c r="BD120" s="804"/>
      <c r="BE120" s="804"/>
      <c r="BF120" s="804"/>
      <c r="BG120" s="804"/>
      <c r="BH120" s="804"/>
      <c r="BI120" s="804"/>
      <c r="BJ120" s="804"/>
      <c r="BK120" s="804"/>
      <c r="BL120" s="804"/>
      <c r="BM120" s="804"/>
      <c r="BN120" s="804"/>
      <c r="BO120" s="804"/>
      <c r="BP120" s="805"/>
      <c r="BQ120" s="855">
        <v>1517859</v>
      </c>
      <c r="BR120" s="836"/>
      <c r="BS120" s="836"/>
      <c r="BT120" s="836"/>
      <c r="BU120" s="836"/>
      <c r="BV120" s="836">
        <v>2082915</v>
      </c>
      <c r="BW120" s="836"/>
      <c r="BX120" s="836"/>
      <c r="BY120" s="836"/>
      <c r="BZ120" s="836"/>
      <c r="CA120" s="836">
        <v>2479913</v>
      </c>
      <c r="CB120" s="836"/>
      <c r="CC120" s="836"/>
      <c r="CD120" s="836"/>
      <c r="CE120" s="836"/>
      <c r="CF120" s="860">
        <v>59.5</v>
      </c>
      <c r="CG120" s="861"/>
      <c r="CH120" s="861"/>
      <c r="CI120" s="861"/>
      <c r="CJ120" s="861"/>
      <c r="CK120" s="862" t="s">
        <v>399</v>
      </c>
      <c r="CL120" s="846"/>
      <c r="CM120" s="846"/>
      <c r="CN120" s="846"/>
      <c r="CO120" s="847"/>
      <c r="CP120" s="866" t="s">
        <v>340</v>
      </c>
      <c r="CQ120" s="867"/>
      <c r="CR120" s="867"/>
      <c r="CS120" s="867"/>
      <c r="CT120" s="867"/>
      <c r="CU120" s="867"/>
      <c r="CV120" s="867"/>
      <c r="CW120" s="867"/>
      <c r="CX120" s="867"/>
      <c r="CY120" s="867"/>
      <c r="CZ120" s="867"/>
      <c r="DA120" s="867"/>
      <c r="DB120" s="867"/>
      <c r="DC120" s="867"/>
      <c r="DD120" s="867"/>
      <c r="DE120" s="867"/>
      <c r="DF120" s="868"/>
      <c r="DG120" s="855">
        <v>1852386</v>
      </c>
      <c r="DH120" s="836"/>
      <c r="DI120" s="836"/>
      <c r="DJ120" s="836"/>
      <c r="DK120" s="836"/>
      <c r="DL120" s="836">
        <v>1759439</v>
      </c>
      <c r="DM120" s="836"/>
      <c r="DN120" s="836"/>
      <c r="DO120" s="836"/>
      <c r="DP120" s="836"/>
      <c r="DQ120" s="836">
        <v>1528734</v>
      </c>
      <c r="DR120" s="836"/>
      <c r="DS120" s="836"/>
      <c r="DT120" s="836"/>
      <c r="DU120" s="836"/>
      <c r="DV120" s="837">
        <v>36.700000000000003</v>
      </c>
      <c r="DW120" s="837"/>
      <c r="DX120" s="837"/>
      <c r="DY120" s="837"/>
      <c r="DZ120" s="838"/>
    </row>
    <row r="121" spans="1:130" s="89" customFormat="1" ht="26.25" customHeight="1" x14ac:dyDescent="0.15">
      <c r="A121" s="814"/>
      <c r="B121" s="815"/>
      <c r="C121" s="857" t="s">
        <v>400</v>
      </c>
      <c r="D121" s="858"/>
      <c r="E121" s="858"/>
      <c r="F121" s="858"/>
      <c r="G121" s="858"/>
      <c r="H121" s="858"/>
      <c r="I121" s="858"/>
      <c r="J121" s="858"/>
      <c r="K121" s="858"/>
      <c r="L121" s="858"/>
      <c r="M121" s="858"/>
      <c r="N121" s="858"/>
      <c r="O121" s="858"/>
      <c r="P121" s="858"/>
      <c r="Q121" s="858"/>
      <c r="R121" s="858"/>
      <c r="S121" s="858"/>
      <c r="T121" s="858"/>
      <c r="U121" s="858"/>
      <c r="V121" s="858"/>
      <c r="W121" s="858"/>
      <c r="X121" s="858"/>
      <c r="Y121" s="858"/>
      <c r="Z121" s="859"/>
      <c r="AA121" s="773" t="s">
        <v>63</v>
      </c>
      <c r="AB121" s="774"/>
      <c r="AC121" s="774"/>
      <c r="AD121" s="774"/>
      <c r="AE121" s="775"/>
      <c r="AF121" s="776" t="s">
        <v>63</v>
      </c>
      <c r="AG121" s="774"/>
      <c r="AH121" s="774"/>
      <c r="AI121" s="774"/>
      <c r="AJ121" s="775"/>
      <c r="AK121" s="776" t="s">
        <v>63</v>
      </c>
      <c r="AL121" s="774"/>
      <c r="AM121" s="774"/>
      <c r="AN121" s="774"/>
      <c r="AO121" s="775"/>
      <c r="AP121" s="818" t="s">
        <v>63</v>
      </c>
      <c r="AQ121" s="819"/>
      <c r="AR121" s="819"/>
      <c r="AS121" s="819"/>
      <c r="AT121" s="820"/>
      <c r="AU121" s="877"/>
      <c r="AV121" s="878"/>
      <c r="AW121" s="878"/>
      <c r="AX121" s="878"/>
      <c r="AY121" s="879"/>
      <c r="AZ121" s="811" t="s">
        <v>401</v>
      </c>
      <c r="BA121" s="746"/>
      <c r="BB121" s="746"/>
      <c r="BC121" s="746"/>
      <c r="BD121" s="746"/>
      <c r="BE121" s="746"/>
      <c r="BF121" s="746"/>
      <c r="BG121" s="746"/>
      <c r="BH121" s="746"/>
      <c r="BI121" s="746"/>
      <c r="BJ121" s="746"/>
      <c r="BK121" s="746"/>
      <c r="BL121" s="746"/>
      <c r="BM121" s="746"/>
      <c r="BN121" s="746"/>
      <c r="BO121" s="746"/>
      <c r="BP121" s="747"/>
      <c r="BQ121" s="783">
        <v>2044815</v>
      </c>
      <c r="BR121" s="784"/>
      <c r="BS121" s="784"/>
      <c r="BT121" s="784"/>
      <c r="BU121" s="784"/>
      <c r="BV121" s="784">
        <v>2029368</v>
      </c>
      <c r="BW121" s="784"/>
      <c r="BX121" s="784"/>
      <c r="BY121" s="784"/>
      <c r="BZ121" s="784"/>
      <c r="CA121" s="784">
        <v>1951597</v>
      </c>
      <c r="CB121" s="784"/>
      <c r="CC121" s="784"/>
      <c r="CD121" s="784"/>
      <c r="CE121" s="784"/>
      <c r="CF121" s="869">
        <v>46.8</v>
      </c>
      <c r="CG121" s="870"/>
      <c r="CH121" s="870"/>
      <c r="CI121" s="870"/>
      <c r="CJ121" s="870"/>
      <c r="CK121" s="863"/>
      <c r="CL121" s="849"/>
      <c r="CM121" s="849"/>
      <c r="CN121" s="849"/>
      <c r="CO121" s="850"/>
      <c r="CP121" s="829" t="s">
        <v>338</v>
      </c>
      <c r="CQ121" s="830"/>
      <c r="CR121" s="830"/>
      <c r="CS121" s="830"/>
      <c r="CT121" s="830"/>
      <c r="CU121" s="830"/>
      <c r="CV121" s="830"/>
      <c r="CW121" s="830"/>
      <c r="CX121" s="830"/>
      <c r="CY121" s="830"/>
      <c r="CZ121" s="830"/>
      <c r="DA121" s="830"/>
      <c r="DB121" s="830"/>
      <c r="DC121" s="830"/>
      <c r="DD121" s="830"/>
      <c r="DE121" s="830"/>
      <c r="DF121" s="831"/>
      <c r="DG121" s="783">
        <v>50126</v>
      </c>
      <c r="DH121" s="784"/>
      <c r="DI121" s="784"/>
      <c r="DJ121" s="784"/>
      <c r="DK121" s="784"/>
      <c r="DL121" s="784">
        <v>41865</v>
      </c>
      <c r="DM121" s="784"/>
      <c r="DN121" s="784"/>
      <c r="DO121" s="784"/>
      <c r="DP121" s="784"/>
      <c r="DQ121" s="784">
        <v>43004</v>
      </c>
      <c r="DR121" s="784"/>
      <c r="DS121" s="784"/>
      <c r="DT121" s="784"/>
      <c r="DU121" s="784"/>
      <c r="DV121" s="790">
        <v>1</v>
      </c>
      <c r="DW121" s="790"/>
      <c r="DX121" s="790"/>
      <c r="DY121" s="790"/>
      <c r="DZ121" s="791"/>
    </row>
    <row r="122" spans="1:130" s="89" customFormat="1" ht="26.25" customHeight="1" x14ac:dyDescent="0.15">
      <c r="A122" s="814"/>
      <c r="B122" s="815"/>
      <c r="C122" s="811" t="s">
        <v>383</v>
      </c>
      <c r="D122" s="746"/>
      <c r="E122" s="746"/>
      <c r="F122" s="746"/>
      <c r="G122" s="746"/>
      <c r="H122" s="746"/>
      <c r="I122" s="746"/>
      <c r="J122" s="746"/>
      <c r="K122" s="746"/>
      <c r="L122" s="746"/>
      <c r="M122" s="746"/>
      <c r="N122" s="746"/>
      <c r="O122" s="746"/>
      <c r="P122" s="746"/>
      <c r="Q122" s="746"/>
      <c r="R122" s="746"/>
      <c r="S122" s="746"/>
      <c r="T122" s="746"/>
      <c r="U122" s="746"/>
      <c r="V122" s="746"/>
      <c r="W122" s="746"/>
      <c r="X122" s="746"/>
      <c r="Y122" s="746"/>
      <c r="Z122" s="747"/>
      <c r="AA122" s="773" t="s">
        <v>63</v>
      </c>
      <c r="AB122" s="774"/>
      <c r="AC122" s="774"/>
      <c r="AD122" s="774"/>
      <c r="AE122" s="775"/>
      <c r="AF122" s="776" t="s">
        <v>63</v>
      </c>
      <c r="AG122" s="774"/>
      <c r="AH122" s="774"/>
      <c r="AI122" s="774"/>
      <c r="AJ122" s="775"/>
      <c r="AK122" s="776" t="s">
        <v>63</v>
      </c>
      <c r="AL122" s="774"/>
      <c r="AM122" s="774"/>
      <c r="AN122" s="774"/>
      <c r="AO122" s="775"/>
      <c r="AP122" s="818" t="s">
        <v>63</v>
      </c>
      <c r="AQ122" s="819"/>
      <c r="AR122" s="819"/>
      <c r="AS122" s="819"/>
      <c r="AT122" s="820"/>
      <c r="AU122" s="877"/>
      <c r="AV122" s="878"/>
      <c r="AW122" s="878"/>
      <c r="AX122" s="878"/>
      <c r="AY122" s="879"/>
      <c r="AZ122" s="832" t="s">
        <v>402</v>
      </c>
      <c r="BA122" s="833"/>
      <c r="BB122" s="833"/>
      <c r="BC122" s="833"/>
      <c r="BD122" s="833"/>
      <c r="BE122" s="833"/>
      <c r="BF122" s="833"/>
      <c r="BG122" s="833"/>
      <c r="BH122" s="833"/>
      <c r="BI122" s="833"/>
      <c r="BJ122" s="833"/>
      <c r="BK122" s="833"/>
      <c r="BL122" s="833"/>
      <c r="BM122" s="833"/>
      <c r="BN122" s="833"/>
      <c r="BO122" s="833"/>
      <c r="BP122" s="834"/>
      <c r="BQ122" s="873">
        <v>8042574</v>
      </c>
      <c r="BR122" s="839"/>
      <c r="BS122" s="839"/>
      <c r="BT122" s="839"/>
      <c r="BU122" s="839"/>
      <c r="BV122" s="839">
        <v>8024893</v>
      </c>
      <c r="BW122" s="839"/>
      <c r="BX122" s="839"/>
      <c r="BY122" s="839"/>
      <c r="BZ122" s="839"/>
      <c r="CA122" s="839">
        <v>8187298</v>
      </c>
      <c r="CB122" s="839"/>
      <c r="CC122" s="839"/>
      <c r="CD122" s="839"/>
      <c r="CE122" s="839"/>
      <c r="CF122" s="840">
        <v>196.4</v>
      </c>
      <c r="CG122" s="841"/>
      <c r="CH122" s="841"/>
      <c r="CI122" s="841"/>
      <c r="CJ122" s="841"/>
      <c r="CK122" s="863"/>
      <c r="CL122" s="849"/>
      <c r="CM122" s="849"/>
      <c r="CN122" s="849"/>
      <c r="CO122" s="850"/>
      <c r="CP122" s="829" t="s">
        <v>336</v>
      </c>
      <c r="CQ122" s="830"/>
      <c r="CR122" s="830"/>
      <c r="CS122" s="830"/>
      <c r="CT122" s="830"/>
      <c r="CU122" s="830"/>
      <c r="CV122" s="830"/>
      <c r="CW122" s="830"/>
      <c r="CX122" s="830"/>
      <c r="CY122" s="830"/>
      <c r="CZ122" s="830"/>
      <c r="DA122" s="830"/>
      <c r="DB122" s="830"/>
      <c r="DC122" s="830"/>
      <c r="DD122" s="830"/>
      <c r="DE122" s="830"/>
      <c r="DF122" s="831"/>
      <c r="DG122" s="783" t="s">
        <v>63</v>
      </c>
      <c r="DH122" s="784"/>
      <c r="DI122" s="784"/>
      <c r="DJ122" s="784"/>
      <c r="DK122" s="784"/>
      <c r="DL122" s="784" t="s">
        <v>63</v>
      </c>
      <c r="DM122" s="784"/>
      <c r="DN122" s="784"/>
      <c r="DO122" s="784"/>
      <c r="DP122" s="784"/>
      <c r="DQ122" s="784" t="s">
        <v>63</v>
      </c>
      <c r="DR122" s="784"/>
      <c r="DS122" s="784"/>
      <c r="DT122" s="784"/>
      <c r="DU122" s="784"/>
      <c r="DV122" s="790" t="s">
        <v>63</v>
      </c>
      <c r="DW122" s="790"/>
      <c r="DX122" s="790"/>
      <c r="DY122" s="790"/>
      <c r="DZ122" s="791"/>
    </row>
    <row r="123" spans="1:130" s="89" customFormat="1" ht="26.25" customHeight="1" x14ac:dyDescent="0.15">
      <c r="A123" s="814"/>
      <c r="B123" s="815"/>
      <c r="C123" s="811" t="s">
        <v>389</v>
      </c>
      <c r="D123" s="746"/>
      <c r="E123" s="746"/>
      <c r="F123" s="746"/>
      <c r="G123" s="746"/>
      <c r="H123" s="746"/>
      <c r="I123" s="746"/>
      <c r="J123" s="746"/>
      <c r="K123" s="746"/>
      <c r="L123" s="746"/>
      <c r="M123" s="746"/>
      <c r="N123" s="746"/>
      <c r="O123" s="746"/>
      <c r="P123" s="746"/>
      <c r="Q123" s="746"/>
      <c r="R123" s="746"/>
      <c r="S123" s="746"/>
      <c r="T123" s="746"/>
      <c r="U123" s="746"/>
      <c r="V123" s="746"/>
      <c r="W123" s="746"/>
      <c r="X123" s="746"/>
      <c r="Y123" s="746"/>
      <c r="Z123" s="747"/>
      <c r="AA123" s="773" t="s">
        <v>63</v>
      </c>
      <c r="AB123" s="774"/>
      <c r="AC123" s="774"/>
      <c r="AD123" s="774"/>
      <c r="AE123" s="775"/>
      <c r="AF123" s="776" t="s">
        <v>63</v>
      </c>
      <c r="AG123" s="774"/>
      <c r="AH123" s="774"/>
      <c r="AI123" s="774"/>
      <c r="AJ123" s="775"/>
      <c r="AK123" s="776" t="s">
        <v>63</v>
      </c>
      <c r="AL123" s="774"/>
      <c r="AM123" s="774"/>
      <c r="AN123" s="774"/>
      <c r="AO123" s="775"/>
      <c r="AP123" s="818" t="s">
        <v>63</v>
      </c>
      <c r="AQ123" s="819"/>
      <c r="AR123" s="819"/>
      <c r="AS123" s="819"/>
      <c r="AT123" s="820"/>
      <c r="AU123" s="880"/>
      <c r="AV123" s="881"/>
      <c r="AW123" s="881"/>
      <c r="AX123" s="881"/>
      <c r="AY123" s="881"/>
      <c r="AZ123" s="110" t="s">
        <v>119</v>
      </c>
      <c r="BA123" s="110"/>
      <c r="BB123" s="110"/>
      <c r="BC123" s="110"/>
      <c r="BD123" s="110"/>
      <c r="BE123" s="110"/>
      <c r="BF123" s="110"/>
      <c r="BG123" s="110"/>
      <c r="BH123" s="110"/>
      <c r="BI123" s="110"/>
      <c r="BJ123" s="110"/>
      <c r="BK123" s="110"/>
      <c r="BL123" s="110"/>
      <c r="BM123" s="110"/>
      <c r="BN123" s="110"/>
      <c r="BO123" s="871" t="s">
        <v>403</v>
      </c>
      <c r="BP123" s="872"/>
      <c r="BQ123" s="826">
        <v>11605248</v>
      </c>
      <c r="BR123" s="827"/>
      <c r="BS123" s="827"/>
      <c r="BT123" s="827"/>
      <c r="BU123" s="827"/>
      <c r="BV123" s="827">
        <v>12137176</v>
      </c>
      <c r="BW123" s="827"/>
      <c r="BX123" s="827"/>
      <c r="BY123" s="827"/>
      <c r="BZ123" s="827"/>
      <c r="CA123" s="827">
        <v>12618808</v>
      </c>
      <c r="CB123" s="827"/>
      <c r="CC123" s="827"/>
      <c r="CD123" s="827"/>
      <c r="CE123" s="827"/>
      <c r="CF123" s="742"/>
      <c r="CG123" s="743"/>
      <c r="CH123" s="743"/>
      <c r="CI123" s="743"/>
      <c r="CJ123" s="828"/>
      <c r="CK123" s="863"/>
      <c r="CL123" s="849"/>
      <c r="CM123" s="849"/>
      <c r="CN123" s="849"/>
      <c r="CO123" s="850"/>
      <c r="CP123" s="829" t="s">
        <v>337</v>
      </c>
      <c r="CQ123" s="830"/>
      <c r="CR123" s="830"/>
      <c r="CS123" s="830"/>
      <c r="CT123" s="830"/>
      <c r="CU123" s="830"/>
      <c r="CV123" s="830"/>
      <c r="CW123" s="830"/>
      <c r="CX123" s="830"/>
      <c r="CY123" s="830"/>
      <c r="CZ123" s="830"/>
      <c r="DA123" s="830"/>
      <c r="DB123" s="830"/>
      <c r="DC123" s="830"/>
      <c r="DD123" s="830"/>
      <c r="DE123" s="830"/>
      <c r="DF123" s="831"/>
      <c r="DG123" s="773" t="s">
        <v>63</v>
      </c>
      <c r="DH123" s="774"/>
      <c r="DI123" s="774"/>
      <c r="DJ123" s="774"/>
      <c r="DK123" s="775"/>
      <c r="DL123" s="776" t="s">
        <v>63</v>
      </c>
      <c r="DM123" s="774"/>
      <c r="DN123" s="774"/>
      <c r="DO123" s="774"/>
      <c r="DP123" s="775"/>
      <c r="DQ123" s="776" t="s">
        <v>63</v>
      </c>
      <c r="DR123" s="774"/>
      <c r="DS123" s="774"/>
      <c r="DT123" s="774"/>
      <c r="DU123" s="775"/>
      <c r="DV123" s="818" t="s">
        <v>63</v>
      </c>
      <c r="DW123" s="819"/>
      <c r="DX123" s="819"/>
      <c r="DY123" s="819"/>
      <c r="DZ123" s="820"/>
    </row>
    <row r="124" spans="1:130" s="89" customFormat="1" ht="26.25" customHeight="1" thickBot="1" x14ac:dyDescent="0.2">
      <c r="A124" s="814"/>
      <c r="B124" s="815"/>
      <c r="C124" s="811" t="s">
        <v>392</v>
      </c>
      <c r="D124" s="746"/>
      <c r="E124" s="746"/>
      <c r="F124" s="746"/>
      <c r="G124" s="746"/>
      <c r="H124" s="746"/>
      <c r="I124" s="746"/>
      <c r="J124" s="746"/>
      <c r="K124" s="746"/>
      <c r="L124" s="746"/>
      <c r="M124" s="746"/>
      <c r="N124" s="746"/>
      <c r="O124" s="746"/>
      <c r="P124" s="746"/>
      <c r="Q124" s="746"/>
      <c r="R124" s="746"/>
      <c r="S124" s="746"/>
      <c r="T124" s="746"/>
      <c r="U124" s="746"/>
      <c r="V124" s="746"/>
      <c r="W124" s="746"/>
      <c r="X124" s="746"/>
      <c r="Y124" s="746"/>
      <c r="Z124" s="747"/>
      <c r="AA124" s="773" t="s">
        <v>63</v>
      </c>
      <c r="AB124" s="774"/>
      <c r="AC124" s="774"/>
      <c r="AD124" s="774"/>
      <c r="AE124" s="775"/>
      <c r="AF124" s="776" t="s">
        <v>63</v>
      </c>
      <c r="AG124" s="774"/>
      <c r="AH124" s="774"/>
      <c r="AI124" s="774"/>
      <c r="AJ124" s="775"/>
      <c r="AK124" s="776" t="s">
        <v>63</v>
      </c>
      <c r="AL124" s="774"/>
      <c r="AM124" s="774"/>
      <c r="AN124" s="774"/>
      <c r="AO124" s="775"/>
      <c r="AP124" s="818" t="s">
        <v>63</v>
      </c>
      <c r="AQ124" s="819"/>
      <c r="AR124" s="819"/>
      <c r="AS124" s="819"/>
      <c r="AT124" s="820"/>
      <c r="AU124" s="821" t="s">
        <v>404</v>
      </c>
      <c r="AV124" s="822"/>
      <c r="AW124" s="822"/>
      <c r="AX124" s="822"/>
      <c r="AY124" s="822"/>
      <c r="AZ124" s="822"/>
      <c r="BA124" s="822"/>
      <c r="BB124" s="822"/>
      <c r="BC124" s="822"/>
      <c r="BD124" s="822"/>
      <c r="BE124" s="822"/>
      <c r="BF124" s="822"/>
      <c r="BG124" s="822"/>
      <c r="BH124" s="822"/>
      <c r="BI124" s="822"/>
      <c r="BJ124" s="822"/>
      <c r="BK124" s="822"/>
      <c r="BL124" s="822"/>
      <c r="BM124" s="822"/>
      <c r="BN124" s="822"/>
      <c r="BO124" s="822"/>
      <c r="BP124" s="823"/>
      <c r="BQ124" s="824">
        <v>54.1</v>
      </c>
      <c r="BR124" s="825"/>
      <c r="BS124" s="825"/>
      <c r="BT124" s="825"/>
      <c r="BU124" s="825"/>
      <c r="BV124" s="825">
        <v>33.200000000000003</v>
      </c>
      <c r="BW124" s="825"/>
      <c r="BX124" s="825"/>
      <c r="BY124" s="825"/>
      <c r="BZ124" s="825"/>
      <c r="CA124" s="825">
        <v>25.6</v>
      </c>
      <c r="CB124" s="825"/>
      <c r="CC124" s="825"/>
      <c r="CD124" s="825"/>
      <c r="CE124" s="825"/>
      <c r="CF124" s="720"/>
      <c r="CG124" s="721"/>
      <c r="CH124" s="721"/>
      <c r="CI124" s="721"/>
      <c r="CJ124" s="856"/>
      <c r="CK124" s="864"/>
      <c r="CL124" s="864"/>
      <c r="CM124" s="864"/>
      <c r="CN124" s="864"/>
      <c r="CO124" s="865"/>
      <c r="CP124" s="829" t="s">
        <v>405</v>
      </c>
      <c r="CQ124" s="830"/>
      <c r="CR124" s="830"/>
      <c r="CS124" s="830"/>
      <c r="CT124" s="830"/>
      <c r="CU124" s="830"/>
      <c r="CV124" s="830"/>
      <c r="CW124" s="830"/>
      <c r="CX124" s="830"/>
      <c r="CY124" s="830"/>
      <c r="CZ124" s="830"/>
      <c r="DA124" s="830"/>
      <c r="DB124" s="830"/>
      <c r="DC124" s="830"/>
      <c r="DD124" s="830"/>
      <c r="DE124" s="830"/>
      <c r="DF124" s="831"/>
      <c r="DG124" s="757">
        <v>117048</v>
      </c>
      <c r="DH124" s="758"/>
      <c r="DI124" s="758"/>
      <c r="DJ124" s="758"/>
      <c r="DK124" s="759"/>
      <c r="DL124" s="760">
        <v>13770</v>
      </c>
      <c r="DM124" s="758"/>
      <c r="DN124" s="758"/>
      <c r="DO124" s="758"/>
      <c r="DP124" s="759"/>
      <c r="DQ124" s="760" t="s">
        <v>63</v>
      </c>
      <c r="DR124" s="758"/>
      <c r="DS124" s="758"/>
      <c r="DT124" s="758"/>
      <c r="DU124" s="759"/>
      <c r="DV124" s="842" t="s">
        <v>63</v>
      </c>
      <c r="DW124" s="843"/>
      <c r="DX124" s="843"/>
      <c r="DY124" s="843"/>
      <c r="DZ124" s="844"/>
    </row>
    <row r="125" spans="1:130" s="89" customFormat="1" ht="26.25" customHeight="1" x14ac:dyDescent="0.15">
      <c r="A125" s="814"/>
      <c r="B125" s="815"/>
      <c r="C125" s="811" t="s">
        <v>394</v>
      </c>
      <c r="D125" s="746"/>
      <c r="E125" s="746"/>
      <c r="F125" s="746"/>
      <c r="G125" s="746"/>
      <c r="H125" s="746"/>
      <c r="I125" s="746"/>
      <c r="J125" s="746"/>
      <c r="K125" s="746"/>
      <c r="L125" s="746"/>
      <c r="M125" s="746"/>
      <c r="N125" s="746"/>
      <c r="O125" s="746"/>
      <c r="P125" s="746"/>
      <c r="Q125" s="746"/>
      <c r="R125" s="746"/>
      <c r="S125" s="746"/>
      <c r="T125" s="746"/>
      <c r="U125" s="746"/>
      <c r="V125" s="746"/>
      <c r="W125" s="746"/>
      <c r="X125" s="746"/>
      <c r="Y125" s="746"/>
      <c r="Z125" s="747"/>
      <c r="AA125" s="773" t="s">
        <v>63</v>
      </c>
      <c r="AB125" s="774"/>
      <c r="AC125" s="774"/>
      <c r="AD125" s="774"/>
      <c r="AE125" s="775"/>
      <c r="AF125" s="776" t="s">
        <v>63</v>
      </c>
      <c r="AG125" s="774"/>
      <c r="AH125" s="774"/>
      <c r="AI125" s="774"/>
      <c r="AJ125" s="775"/>
      <c r="AK125" s="776" t="s">
        <v>63</v>
      </c>
      <c r="AL125" s="774"/>
      <c r="AM125" s="774"/>
      <c r="AN125" s="774"/>
      <c r="AO125" s="775"/>
      <c r="AP125" s="818" t="s">
        <v>63</v>
      </c>
      <c r="AQ125" s="819"/>
      <c r="AR125" s="819"/>
      <c r="AS125" s="819"/>
      <c r="AT125" s="820"/>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845" t="s">
        <v>406</v>
      </c>
      <c r="CL125" s="846"/>
      <c r="CM125" s="846"/>
      <c r="CN125" s="846"/>
      <c r="CO125" s="847"/>
      <c r="CP125" s="854" t="s">
        <v>407</v>
      </c>
      <c r="CQ125" s="804"/>
      <c r="CR125" s="804"/>
      <c r="CS125" s="804"/>
      <c r="CT125" s="804"/>
      <c r="CU125" s="804"/>
      <c r="CV125" s="804"/>
      <c r="CW125" s="804"/>
      <c r="CX125" s="804"/>
      <c r="CY125" s="804"/>
      <c r="CZ125" s="804"/>
      <c r="DA125" s="804"/>
      <c r="DB125" s="804"/>
      <c r="DC125" s="804"/>
      <c r="DD125" s="804"/>
      <c r="DE125" s="804"/>
      <c r="DF125" s="805"/>
      <c r="DG125" s="855" t="s">
        <v>63</v>
      </c>
      <c r="DH125" s="836"/>
      <c r="DI125" s="836"/>
      <c r="DJ125" s="836"/>
      <c r="DK125" s="836"/>
      <c r="DL125" s="836" t="s">
        <v>63</v>
      </c>
      <c r="DM125" s="836"/>
      <c r="DN125" s="836"/>
      <c r="DO125" s="836"/>
      <c r="DP125" s="836"/>
      <c r="DQ125" s="836" t="s">
        <v>63</v>
      </c>
      <c r="DR125" s="836"/>
      <c r="DS125" s="836"/>
      <c r="DT125" s="836"/>
      <c r="DU125" s="836"/>
      <c r="DV125" s="837" t="s">
        <v>63</v>
      </c>
      <c r="DW125" s="837"/>
      <c r="DX125" s="837"/>
      <c r="DY125" s="837"/>
      <c r="DZ125" s="838"/>
    </row>
    <row r="126" spans="1:130" s="89" customFormat="1" ht="26.25" customHeight="1" thickBot="1" x14ac:dyDescent="0.2">
      <c r="A126" s="814"/>
      <c r="B126" s="815"/>
      <c r="C126" s="811" t="s">
        <v>396</v>
      </c>
      <c r="D126" s="746"/>
      <c r="E126" s="746"/>
      <c r="F126" s="746"/>
      <c r="G126" s="746"/>
      <c r="H126" s="746"/>
      <c r="I126" s="746"/>
      <c r="J126" s="746"/>
      <c r="K126" s="746"/>
      <c r="L126" s="746"/>
      <c r="M126" s="746"/>
      <c r="N126" s="746"/>
      <c r="O126" s="746"/>
      <c r="P126" s="746"/>
      <c r="Q126" s="746"/>
      <c r="R126" s="746"/>
      <c r="S126" s="746"/>
      <c r="T126" s="746"/>
      <c r="U126" s="746"/>
      <c r="V126" s="746"/>
      <c r="W126" s="746"/>
      <c r="X126" s="746"/>
      <c r="Y126" s="746"/>
      <c r="Z126" s="747"/>
      <c r="AA126" s="773">
        <v>49120</v>
      </c>
      <c r="AB126" s="774"/>
      <c r="AC126" s="774"/>
      <c r="AD126" s="774"/>
      <c r="AE126" s="775"/>
      <c r="AF126" s="776" t="s">
        <v>63</v>
      </c>
      <c r="AG126" s="774"/>
      <c r="AH126" s="774"/>
      <c r="AI126" s="774"/>
      <c r="AJ126" s="775"/>
      <c r="AK126" s="776" t="s">
        <v>63</v>
      </c>
      <c r="AL126" s="774"/>
      <c r="AM126" s="774"/>
      <c r="AN126" s="774"/>
      <c r="AO126" s="775"/>
      <c r="AP126" s="818" t="s">
        <v>63</v>
      </c>
      <c r="AQ126" s="819"/>
      <c r="AR126" s="819"/>
      <c r="AS126" s="819"/>
      <c r="AT126" s="820"/>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848"/>
      <c r="CL126" s="849"/>
      <c r="CM126" s="849"/>
      <c r="CN126" s="849"/>
      <c r="CO126" s="850"/>
      <c r="CP126" s="811" t="s">
        <v>408</v>
      </c>
      <c r="CQ126" s="746"/>
      <c r="CR126" s="746"/>
      <c r="CS126" s="746"/>
      <c r="CT126" s="746"/>
      <c r="CU126" s="746"/>
      <c r="CV126" s="746"/>
      <c r="CW126" s="746"/>
      <c r="CX126" s="746"/>
      <c r="CY126" s="746"/>
      <c r="CZ126" s="746"/>
      <c r="DA126" s="746"/>
      <c r="DB126" s="746"/>
      <c r="DC126" s="746"/>
      <c r="DD126" s="746"/>
      <c r="DE126" s="746"/>
      <c r="DF126" s="747"/>
      <c r="DG126" s="783" t="s">
        <v>63</v>
      </c>
      <c r="DH126" s="784"/>
      <c r="DI126" s="784"/>
      <c r="DJ126" s="784"/>
      <c r="DK126" s="784"/>
      <c r="DL126" s="784" t="s">
        <v>63</v>
      </c>
      <c r="DM126" s="784"/>
      <c r="DN126" s="784"/>
      <c r="DO126" s="784"/>
      <c r="DP126" s="784"/>
      <c r="DQ126" s="784" t="s">
        <v>63</v>
      </c>
      <c r="DR126" s="784"/>
      <c r="DS126" s="784"/>
      <c r="DT126" s="784"/>
      <c r="DU126" s="784"/>
      <c r="DV126" s="790" t="s">
        <v>63</v>
      </c>
      <c r="DW126" s="790"/>
      <c r="DX126" s="790"/>
      <c r="DY126" s="790"/>
      <c r="DZ126" s="791"/>
    </row>
    <row r="127" spans="1:130" s="89" customFormat="1" ht="26.25" customHeight="1" x14ac:dyDescent="0.15">
      <c r="A127" s="816"/>
      <c r="B127" s="817"/>
      <c r="C127" s="832" t="s">
        <v>409</v>
      </c>
      <c r="D127" s="833"/>
      <c r="E127" s="833"/>
      <c r="F127" s="833"/>
      <c r="G127" s="833"/>
      <c r="H127" s="833"/>
      <c r="I127" s="833"/>
      <c r="J127" s="833"/>
      <c r="K127" s="833"/>
      <c r="L127" s="833"/>
      <c r="M127" s="833"/>
      <c r="N127" s="833"/>
      <c r="O127" s="833"/>
      <c r="P127" s="833"/>
      <c r="Q127" s="833"/>
      <c r="R127" s="833"/>
      <c r="S127" s="833"/>
      <c r="T127" s="833"/>
      <c r="U127" s="833"/>
      <c r="V127" s="833"/>
      <c r="W127" s="833"/>
      <c r="X127" s="833"/>
      <c r="Y127" s="833"/>
      <c r="Z127" s="834"/>
      <c r="AA127" s="773">
        <v>9355</v>
      </c>
      <c r="AB127" s="774"/>
      <c r="AC127" s="774"/>
      <c r="AD127" s="774"/>
      <c r="AE127" s="775"/>
      <c r="AF127" s="776">
        <v>7974</v>
      </c>
      <c r="AG127" s="774"/>
      <c r="AH127" s="774"/>
      <c r="AI127" s="774"/>
      <c r="AJ127" s="775"/>
      <c r="AK127" s="776">
        <v>6523</v>
      </c>
      <c r="AL127" s="774"/>
      <c r="AM127" s="774"/>
      <c r="AN127" s="774"/>
      <c r="AO127" s="775"/>
      <c r="AP127" s="818">
        <v>0.2</v>
      </c>
      <c r="AQ127" s="819"/>
      <c r="AR127" s="819"/>
      <c r="AS127" s="819"/>
      <c r="AT127" s="820"/>
      <c r="AU127" s="91"/>
      <c r="AV127" s="91"/>
      <c r="AW127" s="91"/>
      <c r="AX127" s="835" t="s">
        <v>410</v>
      </c>
      <c r="AY127" s="808"/>
      <c r="AZ127" s="808"/>
      <c r="BA127" s="808"/>
      <c r="BB127" s="808"/>
      <c r="BC127" s="808"/>
      <c r="BD127" s="808"/>
      <c r="BE127" s="809"/>
      <c r="BF127" s="807" t="s">
        <v>411</v>
      </c>
      <c r="BG127" s="808"/>
      <c r="BH127" s="808"/>
      <c r="BI127" s="808"/>
      <c r="BJ127" s="808"/>
      <c r="BK127" s="808"/>
      <c r="BL127" s="809"/>
      <c r="BM127" s="807" t="s">
        <v>412</v>
      </c>
      <c r="BN127" s="808"/>
      <c r="BO127" s="808"/>
      <c r="BP127" s="808"/>
      <c r="BQ127" s="808"/>
      <c r="BR127" s="808"/>
      <c r="BS127" s="809"/>
      <c r="BT127" s="807" t="s">
        <v>413</v>
      </c>
      <c r="BU127" s="808"/>
      <c r="BV127" s="808"/>
      <c r="BW127" s="808"/>
      <c r="BX127" s="808"/>
      <c r="BY127" s="808"/>
      <c r="BZ127" s="810"/>
      <c r="CA127" s="91"/>
      <c r="CB127" s="91"/>
      <c r="CC127" s="91"/>
      <c r="CD127" s="114"/>
      <c r="CE127" s="114"/>
      <c r="CF127" s="114"/>
      <c r="CG127" s="91"/>
      <c r="CH127" s="91"/>
      <c r="CI127" s="91"/>
      <c r="CJ127" s="113"/>
      <c r="CK127" s="848"/>
      <c r="CL127" s="849"/>
      <c r="CM127" s="849"/>
      <c r="CN127" s="849"/>
      <c r="CO127" s="850"/>
      <c r="CP127" s="811" t="s">
        <v>414</v>
      </c>
      <c r="CQ127" s="746"/>
      <c r="CR127" s="746"/>
      <c r="CS127" s="746"/>
      <c r="CT127" s="746"/>
      <c r="CU127" s="746"/>
      <c r="CV127" s="746"/>
      <c r="CW127" s="746"/>
      <c r="CX127" s="746"/>
      <c r="CY127" s="746"/>
      <c r="CZ127" s="746"/>
      <c r="DA127" s="746"/>
      <c r="DB127" s="746"/>
      <c r="DC127" s="746"/>
      <c r="DD127" s="746"/>
      <c r="DE127" s="746"/>
      <c r="DF127" s="747"/>
      <c r="DG127" s="783" t="s">
        <v>63</v>
      </c>
      <c r="DH127" s="784"/>
      <c r="DI127" s="784"/>
      <c r="DJ127" s="784"/>
      <c r="DK127" s="784"/>
      <c r="DL127" s="784" t="s">
        <v>63</v>
      </c>
      <c r="DM127" s="784"/>
      <c r="DN127" s="784"/>
      <c r="DO127" s="784"/>
      <c r="DP127" s="784"/>
      <c r="DQ127" s="784" t="s">
        <v>63</v>
      </c>
      <c r="DR127" s="784"/>
      <c r="DS127" s="784"/>
      <c r="DT127" s="784"/>
      <c r="DU127" s="784"/>
      <c r="DV127" s="790" t="s">
        <v>63</v>
      </c>
      <c r="DW127" s="790"/>
      <c r="DX127" s="790"/>
      <c r="DY127" s="790"/>
      <c r="DZ127" s="791"/>
    </row>
    <row r="128" spans="1:130" s="89" customFormat="1" ht="26.25" customHeight="1" thickBot="1" x14ac:dyDescent="0.2">
      <c r="A128" s="792" t="s">
        <v>415</v>
      </c>
      <c r="B128" s="793"/>
      <c r="C128" s="793"/>
      <c r="D128" s="793"/>
      <c r="E128" s="793"/>
      <c r="F128" s="793"/>
      <c r="G128" s="793"/>
      <c r="H128" s="793"/>
      <c r="I128" s="793"/>
      <c r="J128" s="793"/>
      <c r="K128" s="793"/>
      <c r="L128" s="793"/>
      <c r="M128" s="793"/>
      <c r="N128" s="793"/>
      <c r="O128" s="793"/>
      <c r="P128" s="793"/>
      <c r="Q128" s="793"/>
      <c r="R128" s="793"/>
      <c r="S128" s="793"/>
      <c r="T128" s="793"/>
      <c r="U128" s="793"/>
      <c r="V128" s="793"/>
      <c r="W128" s="794" t="s">
        <v>416</v>
      </c>
      <c r="X128" s="794"/>
      <c r="Y128" s="794"/>
      <c r="Z128" s="795"/>
      <c r="AA128" s="796">
        <v>226603</v>
      </c>
      <c r="AB128" s="797"/>
      <c r="AC128" s="797"/>
      <c r="AD128" s="797"/>
      <c r="AE128" s="798"/>
      <c r="AF128" s="799">
        <v>230617</v>
      </c>
      <c r="AG128" s="797"/>
      <c r="AH128" s="797"/>
      <c r="AI128" s="797"/>
      <c r="AJ128" s="798"/>
      <c r="AK128" s="799">
        <v>230977</v>
      </c>
      <c r="AL128" s="797"/>
      <c r="AM128" s="797"/>
      <c r="AN128" s="797"/>
      <c r="AO128" s="798"/>
      <c r="AP128" s="800"/>
      <c r="AQ128" s="801"/>
      <c r="AR128" s="801"/>
      <c r="AS128" s="801"/>
      <c r="AT128" s="802"/>
      <c r="AU128" s="91"/>
      <c r="AV128" s="91"/>
      <c r="AW128" s="91"/>
      <c r="AX128" s="803" t="s">
        <v>417</v>
      </c>
      <c r="AY128" s="804"/>
      <c r="AZ128" s="804"/>
      <c r="BA128" s="804"/>
      <c r="BB128" s="804"/>
      <c r="BC128" s="804"/>
      <c r="BD128" s="804"/>
      <c r="BE128" s="805"/>
      <c r="BF128" s="780" t="s">
        <v>63</v>
      </c>
      <c r="BG128" s="781"/>
      <c r="BH128" s="781"/>
      <c r="BI128" s="781"/>
      <c r="BJ128" s="781"/>
      <c r="BK128" s="781"/>
      <c r="BL128" s="806"/>
      <c r="BM128" s="780">
        <v>14.99</v>
      </c>
      <c r="BN128" s="781"/>
      <c r="BO128" s="781"/>
      <c r="BP128" s="781"/>
      <c r="BQ128" s="781"/>
      <c r="BR128" s="781"/>
      <c r="BS128" s="806"/>
      <c r="BT128" s="780">
        <v>20</v>
      </c>
      <c r="BU128" s="781"/>
      <c r="BV128" s="781"/>
      <c r="BW128" s="781"/>
      <c r="BX128" s="781"/>
      <c r="BY128" s="781"/>
      <c r="BZ128" s="782"/>
      <c r="CA128" s="114"/>
      <c r="CB128" s="114"/>
      <c r="CC128" s="114"/>
      <c r="CD128" s="114"/>
      <c r="CE128" s="114"/>
      <c r="CF128" s="114"/>
      <c r="CG128" s="91"/>
      <c r="CH128" s="91"/>
      <c r="CI128" s="91"/>
      <c r="CJ128" s="113"/>
      <c r="CK128" s="851"/>
      <c r="CL128" s="852"/>
      <c r="CM128" s="852"/>
      <c r="CN128" s="852"/>
      <c r="CO128" s="853"/>
      <c r="CP128" s="785" t="s">
        <v>418</v>
      </c>
      <c r="CQ128" s="724"/>
      <c r="CR128" s="724"/>
      <c r="CS128" s="724"/>
      <c r="CT128" s="724"/>
      <c r="CU128" s="724"/>
      <c r="CV128" s="724"/>
      <c r="CW128" s="724"/>
      <c r="CX128" s="724"/>
      <c r="CY128" s="724"/>
      <c r="CZ128" s="724"/>
      <c r="DA128" s="724"/>
      <c r="DB128" s="724"/>
      <c r="DC128" s="724"/>
      <c r="DD128" s="724"/>
      <c r="DE128" s="724"/>
      <c r="DF128" s="725"/>
      <c r="DG128" s="786" t="s">
        <v>63</v>
      </c>
      <c r="DH128" s="787"/>
      <c r="DI128" s="787"/>
      <c r="DJ128" s="787"/>
      <c r="DK128" s="787"/>
      <c r="DL128" s="787" t="s">
        <v>63</v>
      </c>
      <c r="DM128" s="787"/>
      <c r="DN128" s="787"/>
      <c r="DO128" s="787"/>
      <c r="DP128" s="787"/>
      <c r="DQ128" s="787" t="s">
        <v>63</v>
      </c>
      <c r="DR128" s="787"/>
      <c r="DS128" s="787"/>
      <c r="DT128" s="787"/>
      <c r="DU128" s="787"/>
      <c r="DV128" s="788" t="s">
        <v>63</v>
      </c>
      <c r="DW128" s="788"/>
      <c r="DX128" s="788"/>
      <c r="DY128" s="788"/>
      <c r="DZ128" s="789"/>
    </row>
    <row r="129" spans="1:131" s="89" customFormat="1" ht="26.25" customHeight="1" x14ac:dyDescent="0.15">
      <c r="A129" s="768" t="s">
        <v>43</v>
      </c>
      <c r="B129" s="769"/>
      <c r="C129" s="769"/>
      <c r="D129" s="769"/>
      <c r="E129" s="769"/>
      <c r="F129" s="769"/>
      <c r="G129" s="769"/>
      <c r="H129" s="769"/>
      <c r="I129" s="769"/>
      <c r="J129" s="769"/>
      <c r="K129" s="769"/>
      <c r="L129" s="769"/>
      <c r="M129" s="769"/>
      <c r="N129" s="769"/>
      <c r="O129" s="769"/>
      <c r="P129" s="769"/>
      <c r="Q129" s="769"/>
      <c r="R129" s="769"/>
      <c r="S129" s="769"/>
      <c r="T129" s="769"/>
      <c r="U129" s="769"/>
      <c r="V129" s="769"/>
      <c r="W129" s="770" t="s">
        <v>419</v>
      </c>
      <c r="X129" s="771"/>
      <c r="Y129" s="771"/>
      <c r="Z129" s="772"/>
      <c r="AA129" s="773">
        <v>4847319</v>
      </c>
      <c r="AB129" s="774"/>
      <c r="AC129" s="774"/>
      <c r="AD129" s="774"/>
      <c r="AE129" s="775"/>
      <c r="AF129" s="776">
        <v>5150425</v>
      </c>
      <c r="AG129" s="774"/>
      <c r="AH129" s="774"/>
      <c r="AI129" s="774"/>
      <c r="AJ129" s="775"/>
      <c r="AK129" s="776">
        <v>5021734</v>
      </c>
      <c r="AL129" s="774"/>
      <c r="AM129" s="774"/>
      <c r="AN129" s="774"/>
      <c r="AO129" s="775"/>
      <c r="AP129" s="777"/>
      <c r="AQ129" s="778"/>
      <c r="AR129" s="778"/>
      <c r="AS129" s="778"/>
      <c r="AT129" s="779"/>
      <c r="AU129" s="92"/>
      <c r="AV129" s="92"/>
      <c r="AW129" s="92"/>
      <c r="AX129" s="745" t="s">
        <v>420</v>
      </c>
      <c r="AY129" s="746"/>
      <c r="AZ129" s="746"/>
      <c r="BA129" s="746"/>
      <c r="BB129" s="746"/>
      <c r="BC129" s="746"/>
      <c r="BD129" s="746"/>
      <c r="BE129" s="747"/>
      <c r="BF129" s="764" t="s">
        <v>63</v>
      </c>
      <c r="BG129" s="765"/>
      <c r="BH129" s="765"/>
      <c r="BI129" s="765"/>
      <c r="BJ129" s="765"/>
      <c r="BK129" s="765"/>
      <c r="BL129" s="766"/>
      <c r="BM129" s="764">
        <v>19.989999999999998</v>
      </c>
      <c r="BN129" s="765"/>
      <c r="BO129" s="765"/>
      <c r="BP129" s="765"/>
      <c r="BQ129" s="765"/>
      <c r="BR129" s="765"/>
      <c r="BS129" s="766"/>
      <c r="BT129" s="764">
        <v>30</v>
      </c>
      <c r="BU129" s="765"/>
      <c r="BV129" s="765"/>
      <c r="BW129" s="765"/>
      <c r="BX129" s="765"/>
      <c r="BY129" s="765"/>
      <c r="BZ129" s="767"/>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15">
      <c r="A130" s="768" t="s">
        <v>421</v>
      </c>
      <c r="B130" s="769"/>
      <c r="C130" s="769"/>
      <c r="D130" s="769"/>
      <c r="E130" s="769"/>
      <c r="F130" s="769"/>
      <c r="G130" s="769"/>
      <c r="H130" s="769"/>
      <c r="I130" s="769"/>
      <c r="J130" s="769"/>
      <c r="K130" s="769"/>
      <c r="L130" s="769"/>
      <c r="M130" s="769"/>
      <c r="N130" s="769"/>
      <c r="O130" s="769"/>
      <c r="P130" s="769"/>
      <c r="Q130" s="769"/>
      <c r="R130" s="769"/>
      <c r="S130" s="769"/>
      <c r="T130" s="769"/>
      <c r="U130" s="769"/>
      <c r="V130" s="769"/>
      <c r="W130" s="770" t="s">
        <v>422</v>
      </c>
      <c r="X130" s="771"/>
      <c r="Y130" s="771"/>
      <c r="Z130" s="772"/>
      <c r="AA130" s="773">
        <v>855938</v>
      </c>
      <c r="AB130" s="774"/>
      <c r="AC130" s="774"/>
      <c r="AD130" s="774"/>
      <c r="AE130" s="775"/>
      <c r="AF130" s="776">
        <v>850227</v>
      </c>
      <c r="AG130" s="774"/>
      <c r="AH130" s="774"/>
      <c r="AI130" s="774"/>
      <c r="AJ130" s="775"/>
      <c r="AK130" s="776">
        <v>852773</v>
      </c>
      <c r="AL130" s="774"/>
      <c r="AM130" s="774"/>
      <c r="AN130" s="774"/>
      <c r="AO130" s="775"/>
      <c r="AP130" s="777"/>
      <c r="AQ130" s="778"/>
      <c r="AR130" s="778"/>
      <c r="AS130" s="778"/>
      <c r="AT130" s="779"/>
      <c r="AU130" s="92"/>
      <c r="AV130" s="92"/>
      <c r="AW130" s="92"/>
      <c r="AX130" s="745" t="s">
        <v>423</v>
      </c>
      <c r="AY130" s="746"/>
      <c r="AZ130" s="746"/>
      <c r="BA130" s="746"/>
      <c r="BB130" s="746"/>
      <c r="BC130" s="746"/>
      <c r="BD130" s="746"/>
      <c r="BE130" s="747"/>
      <c r="BF130" s="748">
        <v>8.3000000000000007</v>
      </c>
      <c r="BG130" s="749"/>
      <c r="BH130" s="749"/>
      <c r="BI130" s="749"/>
      <c r="BJ130" s="749"/>
      <c r="BK130" s="749"/>
      <c r="BL130" s="750"/>
      <c r="BM130" s="748">
        <v>25</v>
      </c>
      <c r="BN130" s="749"/>
      <c r="BO130" s="749"/>
      <c r="BP130" s="749"/>
      <c r="BQ130" s="749"/>
      <c r="BR130" s="749"/>
      <c r="BS130" s="750"/>
      <c r="BT130" s="748">
        <v>35</v>
      </c>
      <c r="BU130" s="749"/>
      <c r="BV130" s="749"/>
      <c r="BW130" s="749"/>
      <c r="BX130" s="749"/>
      <c r="BY130" s="749"/>
      <c r="BZ130" s="751"/>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
      <c r="A131" s="752"/>
      <c r="B131" s="753"/>
      <c r="C131" s="753"/>
      <c r="D131" s="753"/>
      <c r="E131" s="753"/>
      <c r="F131" s="753"/>
      <c r="G131" s="753"/>
      <c r="H131" s="753"/>
      <c r="I131" s="753"/>
      <c r="J131" s="753"/>
      <c r="K131" s="753"/>
      <c r="L131" s="753"/>
      <c r="M131" s="753"/>
      <c r="N131" s="753"/>
      <c r="O131" s="753"/>
      <c r="P131" s="753"/>
      <c r="Q131" s="753"/>
      <c r="R131" s="753"/>
      <c r="S131" s="753"/>
      <c r="T131" s="753"/>
      <c r="U131" s="753"/>
      <c r="V131" s="753"/>
      <c r="W131" s="754" t="s">
        <v>424</v>
      </c>
      <c r="X131" s="755"/>
      <c r="Y131" s="755"/>
      <c r="Z131" s="756"/>
      <c r="AA131" s="757">
        <v>3991381</v>
      </c>
      <c r="AB131" s="758"/>
      <c r="AC131" s="758"/>
      <c r="AD131" s="758"/>
      <c r="AE131" s="759"/>
      <c r="AF131" s="760">
        <v>4300198</v>
      </c>
      <c r="AG131" s="758"/>
      <c r="AH131" s="758"/>
      <c r="AI131" s="758"/>
      <c r="AJ131" s="759"/>
      <c r="AK131" s="760">
        <v>4168961</v>
      </c>
      <c r="AL131" s="758"/>
      <c r="AM131" s="758"/>
      <c r="AN131" s="758"/>
      <c r="AO131" s="759"/>
      <c r="AP131" s="761"/>
      <c r="AQ131" s="762"/>
      <c r="AR131" s="762"/>
      <c r="AS131" s="762"/>
      <c r="AT131" s="763"/>
      <c r="AU131" s="92"/>
      <c r="AV131" s="92"/>
      <c r="AW131" s="92"/>
      <c r="AX131" s="723" t="s">
        <v>425</v>
      </c>
      <c r="AY131" s="724"/>
      <c r="AZ131" s="724"/>
      <c r="BA131" s="724"/>
      <c r="BB131" s="724"/>
      <c r="BC131" s="724"/>
      <c r="BD131" s="724"/>
      <c r="BE131" s="725"/>
      <c r="BF131" s="726">
        <v>25.6</v>
      </c>
      <c r="BG131" s="727"/>
      <c r="BH131" s="727"/>
      <c r="BI131" s="727"/>
      <c r="BJ131" s="727"/>
      <c r="BK131" s="727"/>
      <c r="BL131" s="728"/>
      <c r="BM131" s="726">
        <v>350</v>
      </c>
      <c r="BN131" s="727"/>
      <c r="BO131" s="727"/>
      <c r="BP131" s="727"/>
      <c r="BQ131" s="727"/>
      <c r="BR131" s="727"/>
      <c r="BS131" s="728"/>
      <c r="BT131" s="729"/>
      <c r="BU131" s="730"/>
      <c r="BV131" s="730"/>
      <c r="BW131" s="730"/>
      <c r="BX131" s="730"/>
      <c r="BY131" s="730"/>
      <c r="BZ131" s="731"/>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15">
      <c r="A132" s="732" t="s">
        <v>426</v>
      </c>
      <c r="B132" s="733"/>
      <c r="C132" s="733"/>
      <c r="D132" s="733"/>
      <c r="E132" s="733"/>
      <c r="F132" s="733"/>
      <c r="G132" s="733"/>
      <c r="H132" s="733"/>
      <c r="I132" s="733"/>
      <c r="J132" s="733"/>
      <c r="K132" s="733"/>
      <c r="L132" s="733"/>
      <c r="M132" s="733"/>
      <c r="N132" s="733"/>
      <c r="O132" s="733"/>
      <c r="P132" s="733"/>
      <c r="Q132" s="733"/>
      <c r="R132" s="733"/>
      <c r="S132" s="733"/>
      <c r="T132" s="733"/>
      <c r="U132" s="733"/>
      <c r="V132" s="736" t="s">
        <v>427</v>
      </c>
      <c r="W132" s="736"/>
      <c r="X132" s="736"/>
      <c r="Y132" s="736"/>
      <c r="Z132" s="737"/>
      <c r="AA132" s="738">
        <v>11.67588361</v>
      </c>
      <c r="AB132" s="739"/>
      <c r="AC132" s="739"/>
      <c r="AD132" s="739"/>
      <c r="AE132" s="740"/>
      <c r="AF132" s="741">
        <v>6.8563354519999997</v>
      </c>
      <c r="AG132" s="739"/>
      <c r="AH132" s="739"/>
      <c r="AI132" s="739"/>
      <c r="AJ132" s="740"/>
      <c r="AK132" s="741">
        <v>6.6499542690000002</v>
      </c>
      <c r="AL132" s="739"/>
      <c r="AM132" s="739"/>
      <c r="AN132" s="739"/>
      <c r="AO132" s="740"/>
      <c r="AP132" s="742"/>
      <c r="AQ132" s="743"/>
      <c r="AR132" s="743"/>
      <c r="AS132" s="743"/>
      <c r="AT132" s="744"/>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
      <c r="A133" s="734"/>
      <c r="B133" s="735"/>
      <c r="C133" s="735"/>
      <c r="D133" s="735"/>
      <c r="E133" s="735"/>
      <c r="F133" s="735"/>
      <c r="G133" s="735"/>
      <c r="H133" s="735"/>
      <c r="I133" s="735"/>
      <c r="J133" s="735"/>
      <c r="K133" s="735"/>
      <c r="L133" s="735"/>
      <c r="M133" s="735"/>
      <c r="N133" s="735"/>
      <c r="O133" s="735"/>
      <c r="P133" s="735"/>
      <c r="Q133" s="735"/>
      <c r="R133" s="735"/>
      <c r="S133" s="735"/>
      <c r="T133" s="735"/>
      <c r="U133" s="735"/>
      <c r="V133" s="715" t="s">
        <v>428</v>
      </c>
      <c r="W133" s="715"/>
      <c r="X133" s="715"/>
      <c r="Y133" s="715"/>
      <c r="Z133" s="716"/>
      <c r="AA133" s="717">
        <v>11.7</v>
      </c>
      <c r="AB133" s="718"/>
      <c r="AC133" s="718"/>
      <c r="AD133" s="718"/>
      <c r="AE133" s="719"/>
      <c r="AF133" s="717">
        <v>10.3</v>
      </c>
      <c r="AG133" s="718"/>
      <c r="AH133" s="718"/>
      <c r="AI133" s="718"/>
      <c r="AJ133" s="719"/>
      <c r="AK133" s="717">
        <v>8.3000000000000007</v>
      </c>
      <c r="AL133" s="718"/>
      <c r="AM133" s="718"/>
      <c r="AN133" s="718"/>
      <c r="AO133" s="719"/>
      <c r="AP133" s="720"/>
      <c r="AQ133" s="721"/>
      <c r="AR133" s="721"/>
      <c r="AS133" s="721"/>
      <c r="AT133" s="722"/>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15">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25" hidden="1" x14ac:dyDescent="0.15">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uDSjsuQdTxpRI+r+7vahFSouSggicBItdcc9zmOjp+lYioby3rW7sWeg+rgD20iXrGbF5PvG5/erJ1duH8BSbQ==" saltValue="ighOguFAYLK2yPeHxbIqd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B35D6-0160-456E-8DE0-06660D49E286}">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1Bp6eMKA0LjxUUC9HTVe6h9a6OeT7e9CsvCfKbQc0QpN831GBbqAxD380axvOlY33/wgIGIqnR/0ZXmJrAsLRw==" saltValue="vKM4nON3gfnvoeaHsd+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6E151-808A-46CB-A1E6-4D1425ED59C6}">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KO1foFf3+oL+5Wiba/rNTMrI+/Cm9jlpRAqkRxKkJMUY9OuNVXrYZ/SPojmkrjTSi5tOvVw24B1vGFv0J0yyw==" saltValue="PRxFccl5GKht1YNqvFeXO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A699B-08AC-44B3-8ADE-2701540B570D}">
  <sheetPr>
    <pageSetUpPr fitToPage="1"/>
  </sheetPr>
  <dimension ref="A1:AZ73"/>
  <sheetViews>
    <sheetView showGridLines="0" view="pageBreakPreview" workbookViewId="0"/>
  </sheetViews>
  <sheetFormatPr defaultColWidth="0" defaultRowHeight="13.5" customHeight="1" zeroHeight="1" x14ac:dyDescent="0.15"/>
  <cols>
    <col min="1" max="36" width="2.5" style="118" customWidth="1"/>
    <col min="37" max="44" width="17" style="118" customWidth="1"/>
    <col min="45" max="45" width="6.125" style="125" customWidth="1"/>
    <col min="46" max="46" width="3" style="123" customWidth="1"/>
    <col min="47" max="47" width="19.125" style="118" hidden="1" customWidth="1"/>
    <col min="48" max="52" width="12.625" style="118" hidden="1" customWidth="1"/>
    <col min="53" max="16384" width="8.625" style="118" hidden="1"/>
  </cols>
  <sheetData>
    <row r="1" spans="1:46" x14ac:dyDescent="0.15">
      <c r="AS1" s="119"/>
      <c r="AT1" s="119"/>
    </row>
    <row r="2" spans="1:46" x14ac:dyDescent="0.15">
      <c r="AS2" s="119"/>
      <c r="AT2" s="119"/>
    </row>
    <row r="3" spans="1:46" x14ac:dyDescent="0.15">
      <c r="AS3" s="119"/>
      <c r="AT3" s="119"/>
    </row>
    <row r="4" spans="1:46" x14ac:dyDescent="0.15">
      <c r="AS4" s="119"/>
      <c r="AT4" s="119"/>
    </row>
    <row r="5" spans="1:46" ht="17.25" x14ac:dyDescent="0.15">
      <c r="A5" s="120" t="s">
        <v>429</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2"/>
    </row>
    <row r="6" spans="1:46" x14ac:dyDescent="0.15">
      <c r="A6" s="123"/>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24" t="s">
        <v>430</v>
      </c>
      <c r="AL6" s="124"/>
      <c r="AM6" s="124"/>
      <c r="AN6" s="124"/>
      <c r="AO6" s="119"/>
      <c r="AP6" s="119"/>
      <c r="AQ6" s="119"/>
      <c r="AR6" s="119"/>
    </row>
    <row r="7" spans="1:46" ht="13.5" customHeight="1" x14ac:dyDescent="0.15">
      <c r="A7" s="123"/>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26"/>
      <c r="AL7" s="127"/>
      <c r="AM7" s="127"/>
      <c r="AN7" s="128"/>
      <c r="AO7" s="1112" t="s">
        <v>431</v>
      </c>
      <c r="AP7" s="129"/>
      <c r="AQ7" s="130" t="s">
        <v>432</v>
      </c>
      <c r="AR7" s="131"/>
    </row>
    <row r="8" spans="1:46" x14ac:dyDescent="0.15">
      <c r="A8" s="123"/>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32"/>
      <c r="AL8" s="133"/>
      <c r="AM8" s="133"/>
      <c r="AN8" s="134"/>
      <c r="AO8" s="1113"/>
      <c r="AP8" s="135" t="s">
        <v>433</v>
      </c>
      <c r="AQ8" s="136" t="s">
        <v>434</v>
      </c>
      <c r="AR8" s="137" t="s">
        <v>435</v>
      </c>
    </row>
    <row r="9" spans="1:46" x14ac:dyDescent="0.15">
      <c r="A9" s="123"/>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24" t="s">
        <v>436</v>
      </c>
      <c r="AL9" s="1125"/>
      <c r="AM9" s="1125"/>
      <c r="AN9" s="1126"/>
      <c r="AO9" s="138">
        <v>1298127</v>
      </c>
      <c r="AP9" s="138">
        <v>116875</v>
      </c>
      <c r="AQ9" s="139">
        <v>121814</v>
      </c>
      <c r="AR9" s="140">
        <v>-4.0999999999999996</v>
      </c>
    </row>
    <row r="10" spans="1:46" ht="13.5" customHeight="1" x14ac:dyDescent="0.15">
      <c r="A10" s="123"/>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24" t="s">
        <v>437</v>
      </c>
      <c r="AL10" s="1125"/>
      <c r="AM10" s="1125"/>
      <c r="AN10" s="1126"/>
      <c r="AO10" s="141">
        <v>252807</v>
      </c>
      <c r="AP10" s="141">
        <v>22761</v>
      </c>
      <c r="AQ10" s="142">
        <v>18777</v>
      </c>
      <c r="AR10" s="143">
        <v>21.2</v>
      </c>
    </row>
    <row r="11" spans="1:46" ht="13.5" customHeight="1" x14ac:dyDescent="0.15">
      <c r="A11" s="123"/>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24" t="s">
        <v>438</v>
      </c>
      <c r="AL11" s="1125"/>
      <c r="AM11" s="1125"/>
      <c r="AN11" s="1126"/>
      <c r="AO11" s="141" t="s">
        <v>439</v>
      </c>
      <c r="AP11" s="141" t="s">
        <v>439</v>
      </c>
      <c r="AQ11" s="142">
        <v>3489</v>
      </c>
      <c r="AR11" s="143" t="s">
        <v>439</v>
      </c>
    </row>
    <row r="12" spans="1:46" ht="13.5" customHeight="1" x14ac:dyDescent="0.15">
      <c r="A12" s="123"/>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24" t="s">
        <v>440</v>
      </c>
      <c r="AL12" s="1125"/>
      <c r="AM12" s="1125"/>
      <c r="AN12" s="1126"/>
      <c r="AO12" s="141" t="s">
        <v>439</v>
      </c>
      <c r="AP12" s="141" t="s">
        <v>439</v>
      </c>
      <c r="AQ12" s="142" t="s">
        <v>439</v>
      </c>
      <c r="AR12" s="143" t="s">
        <v>439</v>
      </c>
    </row>
    <row r="13" spans="1:46" ht="13.5" customHeight="1" x14ac:dyDescent="0.15">
      <c r="A13" s="123"/>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24" t="s">
        <v>441</v>
      </c>
      <c r="AL13" s="1125"/>
      <c r="AM13" s="1125"/>
      <c r="AN13" s="1126"/>
      <c r="AO13" s="141">
        <v>78177</v>
      </c>
      <c r="AP13" s="141">
        <v>7039</v>
      </c>
      <c r="AQ13" s="142">
        <v>6796</v>
      </c>
      <c r="AR13" s="143">
        <v>3.6</v>
      </c>
    </row>
    <row r="14" spans="1:46" ht="13.5" customHeight="1" x14ac:dyDescent="0.15">
      <c r="A14" s="123"/>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24" t="s">
        <v>442</v>
      </c>
      <c r="AL14" s="1125"/>
      <c r="AM14" s="1125"/>
      <c r="AN14" s="1126"/>
      <c r="AO14" s="141">
        <v>26636</v>
      </c>
      <c r="AP14" s="141">
        <v>2398</v>
      </c>
      <c r="AQ14" s="142">
        <v>2572</v>
      </c>
      <c r="AR14" s="143">
        <v>-6.8</v>
      </c>
    </row>
    <row r="15" spans="1:46" ht="13.5" customHeight="1" x14ac:dyDescent="0.15">
      <c r="A15" s="123"/>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27" t="s">
        <v>443</v>
      </c>
      <c r="AL15" s="1128"/>
      <c r="AM15" s="1128"/>
      <c r="AN15" s="1129"/>
      <c r="AO15" s="141">
        <v>-109816</v>
      </c>
      <c r="AP15" s="141">
        <v>-9887</v>
      </c>
      <c r="AQ15" s="142">
        <v>-9119</v>
      </c>
      <c r="AR15" s="143">
        <v>8.4</v>
      </c>
    </row>
    <row r="16" spans="1:46" x14ac:dyDescent="0.15">
      <c r="A16" s="123"/>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27" t="s">
        <v>119</v>
      </c>
      <c r="AL16" s="1128"/>
      <c r="AM16" s="1128"/>
      <c r="AN16" s="1129"/>
      <c r="AO16" s="141">
        <v>1545931</v>
      </c>
      <c r="AP16" s="141">
        <v>139185</v>
      </c>
      <c r="AQ16" s="142">
        <v>144330</v>
      </c>
      <c r="AR16" s="143">
        <v>-3.6</v>
      </c>
    </row>
    <row r="17" spans="1:46" x14ac:dyDescent="0.15">
      <c r="A17" s="123"/>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44"/>
    </row>
    <row r="18" spans="1:46" x14ac:dyDescent="0.15">
      <c r="A18" s="123"/>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45"/>
      <c r="AR18" s="145"/>
    </row>
    <row r="19" spans="1:46" x14ac:dyDescent="0.15">
      <c r="A19" s="123"/>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t="s">
        <v>444</v>
      </c>
      <c r="AL19" s="119"/>
      <c r="AM19" s="119"/>
      <c r="AN19" s="119"/>
      <c r="AO19" s="119"/>
      <c r="AP19" s="119"/>
      <c r="AQ19" s="119"/>
      <c r="AR19" s="119"/>
    </row>
    <row r="20" spans="1:46" x14ac:dyDescent="0.15">
      <c r="A20" s="123"/>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46"/>
      <c r="AL20" s="147"/>
      <c r="AM20" s="147"/>
      <c r="AN20" s="148"/>
      <c r="AO20" s="149" t="s">
        <v>445</v>
      </c>
      <c r="AP20" s="150" t="s">
        <v>446</v>
      </c>
      <c r="AQ20" s="151" t="s">
        <v>447</v>
      </c>
      <c r="AR20" s="152"/>
    </row>
    <row r="21" spans="1:46" s="158" customFormat="1" x14ac:dyDescent="0.15">
      <c r="A21" s="153"/>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130" t="s">
        <v>448</v>
      </c>
      <c r="AL21" s="1131"/>
      <c r="AM21" s="1131"/>
      <c r="AN21" s="1132"/>
      <c r="AO21" s="154">
        <v>11.34</v>
      </c>
      <c r="AP21" s="155">
        <v>12.76</v>
      </c>
      <c r="AQ21" s="156">
        <v>-1.42</v>
      </c>
      <c r="AR21" s="124"/>
      <c r="AS21" s="157"/>
      <c r="AT21" s="153"/>
    </row>
    <row r="22" spans="1:46" s="158" customFormat="1" x14ac:dyDescent="0.15">
      <c r="A22" s="153"/>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130" t="s">
        <v>449</v>
      </c>
      <c r="AL22" s="1131"/>
      <c r="AM22" s="1131"/>
      <c r="AN22" s="1132"/>
      <c r="AO22" s="159">
        <v>95.9</v>
      </c>
      <c r="AP22" s="160">
        <v>95.6</v>
      </c>
      <c r="AQ22" s="161">
        <v>0.3</v>
      </c>
      <c r="AR22" s="145"/>
      <c r="AS22" s="157"/>
      <c r="AT22" s="153"/>
    </row>
    <row r="23" spans="1:46" s="158" customFormat="1" x14ac:dyDescent="0.15">
      <c r="A23" s="153"/>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45"/>
      <c r="AQ23" s="145"/>
      <c r="AR23" s="145"/>
      <c r="AS23" s="157"/>
      <c r="AT23" s="153"/>
    </row>
    <row r="24" spans="1:46" s="158" customFormat="1" x14ac:dyDescent="0.15">
      <c r="A24" s="153"/>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45"/>
      <c r="AQ24" s="145"/>
      <c r="AR24" s="145"/>
      <c r="AS24" s="157"/>
      <c r="AT24" s="153"/>
    </row>
    <row r="25" spans="1:46" s="158" customFormat="1" x14ac:dyDescent="0.15">
      <c r="A25" s="162"/>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4"/>
      <c r="AQ25" s="164"/>
      <c r="AR25" s="164"/>
      <c r="AS25" s="165"/>
      <c r="AT25" s="153"/>
    </row>
    <row r="26" spans="1:46" s="158" customFormat="1" x14ac:dyDescent="0.15">
      <c r="A26" s="1123" t="s">
        <v>450</v>
      </c>
      <c r="B26" s="1123"/>
      <c r="C26" s="1123"/>
      <c r="D26" s="1123"/>
      <c r="E26" s="1123"/>
      <c r="F26" s="1123"/>
      <c r="G26" s="1123"/>
      <c r="H26" s="1123"/>
      <c r="I26" s="1123"/>
      <c r="J26" s="1123"/>
      <c r="K26" s="1123"/>
      <c r="L26" s="1123"/>
      <c r="M26" s="1123"/>
      <c r="N26" s="1123"/>
      <c r="O26" s="1123"/>
      <c r="P26" s="1123"/>
      <c r="Q26" s="1123"/>
      <c r="R26" s="1123"/>
      <c r="S26" s="1123"/>
      <c r="T26" s="1123"/>
      <c r="U26" s="1123"/>
      <c r="V26" s="1123"/>
      <c r="W26" s="1123"/>
      <c r="X26" s="1123"/>
      <c r="Y26" s="1123"/>
      <c r="Z26" s="1123"/>
      <c r="AA26" s="1123"/>
      <c r="AB26" s="1123"/>
      <c r="AC26" s="1123"/>
      <c r="AD26" s="1123"/>
      <c r="AE26" s="1123"/>
      <c r="AF26" s="1123"/>
      <c r="AG26" s="1123"/>
      <c r="AH26" s="1123"/>
      <c r="AI26" s="1123"/>
      <c r="AJ26" s="1123"/>
      <c r="AK26" s="1123"/>
      <c r="AL26" s="1123"/>
      <c r="AM26" s="1123"/>
      <c r="AN26" s="1123"/>
      <c r="AO26" s="1123"/>
      <c r="AP26" s="1123"/>
      <c r="AQ26" s="1123"/>
      <c r="AR26" s="1123"/>
      <c r="AS26" s="1123"/>
      <c r="AT26" s="124"/>
    </row>
    <row r="27" spans="1:46" x14ac:dyDescent="0.15">
      <c r="A27" s="166"/>
      <c r="AO27" s="119"/>
      <c r="AP27" s="119"/>
      <c r="AQ27" s="119"/>
      <c r="AR27" s="119"/>
      <c r="AS27" s="119"/>
      <c r="AT27" s="119"/>
    </row>
    <row r="28" spans="1:46" ht="17.25" x14ac:dyDescent="0.15">
      <c r="A28" s="120" t="s">
        <v>451</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67"/>
    </row>
    <row r="29" spans="1:46" x14ac:dyDescent="0.15">
      <c r="A29" s="123"/>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24" t="s">
        <v>452</v>
      </c>
      <c r="AL29" s="124"/>
      <c r="AM29" s="124"/>
      <c r="AN29" s="124"/>
      <c r="AO29" s="119"/>
      <c r="AP29" s="119"/>
      <c r="AQ29" s="119"/>
      <c r="AR29" s="119"/>
      <c r="AS29" s="168"/>
    </row>
    <row r="30" spans="1:46" ht="13.5" customHeight="1" x14ac:dyDescent="0.15">
      <c r="A30" s="123"/>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26"/>
      <c r="AL30" s="127"/>
      <c r="AM30" s="127"/>
      <c r="AN30" s="128"/>
      <c r="AO30" s="1112" t="s">
        <v>431</v>
      </c>
      <c r="AP30" s="129"/>
      <c r="AQ30" s="130" t="s">
        <v>432</v>
      </c>
      <c r="AR30" s="131"/>
    </row>
    <row r="31" spans="1:46" x14ac:dyDescent="0.15">
      <c r="A31" s="123"/>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32"/>
      <c r="AL31" s="133"/>
      <c r="AM31" s="133"/>
      <c r="AN31" s="134"/>
      <c r="AO31" s="1113"/>
      <c r="AP31" s="135" t="s">
        <v>433</v>
      </c>
      <c r="AQ31" s="136" t="s">
        <v>434</v>
      </c>
      <c r="AR31" s="137" t="s">
        <v>435</v>
      </c>
    </row>
    <row r="32" spans="1:46" ht="27" customHeight="1" x14ac:dyDescent="0.15">
      <c r="A32" s="123"/>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14" t="s">
        <v>453</v>
      </c>
      <c r="AL32" s="1115"/>
      <c r="AM32" s="1115"/>
      <c r="AN32" s="1116"/>
      <c r="AO32" s="169">
        <v>1109209</v>
      </c>
      <c r="AP32" s="169">
        <v>99866</v>
      </c>
      <c r="AQ32" s="170">
        <v>83451</v>
      </c>
      <c r="AR32" s="171">
        <v>19.7</v>
      </c>
    </row>
    <row r="33" spans="1:46" ht="13.5" customHeight="1" x14ac:dyDescent="0.15">
      <c r="A33" s="123"/>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14" t="s">
        <v>454</v>
      </c>
      <c r="AL33" s="1115"/>
      <c r="AM33" s="1115"/>
      <c r="AN33" s="1116"/>
      <c r="AO33" s="169" t="s">
        <v>439</v>
      </c>
      <c r="AP33" s="169" t="s">
        <v>439</v>
      </c>
      <c r="AQ33" s="170" t="s">
        <v>439</v>
      </c>
      <c r="AR33" s="171" t="s">
        <v>439</v>
      </c>
    </row>
    <row r="34" spans="1:46" ht="27" customHeight="1" x14ac:dyDescent="0.15">
      <c r="A34" s="123"/>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14" t="s">
        <v>455</v>
      </c>
      <c r="AL34" s="1115"/>
      <c r="AM34" s="1115"/>
      <c r="AN34" s="1116"/>
      <c r="AO34" s="169" t="s">
        <v>439</v>
      </c>
      <c r="AP34" s="169" t="s">
        <v>439</v>
      </c>
      <c r="AQ34" s="170" t="s">
        <v>439</v>
      </c>
      <c r="AR34" s="171" t="s">
        <v>439</v>
      </c>
    </row>
    <row r="35" spans="1:46" ht="27" customHeight="1" x14ac:dyDescent="0.15">
      <c r="A35" s="123"/>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14" t="s">
        <v>456</v>
      </c>
      <c r="AL35" s="1115"/>
      <c r="AM35" s="1115"/>
      <c r="AN35" s="1116"/>
      <c r="AO35" s="169">
        <v>245148</v>
      </c>
      <c r="AP35" s="169">
        <v>22071</v>
      </c>
      <c r="AQ35" s="170">
        <v>28003</v>
      </c>
      <c r="AR35" s="171">
        <v>-21.2</v>
      </c>
    </row>
    <row r="36" spans="1:46" ht="27" customHeight="1" x14ac:dyDescent="0.15">
      <c r="A36" s="123"/>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14" t="s">
        <v>457</v>
      </c>
      <c r="AL36" s="1115"/>
      <c r="AM36" s="1115"/>
      <c r="AN36" s="1116"/>
      <c r="AO36" s="169" t="s">
        <v>439</v>
      </c>
      <c r="AP36" s="169" t="s">
        <v>439</v>
      </c>
      <c r="AQ36" s="170">
        <v>3357</v>
      </c>
      <c r="AR36" s="171" t="s">
        <v>439</v>
      </c>
    </row>
    <row r="37" spans="1:46" ht="13.5" customHeight="1" x14ac:dyDescent="0.15">
      <c r="A37" s="123"/>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14" t="s">
        <v>458</v>
      </c>
      <c r="AL37" s="1115"/>
      <c r="AM37" s="1115"/>
      <c r="AN37" s="1116"/>
      <c r="AO37" s="169">
        <v>6523</v>
      </c>
      <c r="AP37" s="169">
        <v>587</v>
      </c>
      <c r="AQ37" s="170">
        <v>824</v>
      </c>
      <c r="AR37" s="171">
        <v>-28.8</v>
      </c>
    </row>
    <row r="38" spans="1:46" ht="27" customHeight="1" x14ac:dyDescent="0.15">
      <c r="A38" s="123"/>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17" t="s">
        <v>459</v>
      </c>
      <c r="AL38" s="1118"/>
      <c r="AM38" s="1118"/>
      <c r="AN38" s="1119"/>
      <c r="AO38" s="172">
        <v>104</v>
      </c>
      <c r="AP38" s="172">
        <v>9</v>
      </c>
      <c r="AQ38" s="173">
        <v>11</v>
      </c>
      <c r="AR38" s="161">
        <v>-18.2</v>
      </c>
      <c r="AS38" s="168"/>
    </row>
    <row r="39" spans="1:46" x14ac:dyDescent="0.15">
      <c r="A39" s="123"/>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17" t="s">
        <v>460</v>
      </c>
      <c r="AL39" s="1118"/>
      <c r="AM39" s="1118"/>
      <c r="AN39" s="1119"/>
      <c r="AO39" s="169">
        <v>-230977</v>
      </c>
      <c r="AP39" s="169">
        <v>-20796</v>
      </c>
      <c r="AQ39" s="170">
        <v>-3327</v>
      </c>
      <c r="AR39" s="171">
        <v>525.1</v>
      </c>
      <c r="AS39" s="168"/>
    </row>
    <row r="40" spans="1:46" ht="27" customHeight="1" x14ac:dyDescent="0.15">
      <c r="A40" s="123"/>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14" t="s">
        <v>461</v>
      </c>
      <c r="AL40" s="1115"/>
      <c r="AM40" s="1115"/>
      <c r="AN40" s="1116"/>
      <c r="AO40" s="169">
        <v>-852773</v>
      </c>
      <c r="AP40" s="169">
        <v>-76778</v>
      </c>
      <c r="AQ40" s="170">
        <v>-75351</v>
      </c>
      <c r="AR40" s="171">
        <v>1.9</v>
      </c>
      <c r="AS40" s="168"/>
    </row>
    <row r="41" spans="1:46" x14ac:dyDescent="0.15">
      <c r="A41" s="123"/>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20" t="s">
        <v>230</v>
      </c>
      <c r="AL41" s="1121"/>
      <c r="AM41" s="1121"/>
      <c r="AN41" s="1122"/>
      <c r="AO41" s="169">
        <v>277234</v>
      </c>
      <c r="AP41" s="169">
        <v>24960</v>
      </c>
      <c r="AQ41" s="170">
        <v>36968</v>
      </c>
      <c r="AR41" s="171">
        <v>-32.5</v>
      </c>
      <c r="AS41" s="168"/>
    </row>
    <row r="42" spans="1:46" x14ac:dyDescent="0.15">
      <c r="A42" s="123"/>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74" t="s">
        <v>462</v>
      </c>
      <c r="AL42" s="119"/>
      <c r="AM42" s="119"/>
      <c r="AN42" s="119"/>
      <c r="AO42" s="119"/>
      <c r="AP42" s="119"/>
      <c r="AQ42" s="145"/>
      <c r="AR42" s="145"/>
      <c r="AS42" s="168"/>
    </row>
    <row r="43" spans="1:46" x14ac:dyDescent="0.15">
      <c r="A43" s="123"/>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75"/>
      <c r="AQ43" s="145"/>
      <c r="AR43" s="119"/>
      <c r="AS43" s="168"/>
    </row>
    <row r="44" spans="1:46" x14ac:dyDescent="0.15">
      <c r="A44" s="123"/>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45"/>
      <c r="AR44" s="119"/>
    </row>
    <row r="45" spans="1:46" x14ac:dyDescent="0.15">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76"/>
      <c r="AR45" s="121"/>
      <c r="AS45" s="121"/>
      <c r="AT45" s="119"/>
    </row>
    <row r="46" spans="1:46" x14ac:dyDescent="0.15">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19"/>
    </row>
    <row r="47" spans="1:46" ht="17.25" customHeight="1" x14ac:dyDescent="0.15">
      <c r="A47" s="178" t="s">
        <v>463</v>
      </c>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row>
    <row r="48" spans="1:46" x14ac:dyDescent="0.15">
      <c r="A48" s="123"/>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79" t="s">
        <v>464</v>
      </c>
      <c r="AL48" s="179"/>
      <c r="AM48" s="179"/>
      <c r="AN48" s="179"/>
      <c r="AO48" s="179"/>
      <c r="AP48" s="179"/>
      <c r="AQ48" s="180"/>
      <c r="AR48" s="179"/>
    </row>
    <row r="49" spans="1:44" ht="13.5" customHeight="1" x14ac:dyDescent="0.15">
      <c r="A49" s="123"/>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81"/>
      <c r="AL49" s="182"/>
      <c r="AM49" s="1107" t="s">
        <v>431</v>
      </c>
      <c r="AN49" s="1109" t="s">
        <v>465</v>
      </c>
      <c r="AO49" s="1110"/>
      <c r="AP49" s="1110"/>
      <c r="AQ49" s="1110"/>
      <c r="AR49" s="1111"/>
    </row>
    <row r="50" spans="1:44" x14ac:dyDescent="0.15">
      <c r="A50" s="123"/>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83"/>
      <c r="AL50" s="184"/>
      <c r="AM50" s="1108"/>
      <c r="AN50" s="185" t="s">
        <v>466</v>
      </c>
      <c r="AO50" s="186" t="s">
        <v>467</v>
      </c>
      <c r="AP50" s="187" t="s">
        <v>468</v>
      </c>
      <c r="AQ50" s="188" t="s">
        <v>469</v>
      </c>
      <c r="AR50" s="189" t="s">
        <v>470</v>
      </c>
    </row>
    <row r="51" spans="1:44" x14ac:dyDescent="0.15">
      <c r="A51" s="123"/>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81" t="s">
        <v>471</v>
      </c>
      <c r="AL51" s="182"/>
      <c r="AM51" s="190">
        <v>1376010</v>
      </c>
      <c r="AN51" s="191">
        <v>116384</v>
      </c>
      <c r="AO51" s="192">
        <v>-1.4</v>
      </c>
      <c r="AP51" s="193">
        <v>115050</v>
      </c>
      <c r="AQ51" s="194">
        <v>1</v>
      </c>
      <c r="AR51" s="195">
        <v>-2.4</v>
      </c>
    </row>
    <row r="52" spans="1:44" x14ac:dyDescent="0.15">
      <c r="A52" s="123"/>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96"/>
      <c r="AL52" s="197" t="s">
        <v>472</v>
      </c>
      <c r="AM52" s="198">
        <v>678893</v>
      </c>
      <c r="AN52" s="199">
        <v>57421</v>
      </c>
      <c r="AO52" s="200">
        <v>88.9</v>
      </c>
      <c r="AP52" s="201">
        <v>53792</v>
      </c>
      <c r="AQ52" s="202">
        <v>1.2</v>
      </c>
      <c r="AR52" s="203">
        <v>87.7</v>
      </c>
    </row>
    <row r="53" spans="1:44" x14ac:dyDescent="0.15">
      <c r="A53" s="123"/>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81" t="s">
        <v>473</v>
      </c>
      <c r="AL53" s="182"/>
      <c r="AM53" s="190">
        <v>1423667</v>
      </c>
      <c r="AN53" s="191">
        <v>122340</v>
      </c>
      <c r="AO53" s="192">
        <v>5.0999999999999996</v>
      </c>
      <c r="AP53" s="193">
        <v>118252</v>
      </c>
      <c r="AQ53" s="194">
        <v>2.8</v>
      </c>
      <c r="AR53" s="195">
        <v>2.2999999999999998</v>
      </c>
    </row>
    <row r="54" spans="1:44" x14ac:dyDescent="0.15">
      <c r="A54" s="123"/>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96"/>
      <c r="AL54" s="197" t="s">
        <v>472</v>
      </c>
      <c r="AM54" s="198">
        <v>342733</v>
      </c>
      <c r="AN54" s="199">
        <v>29452</v>
      </c>
      <c r="AO54" s="200">
        <v>-48.7</v>
      </c>
      <c r="AP54" s="201">
        <v>49994</v>
      </c>
      <c r="AQ54" s="202">
        <v>-7.1</v>
      </c>
      <c r="AR54" s="203">
        <v>-41.6</v>
      </c>
    </row>
    <row r="55" spans="1:44" x14ac:dyDescent="0.15">
      <c r="A55" s="123"/>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81" t="s">
        <v>474</v>
      </c>
      <c r="AL55" s="182"/>
      <c r="AM55" s="190">
        <v>1452232</v>
      </c>
      <c r="AN55" s="191">
        <v>126567</v>
      </c>
      <c r="AO55" s="192">
        <v>3.5</v>
      </c>
      <c r="AP55" s="193">
        <v>120302</v>
      </c>
      <c r="AQ55" s="194">
        <v>1.7</v>
      </c>
      <c r="AR55" s="195">
        <v>1.8</v>
      </c>
    </row>
    <row r="56" spans="1:44" x14ac:dyDescent="0.15">
      <c r="A56" s="123"/>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96"/>
      <c r="AL56" s="197" t="s">
        <v>472</v>
      </c>
      <c r="AM56" s="198">
        <v>399910</v>
      </c>
      <c r="AN56" s="199">
        <v>34854</v>
      </c>
      <c r="AO56" s="200">
        <v>18.3</v>
      </c>
      <c r="AP56" s="201">
        <v>59328</v>
      </c>
      <c r="AQ56" s="202">
        <v>18.7</v>
      </c>
      <c r="AR56" s="203">
        <v>-0.4</v>
      </c>
    </row>
    <row r="57" spans="1:44" x14ac:dyDescent="0.15">
      <c r="A57" s="123"/>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81" t="s">
        <v>475</v>
      </c>
      <c r="AL57" s="182"/>
      <c r="AM57" s="190">
        <v>1526947</v>
      </c>
      <c r="AN57" s="191">
        <v>135032</v>
      </c>
      <c r="AO57" s="192">
        <v>6.7</v>
      </c>
      <c r="AP57" s="193">
        <v>114841</v>
      </c>
      <c r="AQ57" s="194">
        <v>-4.5</v>
      </c>
      <c r="AR57" s="195">
        <v>11.2</v>
      </c>
    </row>
    <row r="58" spans="1:44" x14ac:dyDescent="0.15">
      <c r="A58" s="123"/>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96"/>
      <c r="AL58" s="197" t="s">
        <v>472</v>
      </c>
      <c r="AM58" s="198">
        <v>297712</v>
      </c>
      <c r="AN58" s="199">
        <v>26328</v>
      </c>
      <c r="AO58" s="200">
        <v>-24.5</v>
      </c>
      <c r="AP58" s="201">
        <v>51589</v>
      </c>
      <c r="AQ58" s="202">
        <v>-13</v>
      </c>
      <c r="AR58" s="203">
        <v>-11.5</v>
      </c>
    </row>
    <row r="59" spans="1:44" x14ac:dyDescent="0.15">
      <c r="A59" s="123"/>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81" t="s">
        <v>476</v>
      </c>
      <c r="AL59" s="182"/>
      <c r="AM59" s="190">
        <v>1334694</v>
      </c>
      <c r="AN59" s="191">
        <v>120167</v>
      </c>
      <c r="AO59" s="192">
        <v>-11</v>
      </c>
      <c r="AP59" s="193">
        <v>124145</v>
      </c>
      <c r="AQ59" s="194">
        <v>8.1</v>
      </c>
      <c r="AR59" s="195">
        <v>-19.100000000000001</v>
      </c>
    </row>
    <row r="60" spans="1:44" x14ac:dyDescent="0.15">
      <c r="A60" s="123"/>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96"/>
      <c r="AL60" s="197" t="s">
        <v>472</v>
      </c>
      <c r="AM60" s="198">
        <v>570900</v>
      </c>
      <c r="AN60" s="199">
        <v>51400</v>
      </c>
      <c r="AO60" s="200">
        <v>95.2</v>
      </c>
      <c r="AP60" s="201">
        <v>54761</v>
      </c>
      <c r="AQ60" s="202">
        <v>6.1</v>
      </c>
      <c r="AR60" s="203">
        <v>89.1</v>
      </c>
    </row>
    <row r="61" spans="1:44" x14ac:dyDescent="0.15">
      <c r="A61" s="123"/>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81" t="s">
        <v>477</v>
      </c>
      <c r="AL61" s="204"/>
      <c r="AM61" s="205">
        <v>1422710</v>
      </c>
      <c r="AN61" s="206">
        <v>124098</v>
      </c>
      <c r="AO61" s="207">
        <v>0.6</v>
      </c>
      <c r="AP61" s="208">
        <v>118518</v>
      </c>
      <c r="AQ61" s="209">
        <v>1.8</v>
      </c>
      <c r="AR61" s="195">
        <v>-1.2</v>
      </c>
    </row>
    <row r="62" spans="1:44" x14ac:dyDescent="0.15">
      <c r="A62" s="123"/>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96"/>
      <c r="AL62" s="197" t="s">
        <v>472</v>
      </c>
      <c r="AM62" s="198">
        <v>458030</v>
      </c>
      <c r="AN62" s="199">
        <v>39891</v>
      </c>
      <c r="AO62" s="200">
        <v>25.8</v>
      </c>
      <c r="AP62" s="201">
        <v>53893</v>
      </c>
      <c r="AQ62" s="202">
        <v>1.2</v>
      </c>
      <c r="AR62" s="203">
        <v>24.6</v>
      </c>
    </row>
    <row r="63" spans="1:44" x14ac:dyDescent="0.15">
      <c r="A63" s="123"/>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row>
    <row r="64" spans="1:44" x14ac:dyDescent="0.15">
      <c r="A64" s="123"/>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row>
    <row r="65" spans="1:46" x14ac:dyDescent="0.15">
      <c r="A65" s="123"/>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row>
    <row r="66" spans="1:46" x14ac:dyDescent="0.15">
      <c r="A66" s="210"/>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211"/>
    </row>
    <row r="67" spans="1:46" ht="13.5" hidden="1" customHeight="1" x14ac:dyDescent="0.15">
      <c r="AK67" s="119"/>
      <c r="AL67" s="119"/>
      <c r="AM67" s="119"/>
      <c r="AN67" s="119"/>
      <c r="AO67" s="119"/>
      <c r="AP67" s="119"/>
      <c r="AQ67" s="119"/>
      <c r="AR67" s="119"/>
      <c r="AS67" s="119"/>
      <c r="AT67" s="119"/>
    </row>
    <row r="68" spans="1:46" ht="13.5" hidden="1" customHeight="1" x14ac:dyDescent="0.15">
      <c r="AK68" s="119"/>
      <c r="AL68" s="119"/>
      <c r="AM68" s="119"/>
      <c r="AN68" s="119"/>
      <c r="AO68" s="119"/>
      <c r="AP68" s="119"/>
      <c r="AQ68" s="119"/>
      <c r="AR68" s="119"/>
    </row>
    <row r="69" spans="1:46" ht="13.5" hidden="1" customHeight="1" x14ac:dyDescent="0.15">
      <c r="AK69" s="119"/>
      <c r="AL69" s="119"/>
      <c r="AM69" s="119"/>
      <c r="AN69" s="119"/>
      <c r="AO69" s="119"/>
      <c r="AP69" s="119"/>
      <c r="AQ69" s="119"/>
      <c r="AR69" s="119"/>
    </row>
    <row r="70" spans="1:46" hidden="1" x14ac:dyDescent="0.15">
      <c r="AK70" s="119"/>
      <c r="AL70" s="119"/>
      <c r="AM70" s="119"/>
      <c r="AN70" s="119"/>
      <c r="AO70" s="119"/>
      <c r="AP70" s="119"/>
      <c r="AQ70" s="119"/>
      <c r="AR70" s="119"/>
    </row>
    <row r="71" spans="1:46" hidden="1" x14ac:dyDescent="0.15">
      <c r="AK71" s="119"/>
      <c r="AL71" s="119"/>
      <c r="AM71" s="119"/>
      <c r="AN71" s="119"/>
      <c r="AO71" s="119"/>
      <c r="AP71" s="119"/>
      <c r="AQ71" s="119"/>
      <c r="AR71" s="119"/>
    </row>
    <row r="72" spans="1:46" hidden="1" x14ac:dyDescent="0.15">
      <c r="AK72" s="119"/>
      <c r="AL72" s="119"/>
      <c r="AM72" s="119"/>
      <c r="AN72" s="119"/>
      <c r="AO72" s="119"/>
      <c r="AP72" s="119"/>
      <c r="AQ72" s="119"/>
      <c r="AR72" s="119"/>
    </row>
    <row r="73" spans="1:46" hidden="1" x14ac:dyDescent="0.15">
      <c r="AK73" s="119"/>
      <c r="AL73" s="119"/>
      <c r="AM73" s="119"/>
      <c r="AN73" s="119"/>
      <c r="AO73" s="119"/>
      <c r="AP73" s="119"/>
      <c r="AQ73" s="119"/>
      <c r="AR73" s="119"/>
    </row>
  </sheetData>
  <sheetProtection algorithmName="SHA-512" hashValue="PU1zTOtyLPlryVLFUEqNJcHtJZ3TN1UeSIr+PoaGynHjpLDCa3mRtC5ejDuSMx/75EujLXaq84fHlpyhDMzUKw==" saltValue="7FhZjFpVQAO0AXXKJ0N0a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802F4-E8E4-4393-9540-8575BEBB2904}">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0" spans="125:125" ht="13.5" hidden="1" customHeight="1" x14ac:dyDescent="0.15"/>
    <row r="121" spans="125:125" ht="13.5" hidden="1" customHeight="1" x14ac:dyDescent="0.15">
      <c r="DU121" s="5"/>
    </row>
  </sheetData>
  <sheetProtection algorithmName="SHA-512" hashValue="CObAYIoJfqMnAcqmvdC5UzmBKhAOAzWHYq2sL5xCz3JxFuuFOGLGdVpXxQB3NmT6YI8DWGw95GpqHiRbDjNj5w==" saltValue="AMEA1f1SLhT/A4qNHq8d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D42DA-65C9-488F-A6E3-160703C5B446}">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gCoRqhJHaM9c8Oll8OUzkipVGctbUZG4LrbGxc/Kxc0Oq7WUP1m1JXhKqfWyVDjwiRtVsUNTpRsHH3yoZuOAQ==" saltValue="oPIsmROEWi2b5DVKQ6XB6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AC36C-C443-443F-9696-14DD9653A558}">
  <sheetPr>
    <pageSetUpPr fitToPage="1"/>
  </sheetPr>
  <dimension ref="B1:J50"/>
  <sheetViews>
    <sheetView showGridLines="0" zoomScaleSheetLayoutView="100" workbookViewId="0"/>
  </sheetViews>
  <sheetFormatPr defaultColWidth="0" defaultRowHeight="13.5" customHeight="1" zeroHeight="1" x14ac:dyDescent="0.15"/>
  <cols>
    <col min="1" max="1" width="8.25" style="212" customWidth="1"/>
    <col min="2" max="16" width="14.625" style="212" customWidth="1"/>
    <col min="17" max="16384" width="0" style="21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13"/>
      <c r="C45" s="213"/>
      <c r="D45" s="213"/>
      <c r="E45" s="213"/>
      <c r="F45" s="213"/>
      <c r="G45" s="213"/>
      <c r="H45" s="213"/>
      <c r="I45" s="213"/>
      <c r="J45" s="214" t="s">
        <v>478</v>
      </c>
    </row>
    <row r="46" spans="2:10" ht="29.25" customHeight="1" thickBot="1" x14ac:dyDescent="0.25">
      <c r="B46" s="215" t="s">
        <v>23</v>
      </c>
      <c r="C46" s="216"/>
      <c r="D46" s="216"/>
      <c r="E46" s="217" t="s">
        <v>479</v>
      </c>
      <c r="F46" s="218" t="s">
        <v>3</v>
      </c>
      <c r="G46" s="219" t="s">
        <v>4</v>
      </c>
      <c r="H46" s="219" t="s">
        <v>5</v>
      </c>
      <c r="I46" s="219" t="s">
        <v>6</v>
      </c>
      <c r="J46" s="220" t="s">
        <v>7</v>
      </c>
    </row>
    <row r="47" spans="2:10" ht="57.75" customHeight="1" x14ac:dyDescent="0.15">
      <c r="B47" s="221"/>
      <c r="C47" s="1133" t="s">
        <v>480</v>
      </c>
      <c r="D47" s="1133"/>
      <c r="E47" s="1134"/>
      <c r="F47" s="222">
        <v>13.1</v>
      </c>
      <c r="G47" s="223">
        <v>11.29</v>
      </c>
      <c r="H47" s="223">
        <v>11.19</v>
      </c>
      <c r="I47" s="223">
        <v>18.399999999999999</v>
      </c>
      <c r="J47" s="224">
        <v>26.86</v>
      </c>
    </row>
    <row r="48" spans="2:10" ht="57.75" customHeight="1" x14ac:dyDescent="0.15">
      <c r="B48" s="225"/>
      <c r="C48" s="1135" t="s">
        <v>481</v>
      </c>
      <c r="D48" s="1135"/>
      <c r="E48" s="1136"/>
      <c r="F48" s="226">
        <v>3.31</v>
      </c>
      <c r="G48" s="227">
        <v>2.82</v>
      </c>
      <c r="H48" s="227">
        <v>4.6900000000000004</v>
      </c>
      <c r="I48" s="227">
        <v>6.04</v>
      </c>
      <c r="J48" s="228">
        <v>6.5</v>
      </c>
    </row>
    <row r="49" spans="2:10" ht="57.75" customHeight="1" thickBot="1" x14ac:dyDescent="0.2">
      <c r="B49" s="229"/>
      <c r="C49" s="1137" t="s">
        <v>482</v>
      </c>
      <c r="D49" s="1137"/>
      <c r="E49" s="1138"/>
      <c r="F49" s="230" t="s">
        <v>483</v>
      </c>
      <c r="G49" s="231" t="s">
        <v>484</v>
      </c>
      <c r="H49" s="231">
        <v>1.95</v>
      </c>
      <c r="I49" s="231">
        <v>9.5</v>
      </c>
      <c r="J49" s="232">
        <v>8.2799999999999994</v>
      </c>
    </row>
    <row r="50" spans="2:10" x14ac:dyDescent="0.15"/>
  </sheetData>
  <sheetProtection algorithmName="SHA-512" hashValue="6MVb+LXPLrHaoBwoVpG9HUqRkzYnOI2G8jgTk2GHqNnhlTA7dt6t/akWbS5TYmaWBWsf7UZ8fYeTl/i5IQIT7A==" saltValue="kBY9LKufnDhL5+JTf2yM8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AE2DD-67BD-4E36-92E4-67C04A013072}">
  <sheetPr>
    <pageSetUpPr fitToPage="1"/>
  </sheetPr>
  <dimension ref="A1:P45"/>
  <sheetViews>
    <sheetView showGridLines="0" zoomScaleSheetLayoutView="100" workbookViewId="0"/>
  </sheetViews>
  <sheetFormatPr defaultColWidth="0" defaultRowHeight="13.5" customHeight="1" zeroHeight="1" x14ac:dyDescent="0.15"/>
  <cols>
    <col min="1" max="1" width="6.625" style="234" customWidth="1"/>
    <col min="2" max="2" width="11" style="234" customWidth="1"/>
    <col min="3" max="3" width="17" style="234" customWidth="1"/>
    <col min="4" max="5" width="16.625" style="234" customWidth="1"/>
    <col min="6" max="15" width="15" style="234" customWidth="1"/>
    <col min="16" max="16" width="24" style="234" customWidth="1"/>
    <col min="17" max="16384" width="0" style="234" hidden="1"/>
  </cols>
  <sheetData>
    <row r="1" spans="1:16" ht="16.5" customHeight="1" x14ac:dyDescent="0.15">
      <c r="A1" s="233"/>
      <c r="B1" s="233"/>
      <c r="C1" s="233"/>
      <c r="D1" s="233"/>
      <c r="E1" s="233"/>
      <c r="F1" s="233"/>
      <c r="G1" s="233"/>
      <c r="H1" s="233"/>
      <c r="I1" s="233"/>
      <c r="J1" s="233"/>
      <c r="K1" s="233"/>
      <c r="L1" s="233"/>
      <c r="M1" s="233"/>
      <c r="N1" s="233"/>
      <c r="O1" s="233"/>
      <c r="P1" s="233"/>
    </row>
    <row r="2" spans="1:16" ht="16.5" customHeight="1" x14ac:dyDescent="0.15">
      <c r="A2" s="233"/>
      <c r="B2" s="233"/>
      <c r="C2" s="233"/>
      <c r="D2" s="233"/>
      <c r="E2" s="233"/>
      <c r="F2" s="233"/>
      <c r="G2" s="233"/>
      <c r="H2" s="233"/>
      <c r="I2" s="233"/>
      <c r="J2" s="233"/>
      <c r="K2" s="233"/>
      <c r="L2" s="233"/>
      <c r="M2" s="233"/>
      <c r="N2" s="233"/>
      <c r="O2" s="233"/>
      <c r="P2" s="233"/>
    </row>
    <row r="3" spans="1:16" ht="16.5" customHeight="1" x14ac:dyDescent="0.15">
      <c r="A3" s="233"/>
      <c r="B3" s="233"/>
      <c r="C3" s="233"/>
      <c r="D3" s="233"/>
      <c r="E3" s="233"/>
      <c r="F3" s="233"/>
      <c r="G3" s="233"/>
      <c r="H3" s="233"/>
      <c r="I3" s="233"/>
      <c r="J3" s="233"/>
      <c r="K3" s="233"/>
      <c r="L3" s="233"/>
      <c r="M3" s="233"/>
      <c r="N3" s="233"/>
      <c r="O3" s="233"/>
      <c r="P3" s="233"/>
    </row>
    <row r="4" spans="1:16" ht="16.5" customHeight="1" x14ac:dyDescent="0.15">
      <c r="A4" s="233"/>
      <c r="B4" s="233"/>
      <c r="C4" s="233"/>
      <c r="D4" s="233"/>
      <c r="E4" s="233"/>
      <c r="F4" s="233"/>
      <c r="G4" s="233"/>
      <c r="H4" s="233"/>
      <c r="I4" s="233"/>
      <c r="J4" s="233"/>
      <c r="K4" s="233"/>
      <c r="L4" s="233"/>
      <c r="M4" s="233"/>
      <c r="N4" s="233"/>
      <c r="O4" s="233"/>
      <c r="P4" s="233"/>
    </row>
    <row r="5" spans="1:16" ht="16.5" customHeight="1" x14ac:dyDescent="0.15">
      <c r="A5" s="233"/>
      <c r="B5" s="233"/>
      <c r="C5" s="233"/>
      <c r="D5" s="233"/>
      <c r="E5" s="233"/>
      <c r="F5" s="233"/>
      <c r="G5" s="233"/>
      <c r="H5" s="233"/>
      <c r="I5" s="233"/>
      <c r="J5" s="233"/>
      <c r="K5" s="233"/>
      <c r="L5" s="233"/>
      <c r="M5" s="233"/>
      <c r="N5" s="233"/>
      <c r="O5" s="233"/>
      <c r="P5" s="233"/>
    </row>
    <row r="6" spans="1:16" ht="16.5" customHeight="1" x14ac:dyDescent="0.15">
      <c r="A6" s="233"/>
      <c r="B6" s="233"/>
      <c r="C6" s="233"/>
      <c r="D6" s="233"/>
      <c r="E6" s="233"/>
      <c r="F6" s="233"/>
      <c r="G6" s="233"/>
      <c r="H6" s="233"/>
      <c r="I6" s="233"/>
      <c r="J6" s="233"/>
      <c r="K6" s="233"/>
      <c r="L6" s="233"/>
      <c r="M6" s="233"/>
      <c r="N6" s="233"/>
      <c r="O6" s="233"/>
      <c r="P6" s="233"/>
    </row>
    <row r="7" spans="1:16" ht="16.5" customHeight="1" x14ac:dyDescent="0.15">
      <c r="A7" s="233"/>
      <c r="B7" s="233"/>
      <c r="C7" s="233"/>
      <c r="D7" s="233"/>
      <c r="E7" s="233"/>
      <c r="F7" s="233"/>
      <c r="G7" s="233"/>
      <c r="H7" s="233"/>
      <c r="I7" s="233"/>
      <c r="J7" s="233"/>
      <c r="K7" s="233"/>
      <c r="L7" s="233"/>
      <c r="M7" s="233"/>
      <c r="N7" s="233"/>
      <c r="O7" s="233"/>
      <c r="P7" s="233"/>
    </row>
    <row r="8" spans="1:16" ht="16.5" customHeight="1" x14ac:dyDescent="0.15">
      <c r="A8" s="233"/>
      <c r="B8" s="233"/>
      <c r="C8" s="233"/>
      <c r="D8" s="233"/>
      <c r="E8" s="233"/>
      <c r="F8" s="233"/>
      <c r="G8" s="233"/>
      <c r="H8" s="233"/>
      <c r="I8" s="233"/>
      <c r="J8" s="233"/>
      <c r="K8" s="233"/>
      <c r="L8" s="233"/>
      <c r="M8" s="233"/>
      <c r="N8" s="233"/>
      <c r="O8" s="233"/>
      <c r="P8" s="233"/>
    </row>
    <row r="9" spans="1:16" ht="16.5" customHeight="1" x14ac:dyDescent="0.15">
      <c r="A9" s="233"/>
      <c r="B9" s="233"/>
      <c r="C9" s="233"/>
      <c r="D9" s="233"/>
      <c r="E9" s="233"/>
      <c r="F9" s="233"/>
      <c r="G9" s="233"/>
      <c r="H9" s="233"/>
      <c r="I9" s="233"/>
      <c r="J9" s="233"/>
      <c r="K9" s="233"/>
      <c r="L9" s="233"/>
      <c r="M9" s="233"/>
      <c r="N9" s="233"/>
      <c r="O9" s="233"/>
      <c r="P9" s="233"/>
    </row>
    <row r="10" spans="1:16" ht="16.5" customHeight="1" x14ac:dyDescent="0.15">
      <c r="A10" s="233"/>
      <c r="B10" s="233"/>
      <c r="C10" s="233"/>
      <c r="D10" s="233"/>
      <c r="E10" s="233"/>
      <c r="F10" s="233"/>
      <c r="G10" s="233"/>
      <c r="H10" s="233"/>
      <c r="I10" s="233"/>
      <c r="J10" s="233"/>
      <c r="K10" s="233"/>
      <c r="L10" s="233"/>
      <c r="M10" s="233"/>
      <c r="N10" s="233"/>
      <c r="O10" s="233"/>
      <c r="P10" s="233"/>
    </row>
    <row r="11" spans="1:16" ht="16.5" customHeight="1" x14ac:dyDescent="0.15">
      <c r="A11" s="233"/>
      <c r="B11" s="233"/>
      <c r="C11" s="233"/>
      <c r="D11" s="233"/>
      <c r="E11" s="233"/>
      <c r="F11" s="233"/>
      <c r="G11" s="233"/>
      <c r="H11" s="233"/>
      <c r="I11" s="233"/>
      <c r="J11" s="233"/>
      <c r="K11" s="233"/>
      <c r="L11" s="233"/>
      <c r="M11" s="233"/>
      <c r="N11" s="233"/>
      <c r="O11" s="233"/>
      <c r="P11" s="233"/>
    </row>
    <row r="12" spans="1:16" ht="16.5" customHeight="1" x14ac:dyDescent="0.15">
      <c r="A12" s="233"/>
      <c r="B12" s="233"/>
      <c r="C12" s="233"/>
      <c r="D12" s="233"/>
      <c r="E12" s="233"/>
      <c r="F12" s="233"/>
      <c r="G12" s="233"/>
      <c r="H12" s="233"/>
      <c r="I12" s="233"/>
      <c r="J12" s="233"/>
      <c r="K12" s="233"/>
      <c r="L12" s="233"/>
      <c r="M12" s="233"/>
      <c r="N12" s="233"/>
      <c r="O12" s="233"/>
      <c r="P12" s="233"/>
    </row>
    <row r="13" spans="1:16" ht="16.5" customHeight="1" x14ac:dyDescent="0.15">
      <c r="A13" s="233"/>
      <c r="B13" s="233"/>
      <c r="C13" s="233"/>
      <c r="D13" s="233"/>
      <c r="E13" s="233"/>
      <c r="F13" s="233"/>
      <c r="G13" s="233"/>
      <c r="H13" s="233"/>
      <c r="I13" s="233"/>
      <c r="J13" s="233"/>
      <c r="K13" s="233"/>
      <c r="L13" s="233"/>
      <c r="M13" s="233"/>
      <c r="N13" s="233"/>
      <c r="O13" s="233"/>
      <c r="P13" s="233"/>
    </row>
    <row r="14" spans="1:16" ht="16.5" customHeight="1" x14ac:dyDescent="0.15">
      <c r="A14" s="233"/>
      <c r="B14" s="233"/>
      <c r="C14" s="233"/>
      <c r="D14" s="233"/>
      <c r="E14" s="233"/>
      <c r="F14" s="233"/>
      <c r="G14" s="233"/>
      <c r="H14" s="233"/>
      <c r="I14" s="233"/>
      <c r="J14" s="233"/>
      <c r="K14" s="233"/>
      <c r="L14" s="233"/>
      <c r="M14" s="233"/>
      <c r="N14" s="233"/>
      <c r="O14" s="233"/>
      <c r="P14" s="233"/>
    </row>
    <row r="15" spans="1:16" ht="16.5" customHeight="1" x14ac:dyDescent="0.15">
      <c r="A15" s="233"/>
      <c r="B15" s="233"/>
      <c r="C15" s="233"/>
      <c r="D15" s="233"/>
      <c r="E15" s="233"/>
      <c r="F15" s="233"/>
      <c r="G15" s="233"/>
      <c r="H15" s="233"/>
      <c r="I15" s="233"/>
      <c r="J15" s="233"/>
      <c r="K15" s="233"/>
      <c r="L15" s="233"/>
      <c r="M15" s="233"/>
      <c r="N15" s="233"/>
      <c r="O15" s="233"/>
      <c r="P15" s="233"/>
    </row>
    <row r="16" spans="1:16" ht="16.5" customHeight="1" x14ac:dyDescent="0.15">
      <c r="A16" s="233"/>
      <c r="B16" s="233"/>
      <c r="C16" s="233"/>
      <c r="D16" s="233"/>
      <c r="E16" s="233"/>
      <c r="F16" s="233"/>
      <c r="G16" s="233"/>
      <c r="H16" s="233"/>
      <c r="I16" s="233"/>
      <c r="J16" s="233"/>
      <c r="K16" s="233"/>
      <c r="L16" s="233"/>
      <c r="M16" s="233"/>
      <c r="N16" s="233"/>
      <c r="O16" s="233"/>
      <c r="P16" s="233"/>
    </row>
    <row r="17" spans="1:16" ht="16.5" customHeight="1" x14ac:dyDescent="0.15">
      <c r="A17" s="233"/>
      <c r="B17" s="233"/>
      <c r="C17" s="233"/>
      <c r="D17" s="233"/>
      <c r="E17" s="233"/>
      <c r="F17" s="233"/>
      <c r="G17" s="233"/>
      <c r="H17" s="233"/>
      <c r="I17" s="233"/>
      <c r="J17" s="233"/>
      <c r="K17" s="233"/>
      <c r="L17" s="233"/>
      <c r="M17" s="233"/>
      <c r="N17" s="233"/>
      <c r="O17" s="233"/>
      <c r="P17" s="233"/>
    </row>
    <row r="18" spans="1:16" ht="16.5" customHeight="1" x14ac:dyDescent="0.15">
      <c r="A18" s="233"/>
      <c r="B18" s="233"/>
      <c r="C18" s="233"/>
      <c r="D18" s="233"/>
      <c r="E18" s="233"/>
      <c r="F18" s="233"/>
      <c r="G18" s="233"/>
      <c r="H18" s="233"/>
      <c r="I18" s="233"/>
      <c r="J18" s="233"/>
      <c r="K18" s="233"/>
      <c r="L18" s="233"/>
      <c r="M18" s="233"/>
      <c r="N18" s="233"/>
      <c r="O18" s="233"/>
      <c r="P18" s="233"/>
    </row>
    <row r="19" spans="1:16" ht="16.5" customHeight="1" x14ac:dyDescent="0.15">
      <c r="A19" s="233"/>
      <c r="B19" s="233"/>
      <c r="C19" s="233"/>
      <c r="D19" s="233"/>
      <c r="E19" s="233"/>
      <c r="F19" s="233"/>
      <c r="G19" s="233"/>
      <c r="H19" s="233"/>
      <c r="I19" s="233"/>
      <c r="J19" s="233"/>
      <c r="K19" s="233"/>
      <c r="L19" s="233"/>
      <c r="M19" s="233"/>
      <c r="N19" s="233"/>
      <c r="O19" s="233"/>
      <c r="P19" s="233"/>
    </row>
    <row r="20" spans="1:16" ht="16.5" customHeight="1" x14ac:dyDescent="0.15">
      <c r="A20" s="233"/>
      <c r="B20" s="233"/>
      <c r="C20" s="233"/>
      <c r="D20" s="233"/>
      <c r="E20" s="233"/>
      <c r="F20" s="233"/>
      <c r="G20" s="233"/>
      <c r="H20" s="233"/>
      <c r="I20" s="233"/>
      <c r="J20" s="233"/>
      <c r="K20" s="233"/>
      <c r="L20" s="233"/>
      <c r="M20" s="233"/>
      <c r="N20" s="233"/>
      <c r="O20" s="233"/>
      <c r="P20" s="233"/>
    </row>
    <row r="21" spans="1:16" ht="16.5" customHeight="1" x14ac:dyDescent="0.15">
      <c r="A21" s="233"/>
      <c r="B21" s="233"/>
      <c r="C21" s="233"/>
      <c r="D21" s="233"/>
      <c r="E21" s="233"/>
      <c r="F21" s="233"/>
      <c r="G21" s="233"/>
      <c r="H21" s="233"/>
      <c r="I21" s="233"/>
      <c r="J21" s="233"/>
      <c r="K21" s="233"/>
      <c r="L21" s="233"/>
      <c r="M21" s="233"/>
      <c r="N21" s="233"/>
      <c r="O21" s="233"/>
      <c r="P21" s="233"/>
    </row>
    <row r="22" spans="1:16" ht="16.5" customHeight="1" x14ac:dyDescent="0.15">
      <c r="A22" s="233"/>
      <c r="B22" s="233"/>
      <c r="C22" s="233"/>
      <c r="D22" s="233"/>
      <c r="E22" s="233"/>
      <c r="F22" s="233"/>
      <c r="G22" s="233"/>
      <c r="H22" s="233"/>
      <c r="I22" s="233"/>
      <c r="J22" s="233"/>
      <c r="K22" s="233"/>
      <c r="L22" s="233"/>
      <c r="M22" s="233"/>
      <c r="N22" s="233"/>
      <c r="O22" s="233"/>
      <c r="P22" s="233"/>
    </row>
    <row r="23" spans="1:16" ht="16.5" customHeight="1" x14ac:dyDescent="0.15">
      <c r="A23" s="233"/>
      <c r="B23" s="233"/>
      <c r="C23" s="233"/>
      <c r="D23" s="233"/>
      <c r="E23" s="233"/>
      <c r="F23" s="233"/>
      <c r="G23" s="233"/>
      <c r="H23" s="233"/>
      <c r="I23" s="233"/>
      <c r="J23" s="233"/>
      <c r="K23" s="233"/>
      <c r="L23" s="233"/>
      <c r="M23" s="233"/>
      <c r="N23" s="233"/>
      <c r="O23" s="233"/>
      <c r="P23" s="233"/>
    </row>
    <row r="24" spans="1:16" ht="16.5" customHeight="1" x14ac:dyDescent="0.15">
      <c r="A24" s="233"/>
      <c r="B24" s="233"/>
      <c r="C24" s="233"/>
      <c r="D24" s="233"/>
      <c r="E24" s="233"/>
      <c r="F24" s="233"/>
      <c r="G24" s="233"/>
      <c r="H24" s="233"/>
      <c r="I24" s="233"/>
      <c r="J24" s="233"/>
      <c r="K24" s="233"/>
      <c r="L24" s="233"/>
      <c r="M24" s="233"/>
      <c r="N24" s="233"/>
      <c r="O24" s="233"/>
      <c r="P24" s="233"/>
    </row>
    <row r="25" spans="1:16" ht="16.5" customHeight="1" x14ac:dyDescent="0.15">
      <c r="A25" s="233"/>
      <c r="B25" s="233"/>
      <c r="C25" s="233"/>
      <c r="D25" s="233"/>
      <c r="E25" s="233"/>
      <c r="F25" s="233"/>
      <c r="G25" s="233"/>
      <c r="H25" s="233"/>
      <c r="I25" s="233"/>
      <c r="J25" s="233"/>
      <c r="K25" s="233"/>
      <c r="L25" s="233"/>
      <c r="M25" s="233"/>
      <c r="N25" s="233"/>
      <c r="O25" s="233"/>
      <c r="P25" s="233"/>
    </row>
    <row r="26" spans="1:16" ht="16.5" customHeight="1" x14ac:dyDescent="0.15">
      <c r="A26" s="233"/>
      <c r="B26" s="233"/>
      <c r="C26" s="233"/>
      <c r="D26" s="233"/>
      <c r="E26" s="233"/>
      <c r="F26" s="233"/>
      <c r="G26" s="233"/>
      <c r="H26" s="233"/>
      <c r="I26" s="233"/>
      <c r="J26" s="233"/>
      <c r="K26" s="233"/>
      <c r="L26" s="233"/>
      <c r="M26" s="233"/>
      <c r="N26" s="233"/>
      <c r="O26" s="233"/>
      <c r="P26" s="233"/>
    </row>
    <row r="27" spans="1:16" ht="16.5" customHeight="1" x14ac:dyDescent="0.15">
      <c r="A27" s="233"/>
      <c r="B27" s="233"/>
      <c r="C27" s="233"/>
      <c r="D27" s="233"/>
      <c r="E27" s="233"/>
      <c r="F27" s="233"/>
      <c r="G27" s="233"/>
      <c r="H27" s="233"/>
      <c r="I27" s="233"/>
      <c r="J27" s="233"/>
      <c r="K27" s="233"/>
      <c r="L27" s="233"/>
      <c r="M27" s="233"/>
      <c r="N27" s="233"/>
      <c r="O27" s="233"/>
      <c r="P27" s="233"/>
    </row>
    <row r="28" spans="1:16" ht="16.5" customHeight="1" x14ac:dyDescent="0.15">
      <c r="A28" s="233"/>
      <c r="B28" s="233"/>
      <c r="C28" s="233"/>
      <c r="D28" s="233"/>
      <c r="E28" s="233"/>
      <c r="F28" s="233"/>
      <c r="G28" s="233"/>
      <c r="H28" s="233"/>
      <c r="I28" s="233"/>
      <c r="J28" s="233"/>
      <c r="K28" s="233"/>
      <c r="L28" s="233"/>
      <c r="M28" s="233"/>
      <c r="N28" s="233"/>
      <c r="O28" s="233"/>
      <c r="P28" s="233"/>
    </row>
    <row r="29" spans="1:16" ht="16.5" customHeight="1" x14ac:dyDescent="0.15">
      <c r="A29" s="233"/>
      <c r="B29" s="233"/>
      <c r="C29" s="233"/>
      <c r="D29" s="233"/>
      <c r="E29" s="233"/>
      <c r="F29" s="233"/>
      <c r="G29" s="233"/>
      <c r="H29" s="233"/>
      <c r="I29" s="233"/>
      <c r="J29" s="233"/>
      <c r="K29" s="233"/>
      <c r="L29" s="233"/>
      <c r="M29" s="233"/>
      <c r="N29" s="233"/>
      <c r="O29" s="233"/>
      <c r="P29" s="233"/>
    </row>
    <row r="30" spans="1:16" ht="16.5" customHeight="1" x14ac:dyDescent="0.15">
      <c r="A30" s="233"/>
      <c r="B30" s="233"/>
      <c r="C30" s="233"/>
      <c r="D30" s="233"/>
      <c r="E30" s="233"/>
      <c r="F30" s="233"/>
      <c r="G30" s="233"/>
      <c r="H30" s="233"/>
      <c r="I30" s="233"/>
      <c r="J30" s="233"/>
      <c r="K30" s="233"/>
      <c r="L30" s="233"/>
      <c r="M30" s="233"/>
      <c r="N30" s="233"/>
      <c r="O30" s="233"/>
      <c r="P30" s="233"/>
    </row>
    <row r="31" spans="1:16" ht="16.5" customHeight="1" x14ac:dyDescent="0.15">
      <c r="A31" s="233"/>
      <c r="B31" s="233"/>
      <c r="C31" s="233"/>
      <c r="D31" s="233"/>
      <c r="E31" s="233"/>
      <c r="F31" s="233"/>
      <c r="G31" s="233"/>
      <c r="H31" s="233"/>
      <c r="I31" s="233"/>
      <c r="J31" s="233"/>
      <c r="K31" s="233"/>
      <c r="L31" s="233"/>
      <c r="M31" s="233"/>
      <c r="N31" s="233"/>
      <c r="O31" s="233"/>
      <c r="P31" s="233"/>
    </row>
    <row r="32" spans="1:16" ht="31.5" customHeight="1" thickBot="1" x14ac:dyDescent="0.2">
      <c r="A32" s="233"/>
      <c r="B32" s="233"/>
      <c r="C32" s="233"/>
      <c r="D32" s="233"/>
      <c r="E32" s="233"/>
      <c r="F32" s="233"/>
      <c r="G32" s="233"/>
      <c r="H32" s="233"/>
      <c r="I32" s="233"/>
      <c r="J32" s="235" t="s">
        <v>478</v>
      </c>
      <c r="K32" s="233"/>
      <c r="L32" s="233"/>
      <c r="M32" s="233"/>
      <c r="N32" s="233"/>
      <c r="O32" s="233"/>
      <c r="P32" s="233"/>
    </row>
    <row r="33" spans="1:16" ht="39" customHeight="1" thickBot="1" x14ac:dyDescent="0.25">
      <c r="A33" s="233"/>
      <c r="B33" s="236" t="s">
        <v>485</v>
      </c>
      <c r="C33" s="237"/>
      <c r="D33" s="237"/>
      <c r="E33" s="238" t="s">
        <v>479</v>
      </c>
      <c r="F33" s="239" t="s">
        <v>3</v>
      </c>
      <c r="G33" s="240" t="s">
        <v>4</v>
      </c>
      <c r="H33" s="240" t="s">
        <v>5</v>
      </c>
      <c r="I33" s="240" t="s">
        <v>6</v>
      </c>
      <c r="J33" s="241" t="s">
        <v>7</v>
      </c>
      <c r="K33" s="233"/>
      <c r="L33" s="233"/>
      <c r="M33" s="233"/>
      <c r="N33" s="233"/>
      <c r="O33" s="233"/>
      <c r="P33" s="233"/>
    </row>
    <row r="34" spans="1:16" ht="39" customHeight="1" x14ac:dyDescent="0.15">
      <c r="A34" s="233"/>
      <c r="B34" s="242"/>
      <c r="C34" s="1145" t="s">
        <v>486</v>
      </c>
      <c r="D34" s="1145"/>
      <c r="E34" s="1146"/>
      <c r="F34" s="243">
        <v>9.2200000000000006</v>
      </c>
      <c r="G34" s="244">
        <v>8.76</v>
      </c>
      <c r="H34" s="244">
        <v>8.43</v>
      </c>
      <c r="I34" s="244">
        <v>7.71</v>
      </c>
      <c r="J34" s="245">
        <v>7.51</v>
      </c>
      <c r="K34" s="233"/>
      <c r="L34" s="233"/>
      <c r="M34" s="233"/>
      <c r="N34" s="233"/>
      <c r="O34" s="233"/>
      <c r="P34" s="233"/>
    </row>
    <row r="35" spans="1:16" ht="39" customHeight="1" x14ac:dyDescent="0.15">
      <c r="A35" s="233"/>
      <c r="B35" s="246"/>
      <c r="C35" s="1139" t="s">
        <v>487</v>
      </c>
      <c r="D35" s="1140"/>
      <c r="E35" s="1141"/>
      <c r="F35" s="247">
        <v>3.3</v>
      </c>
      <c r="G35" s="248">
        <v>2.81</v>
      </c>
      <c r="H35" s="248">
        <v>4.68</v>
      </c>
      <c r="I35" s="248">
        <v>6.04</v>
      </c>
      <c r="J35" s="249">
        <v>6.49</v>
      </c>
      <c r="K35" s="233"/>
      <c r="L35" s="233"/>
      <c r="M35" s="233"/>
      <c r="N35" s="233"/>
      <c r="O35" s="233"/>
      <c r="P35" s="233"/>
    </row>
    <row r="36" spans="1:16" ht="39" customHeight="1" x14ac:dyDescent="0.15">
      <c r="A36" s="233"/>
      <c r="B36" s="246"/>
      <c r="C36" s="1139" t="s">
        <v>488</v>
      </c>
      <c r="D36" s="1140"/>
      <c r="E36" s="1141"/>
      <c r="F36" s="247">
        <v>2.46</v>
      </c>
      <c r="G36" s="248">
        <v>2.17</v>
      </c>
      <c r="H36" s="248">
        <v>2.98</v>
      </c>
      <c r="I36" s="248">
        <v>3.24</v>
      </c>
      <c r="J36" s="249">
        <v>3.19</v>
      </c>
      <c r="K36" s="233"/>
      <c r="L36" s="233"/>
      <c r="M36" s="233"/>
      <c r="N36" s="233"/>
      <c r="O36" s="233"/>
      <c r="P36" s="233"/>
    </row>
    <row r="37" spans="1:16" ht="39" customHeight="1" x14ac:dyDescent="0.15">
      <c r="A37" s="233"/>
      <c r="B37" s="246"/>
      <c r="C37" s="1139" t="s">
        <v>489</v>
      </c>
      <c r="D37" s="1140"/>
      <c r="E37" s="1141"/>
      <c r="F37" s="247">
        <v>1.19</v>
      </c>
      <c r="G37" s="248">
        <v>0.75</v>
      </c>
      <c r="H37" s="248">
        <v>0.97</v>
      </c>
      <c r="I37" s="248">
        <v>1.21</v>
      </c>
      <c r="J37" s="249">
        <v>1.18</v>
      </c>
      <c r="K37" s="233"/>
      <c r="L37" s="233"/>
      <c r="M37" s="233"/>
      <c r="N37" s="233"/>
      <c r="O37" s="233"/>
      <c r="P37" s="233"/>
    </row>
    <row r="38" spans="1:16" ht="39" customHeight="1" x14ac:dyDescent="0.15">
      <c r="A38" s="233"/>
      <c r="B38" s="246"/>
      <c r="C38" s="1139" t="s">
        <v>490</v>
      </c>
      <c r="D38" s="1140"/>
      <c r="E38" s="1141"/>
      <c r="F38" s="247">
        <v>0.53</v>
      </c>
      <c r="G38" s="248">
        <v>0.79</v>
      </c>
      <c r="H38" s="248">
        <v>0.6</v>
      </c>
      <c r="I38" s="248">
        <v>0.05</v>
      </c>
      <c r="J38" s="249">
        <v>0.12</v>
      </c>
      <c r="K38" s="233"/>
      <c r="L38" s="233"/>
      <c r="M38" s="233"/>
      <c r="N38" s="233"/>
      <c r="O38" s="233"/>
      <c r="P38" s="233"/>
    </row>
    <row r="39" spans="1:16" ht="39" customHeight="1" x14ac:dyDescent="0.15">
      <c r="A39" s="233"/>
      <c r="B39" s="246"/>
      <c r="C39" s="1139" t="s">
        <v>491</v>
      </c>
      <c r="D39" s="1140"/>
      <c r="E39" s="1141"/>
      <c r="F39" s="247">
        <v>0</v>
      </c>
      <c r="G39" s="248">
        <v>0</v>
      </c>
      <c r="H39" s="248">
        <v>0</v>
      </c>
      <c r="I39" s="248">
        <v>0</v>
      </c>
      <c r="J39" s="249">
        <v>0.01</v>
      </c>
      <c r="K39" s="233"/>
      <c r="L39" s="233"/>
      <c r="M39" s="233"/>
      <c r="N39" s="233"/>
      <c r="O39" s="233"/>
      <c r="P39" s="233"/>
    </row>
    <row r="40" spans="1:16" ht="39" customHeight="1" x14ac:dyDescent="0.15">
      <c r="A40" s="233"/>
      <c r="B40" s="246"/>
      <c r="C40" s="1139" t="s">
        <v>492</v>
      </c>
      <c r="D40" s="1140"/>
      <c r="E40" s="1141"/>
      <c r="F40" s="247">
        <v>0</v>
      </c>
      <c r="G40" s="248">
        <v>0</v>
      </c>
      <c r="H40" s="248">
        <v>0</v>
      </c>
      <c r="I40" s="248">
        <v>0</v>
      </c>
      <c r="J40" s="249">
        <v>0</v>
      </c>
      <c r="K40" s="233"/>
      <c r="L40" s="233"/>
      <c r="M40" s="233"/>
      <c r="N40" s="233"/>
      <c r="O40" s="233"/>
      <c r="P40" s="233"/>
    </row>
    <row r="41" spans="1:16" ht="39" customHeight="1" x14ac:dyDescent="0.15">
      <c r="A41" s="233"/>
      <c r="B41" s="246"/>
      <c r="C41" s="1139" t="s">
        <v>493</v>
      </c>
      <c r="D41" s="1140"/>
      <c r="E41" s="1141"/>
      <c r="F41" s="247">
        <v>0</v>
      </c>
      <c r="G41" s="248">
        <v>0</v>
      </c>
      <c r="H41" s="248">
        <v>0</v>
      </c>
      <c r="I41" s="248">
        <v>0.09</v>
      </c>
      <c r="J41" s="249">
        <v>0</v>
      </c>
      <c r="K41" s="233"/>
      <c r="L41" s="233"/>
      <c r="M41" s="233"/>
      <c r="N41" s="233"/>
      <c r="O41" s="233"/>
      <c r="P41" s="233"/>
    </row>
    <row r="42" spans="1:16" ht="39" customHeight="1" x14ac:dyDescent="0.15">
      <c r="A42" s="233"/>
      <c r="B42" s="250"/>
      <c r="C42" s="1139" t="s">
        <v>494</v>
      </c>
      <c r="D42" s="1140"/>
      <c r="E42" s="1141"/>
      <c r="F42" s="247" t="s">
        <v>439</v>
      </c>
      <c r="G42" s="248" t="s">
        <v>439</v>
      </c>
      <c r="H42" s="248" t="s">
        <v>439</v>
      </c>
      <c r="I42" s="248" t="s">
        <v>439</v>
      </c>
      <c r="J42" s="249" t="s">
        <v>439</v>
      </c>
      <c r="K42" s="233"/>
      <c r="L42" s="233"/>
      <c r="M42" s="233"/>
      <c r="N42" s="233"/>
      <c r="O42" s="233"/>
      <c r="P42" s="233"/>
    </row>
    <row r="43" spans="1:16" ht="39" customHeight="1" thickBot="1" x14ac:dyDescent="0.2">
      <c r="A43" s="233"/>
      <c r="B43" s="251"/>
      <c r="C43" s="1142" t="s">
        <v>495</v>
      </c>
      <c r="D43" s="1143"/>
      <c r="E43" s="1144"/>
      <c r="F43" s="252">
        <v>0</v>
      </c>
      <c r="G43" s="253">
        <v>0</v>
      </c>
      <c r="H43" s="253">
        <v>0</v>
      </c>
      <c r="I43" s="253">
        <v>0</v>
      </c>
      <c r="J43" s="254">
        <v>0</v>
      </c>
      <c r="K43" s="233"/>
      <c r="L43" s="233"/>
      <c r="M43" s="233"/>
      <c r="N43" s="233"/>
      <c r="O43" s="233"/>
      <c r="P43" s="233"/>
    </row>
    <row r="44" spans="1:16" ht="39" customHeight="1" x14ac:dyDescent="0.15">
      <c r="A44" s="233"/>
      <c r="B44" s="255" t="s">
        <v>496</v>
      </c>
      <c r="C44" s="256"/>
      <c r="D44" s="257"/>
      <c r="E44" s="257"/>
      <c r="F44" s="258"/>
      <c r="G44" s="258"/>
      <c r="H44" s="258"/>
      <c r="I44" s="258"/>
      <c r="J44" s="258"/>
      <c r="K44" s="233"/>
      <c r="L44" s="233"/>
      <c r="M44" s="233"/>
      <c r="N44" s="233"/>
      <c r="O44" s="233"/>
      <c r="P44" s="233"/>
    </row>
    <row r="45" spans="1:16" ht="17.25" x14ac:dyDescent="0.15">
      <c r="A45" s="233"/>
      <c r="B45" s="233"/>
      <c r="C45" s="233"/>
      <c r="D45" s="233"/>
      <c r="E45" s="233"/>
      <c r="F45" s="233"/>
      <c r="G45" s="233"/>
      <c r="H45" s="233"/>
      <c r="I45" s="233"/>
      <c r="J45" s="233"/>
      <c r="K45" s="233"/>
      <c r="L45" s="233"/>
      <c r="M45" s="233"/>
      <c r="N45" s="233"/>
      <c r="O45" s="233"/>
      <c r="P45" s="233"/>
    </row>
  </sheetData>
  <sheetProtection algorithmName="SHA-512" hashValue="ifFeMrJsSCepSzpG6BBelhOLCv9/dVriQifsgvtxnE7ATdPmcj9ZlF56n48KqCy3fl5VLrq66zk7IWIfTMP0jQ==" saltValue="i2Vibn5pIybK06RcfQP/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95DA9-C8F3-4201-AD69-889C86ACF94A}">
  <sheetPr>
    <pageSetUpPr fitToPage="1"/>
  </sheetPr>
  <dimension ref="A1:U64"/>
  <sheetViews>
    <sheetView showGridLines="0" zoomScaleSheetLayoutView="55" workbookViewId="0"/>
  </sheetViews>
  <sheetFormatPr defaultColWidth="0" defaultRowHeight="12.6" customHeight="1" zeroHeight="1" x14ac:dyDescent="0.15"/>
  <cols>
    <col min="1" max="1" width="6.625" style="260" customWidth="1"/>
    <col min="2" max="3" width="10.875" style="260" customWidth="1"/>
    <col min="4" max="4" width="10" style="260" customWidth="1"/>
    <col min="5" max="10" width="11" style="260" customWidth="1"/>
    <col min="11" max="15" width="13.125" style="260" customWidth="1"/>
    <col min="16" max="21" width="11.5" style="260" customWidth="1"/>
    <col min="22" max="16384" width="0" style="260" hidden="1"/>
  </cols>
  <sheetData>
    <row r="1" spans="1:21" ht="13.5" customHeight="1" x14ac:dyDescent="0.15">
      <c r="A1" s="259"/>
      <c r="B1" s="259"/>
      <c r="C1" s="259"/>
      <c r="D1" s="259"/>
      <c r="E1" s="259"/>
      <c r="F1" s="259"/>
      <c r="G1" s="259"/>
      <c r="H1" s="259"/>
      <c r="I1" s="259"/>
      <c r="J1" s="259"/>
      <c r="K1" s="259"/>
      <c r="L1" s="259"/>
      <c r="M1" s="259"/>
      <c r="N1" s="259"/>
      <c r="O1" s="259"/>
      <c r="P1" s="259"/>
      <c r="Q1" s="259"/>
      <c r="R1" s="259"/>
      <c r="S1" s="259"/>
      <c r="T1" s="259"/>
      <c r="U1" s="259"/>
    </row>
    <row r="2" spans="1:21" ht="13.5" customHeight="1" x14ac:dyDescent="0.15">
      <c r="A2" s="259"/>
      <c r="B2" s="259"/>
      <c r="C2" s="259"/>
      <c r="D2" s="259"/>
      <c r="E2" s="259"/>
      <c r="F2" s="259"/>
      <c r="G2" s="259"/>
      <c r="H2" s="259"/>
      <c r="I2" s="259"/>
      <c r="J2" s="259"/>
      <c r="K2" s="259"/>
      <c r="L2" s="259"/>
      <c r="M2" s="259"/>
      <c r="N2" s="259"/>
      <c r="O2" s="259"/>
      <c r="P2" s="259"/>
      <c r="Q2" s="259"/>
      <c r="R2" s="259"/>
      <c r="S2" s="259"/>
      <c r="T2" s="259"/>
      <c r="U2" s="259"/>
    </row>
    <row r="3" spans="1:21" ht="13.5" customHeight="1" x14ac:dyDescent="0.15">
      <c r="A3" s="259"/>
      <c r="B3" s="259"/>
      <c r="C3" s="259"/>
      <c r="D3" s="259"/>
      <c r="E3" s="259"/>
      <c r="F3" s="259"/>
      <c r="G3" s="259"/>
      <c r="H3" s="259"/>
      <c r="I3" s="259"/>
      <c r="J3" s="259"/>
      <c r="K3" s="259"/>
      <c r="L3" s="259"/>
      <c r="M3" s="259"/>
      <c r="N3" s="259"/>
      <c r="O3" s="259"/>
      <c r="P3" s="259"/>
      <c r="Q3" s="259"/>
      <c r="R3" s="259"/>
      <c r="S3" s="259"/>
      <c r="T3" s="259"/>
      <c r="U3" s="259"/>
    </row>
    <row r="4" spans="1:21" ht="13.5" customHeight="1" x14ac:dyDescent="0.15">
      <c r="A4" s="259"/>
      <c r="B4" s="259"/>
      <c r="C4" s="259"/>
      <c r="D4" s="259"/>
      <c r="E4" s="259"/>
      <c r="F4" s="259"/>
      <c r="G4" s="259"/>
      <c r="H4" s="259"/>
      <c r="I4" s="259"/>
      <c r="J4" s="259"/>
      <c r="K4" s="259"/>
      <c r="L4" s="259"/>
      <c r="M4" s="259"/>
      <c r="N4" s="259"/>
      <c r="O4" s="259"/>
      <c r="P4" s="259"/>
      <c r="Q4" s="259"/>
      <c r="R4" s="259"/>
      <c r="S4" s="259"/>
      <c r="T4" s="259"/>
      <c r="U4" s="259"/>
    </row>
    <row r="5" spans="1:21" ht="13.5" customHeight="1" x14ac:dyDescent="0.15">
      <c r="A5" s="259"/>
      <c r="B5" s="259"/>
      <c r="C5" s="259"/>
      <c r="D5" s="259"/>
      <c r="E5" s="259"/>
      <c r="F5" s="259"/>
      <c r="G5" s="259"/>
      <c r="H5" s="259"/>
      <c r="I5" s="259"/>
      <c r="J5" s="259"/>
      <c r="K5" s="259"/>
      <c r="L5" s="259"/>
      <c r="M5" s="259"/>
      <c r="N5" s="259"/>
      <c r="O5" s="259"/>
      <c r="P5" s="259"/>
      <c r="Q5" s="259"/>
      <c r="R5" s="259"/>
      <c r="S5" s="259"/>
      <c r="T5" s="259"/>
      <c r="U5" s="259"/>
    </row>
    <row r="6" spans="1:21" ht="13.5" customHeight="1" x14ac:dyDescent="0.15">
      <c r="A6" s="259"/>
      <c r="B6" s="259"/>
      <c r="C6" s="259"/>
      <c r="D6" s="259"/>
      <c r="E6" s="259"/>
      <c r="F6" s="259"/>
      <c r="G6" s="259"/>
      <c r="H6" s="259"/>
      <c r="I6" s="259"/>
      <c r="J6" s="259"/>
      <c r="K6" s="259"/>
      <c r="L6" s="259"/>
      <c r="M6" s="259"/>
      <c r="N6" s="259"/>
      <c r="O6" s="259"/>
      <c r="P6" s="259"/>
      <c r="Q6" s="259"/>
      <c r="R6" s="259"/>
      <c r="S6" s="259"/>
      <c r="T6" s="259"/>
      <c r="U6" s="259"/>
    </row>
    <row r="7" spans="1:21" ht="13.5" customHeight="1" x14ac:dyDescent="0.15">
      <c r="A7" s="259"/>
      <c r="B7" s="259"/>
      <c r="C7" s="259"/>
      <c r="D7" s="259"/>
      <c r="E7" s="259"/>
      <c r="F7" s="259"/>
      <c r="G7" s="259"/>
      <c r="H7" s="259"/>
      <c r="I7" s="259"/>
      <c r="J7" s="259"/>
      <c r="K7" s="259"/>
      <c r="L7" s="259"/>
      <c r="M7" s="259"/>
      <c r="N7" s="259"/>
      <c r="O7" s="259"/>
      <c r="P7" s="259"/>
      <c r="Q7" s="259"/>
      <c r="R7" s="259"/>
      <c r="S7" s="259"/>
      <c r="T7" s="259"/>
      <c r="U7" s="259"/>
    </row>
    <row r="8" spans="1:21" ht="13.5" customHeight="1" x14ac:dyDescent="0.15">
      <c r="A8" s="259"/>
      <c r="B8" s="259"/>
      <c r="C8" s="259"/>
      <c r="D8" s="259"/>
      <c r="E8" s="259"/>
      <c r="F8" s="259"/>
      <c r="G8" s="259"/>
      <c r="H8" s="259"/>
      <c r="I8" s="259"/>
      <c r="J8" s="259"/>
      <c r="K8" s="259"/>
      <c r="L8" s="259"/>
      <c r="M8" s="259"/>
      <c r="N8" s="259"/>
      <c r="O8" s="259"/>
      <c r="P8" s="259"/>
      <c r="Q8" s="259"/>
      <c r="R8" s="259"/>
      <c r="S8" s="259"/>
      <c r="T8" s="259"/>
      <c r="U8" s="259"/>
    </row>
    <row r="9" spans="1:21" ht="13.5" customHeight="1" x14ac:dyDescent="0.15">
      <c r="A9" s="259"/>
      <c r="B9" s="259"/>
      <c r="C9" s="259"/>
      <c r="D9" s="259"/>
      <c r="E9" s="259"/>
      <c r="F9" s="259"/>
      <c r="G9" s="259"/>
      <c r="H9" s="259"/>
      <c r="I9" s="259"/>
      <c r="J9" s="259"/>
      <c r="K9" s="259"/>
      <c r="L9" s="259"/>
      <c r="M9" s="259"/>
      <c r="N9" s="259"/>
      <c r="O9" s="259"/>
      <c r="P9" s="259"/>
      <c r="Q9" s="259"/>
      <c r="R9" s="259"/>
      <c r="S9" s="259"/>
      <c r="T9" s="259"/>
      <c r="U9" s="259"/>
    </row>
    <row r="10" spans="1:21" ht="13.5" customHeight="1" x14ac:dyDescent="0.15">
      <c r="A10" s="259"/>
      <c r="B10" s="259"/>
      <c r="C10" s="259"/>
      <c r="D10" s="259"/>
      <c r="E10" s="259"/>
      <c r="F10" s="259"/>
      <c r="G10" s="259"/>
      <c r="H10" s="259"/>
      <c r="I10" s="259"/>
      <c r="J10" s="259"/>
      <c r="K10" s="259"/>
      <c r="L10" s="259"/>
      <c r="M10" s="259"/>
      <c r="N10" s="259"/>
      <c r="O10" s="259"/>
      <c r="P10" s="259"/>
      <c r="Q10" s="259"/>
      <c r="R10" s="259"/>
      <c r="S10" s="259"/>
      <c r="T10" s="259"/>
      <c r="U10" s="259"/>
    </row>
    <row r="11" spans="1:21" ht="13.5" customHeight="1" x14ac:dyDescent="0.15">
      <c r="A11" s="259"/>
      <c r="B11" s="259"/>
      <c r="C11" s="259"/>
      <c r="D11" s="259"/>
      <c r="E11" s="259"/>
      <c r="F11" s="259"/>
      <c r="G11" s="259"/>
      <c r="H11" s="259"/>
      <c r="I11" s="259"/>
      <c r="J11" s="259"/>
      <c r="K11" s="259"/>
      <c r="L11" s="259"/>
      <c r="M11" s="259"/>
      <c r="N11" s="259"/>
      <c r="O11" s="259"/>
      <c r="P11" s="259"/>
      <c r="Q11" s="259"/>
      <c r="R11" s="259"/>
      <c r="S11" s="259"/>
      <c r="T11" s="259"/>
      <c r="U11" s="259"/>
    </row>
    <row r="12" spans="1:21" ht="13.5" customHeight="1" x14ac:dyDescent="0.15">
      <c r="A12" s="259"/>
      <c r="B12" s="259"/>
      <c r="C12" s="259"/>
      <c r="D12" s="259"/>
      <c r="E12" s="259"/>
      <c r="F12" s="259"/>
      <c r="G12" s="259"/>
      <c r="H12" s="259"/>
      <c r="I12" s="259"/>
      <c r="J12" s="259"/>
      <c r="K12" s="259"/>
      <c r="L12" s="259"/>
      <c r="M12" s="259"/>
      <c r="N12" s="259"/>
      <c r="O12" s="259"/>
      <c r="P12" s="259"/>
      <c r="Q12" s="259"/>
      <c r="R12" s="259"/>
      <c r="S12" s="259"/>
      <c r="T12" s="259"/>
      <c r="U12" s="259"/>
    </row>
    <row r="13" spans="1:21" ht="13.5" customHeight="1" x14ac:dyDescent="0.15">
      <c r="A13" s="259"/>
      <c r="B13" s="259"/>
      <c r="C13" s="259"/>
      <c r="D13" s="259"/>
      <c r="E13" s="259"/>
      <c r="F13" s="259"/>
      <c r="G13" s="259"/>
      <c r="H13" s="259"/>
      <c r="I13" s="259"/>
      <c r="J13" s="259"/>
      <c r="K13" s="259"/>
      <c r="L13" s="259"/>
      <c r="M13" s="259"/>
      <c r="N13" s="259"/>
      <c r="O13" s="259"/>
      <c r="P13" s="259"/>
      <c r="Q13" s="259"/>
      <c r="R13" s="259"/>
      <c r="S13" s="259"/>
      <c r="T13" s="259"/>
      <c r="U13" s="259"/>
    </row>
    <row r="14" spans="1:21" ht="13.5" customHeight="1" x14ac:dyDescent="0.15">
      <c r="A14" s="259"/>
      <c r="B14" s="259"/>
      <c r="C14" s="259"/>
      <c r="D14" s="259"/>
      <c r="E14" s="259"/>
      <c r="F14" s="259"/>
      <c r="G14" s="259"/>
      <c r="H14" s="259"/>
      <c r="I14" s="259"/>
      <c r="J14" s="259"/>
      <c r="K14" s="259"/>
      <c r="L14" s="259"/>
      <c r="M14" s="259"/>
      <c r="N14" s="259"/>
      <c r="O14" s="259"/>
      <c r="P14" s="259"/>
      <c r="Q14" s="259"/>
      <c r="R14" s="259"/>
      <c r="S14" s="259"/>
      <c r="T14" s="259"/>
      <c r="U14" s="259"/>
    </row>
    <row r="15" spans="1:21" ht="13.5" customHeight="1" x14ac:dyDescent="0.15">
      <c r="A15" s="259"/>
      <c r="B15" s="259"/>
      <c r="C15" s="259"/>
      <c r="D15" s="259"/>
      <c r="E15" s="259"/>
      <c r="F15" s="259"/>
      <c r="G15" s="259"/>
      <c r="H15" s="259"/>
      <c r="I15" s="259"/>
      <c r="J15" s="259"/>
      <c r="K15" s="259"/>
      <c r="L15" s="259"/>
      <c r="M15" s="259"/>
      <c r="N15" s="259"/>
      <c r="O15" s="259"/>
      <c r="P15" s="259"/>
      <c r="Q15" s="259"/>
      <c r="R15" s="259"/>
      <c r="S15" s="259"/>
      <c r="T15" s="259"/>
      <c r="U15" s="259"/>
    </row>
    <row r="16" spans="1:21" ht="13.5" customHeight="1" x14ac:dyDescent="0.15">
      <c r="A16" s="259"/>
      <c r="B16" s="259"/>
      <c r="C16" s="259"/>
      <c r="D16" s="259"/>
      <c r="E16" s="259"/>
      <c r="F16" s="259"/>
      <c r="G16" s="259"/>
      <c r="H16" s="259"/>
      <c r="I16" s="259"/>
      <c r="J16" s="259"/>
      <c r="K16" s="259"/>
      <c r="L16" s="259"/>
      <c r="M16" s="259"/>
      <c r="N16" s="259"/>
      <c r="O16" s="259"/>
      <c r="P16" s="259"/>
      <c r="Q16" s="259"/>
      <c r="R16" s="259"/>
      <c r="S16" s="259"/>
      <c r="T16" s="259"/>
      <c r="U16" s="259"/>
    </row>
    <row r="17" spans="1:21" ht="13.5" customHeight="1" x14ac:dyDescent="0.15">
      <c r="A17" s="259"/>
      <c r="B17" s="259"/>
      <c r="C17" s="259"/>
      <c r="D17" s="259"/>
      <c r="E17" s="259"/>
      <c r="F17" s="259"/>
      <c r="G17" s="259"/>
      <c r="H17" s="259"/>
      <c r="I17" s="259"/>
      <c r="J17" s="259"/>
      <c r="K17" s="259"/>
      <c r="L17" s="259"/>
      <c r="M17" s="259"/>
      <c r="N17" s="259"/>
      <c r="O17" s="259"/>
      <c r="P17" s="259"/>
      <c r="Q17" s="259"/>
      <c r="R17" s="259"/>
      <c r="S17" s="259"/>
      <c r="T17" s="259"/>
      <c r="U17" s="259"/>
    </row>
    <row r="18" spans="1:21" ht="13.5" customHeight="1" x14ac:dyDescent="0.15">
      <c r="A18" s="259"/>
      <c r="B18" s="259"/>
      <c r="C18" s="259"/>
      <c r="D18" s="259"/>
      <c r="E18" s="259"/>
      <c r="F18" s="259"/>
      <c r="G18" s="259"/>
      <c r="H18" s="259"/>
      <c r="I18" s="259"/>
      <c r="J18" s="259"/>
      <c r="K18" s="259"/>
      <c r="L18" s="259"/>
      <c r="M18" s="259"/>
      <c r="N18" s="259"/>
      <c r="O18" s="259"/>
      <c r="P18" s="259"/>
      <c r="Q18" s="259"/>
      <c r="R18" s="259"/>
      <c r="S18" s="259"/>
      <c r="T18" s="259"/>
      <c r="U18" s="259"/>
    </row>
    <row r="19" spans="1:21" ht="13.5" customHeight="1" x14ac:dyDescent="0.15">
      <c r="A19" s="259"/>
      <c r="B19" s="259"/>
      <c r="C19" s="259"/>
      <c r="D19" s="259"/>
      <c r="E19" s="259"/>
      <c r="F19" s="259"/>
      <c r="G19" s="259"/>
      <c r="H19" s="259"/>
      <c r="I19" s="259"/>
      <c r="J19" s="259"/>
      <c r="K19" s="259"/>
      <c r="L19" s="259"/>
      <c r="M19" s="259"/>
      <c r="N19" s="259"/>
      <c r="O19" s="259"/>
      <c r="P19" s="259"/>
      <c r="Q19" s="259"/>
      <c r="R19" s="259"/>
      <c r="S19" s="259"/>
      <c r="T19" s="259"/>
      <c r="U19" s="259"/>
    </row>
    <row r="20" spans="1:21" ht="13.5" customHeight="1" x14ac:dyDescent="0.15">
      <c r="A20" s="259"/>
      <c r="B20" s="259"/>
      <c r="C20" s="259"/>
      <c r="D20" s="259"/>
      <c r="E20" s="259"/>
      <c r="F20" s="259"/>
      <c r="G20" s="259"/>
      <c r="H20" s="259"/>
      <c r="I20" s="259"/>
      <c r="J20" s="259"/>
      <c r="K20" s="259"/>
      <c r="L20" s="259"/>
      <c r="M20" s="259"/>
      <c r="N20" s="259"/>
      <c r="O20" s="259"/>
      <c r="P20" s="259"/>
      <c r="Q20" s="259"/>
      <c r="R20" s="259"/>
      <c r="S20" s="259"/>
      <c r="T20" s="259"/>
      <c r="U20" s="259"/>
    </row>
    <row r="21" spans="1:21" ht="13.5" customHeight="1" x14ac:dyDescent="0.15">
      <c r="A21" s="259"/>
      <c r="B21" s="259"/>
      <c r="C21" s="259"/>
      <c r="D21" s="259"/>
      <c r="E21" s="259"/>
      <c r="F21" s="259"/>
      <c r="G21" s="259"/>
      <c r="H21" s="259"/>
      <c r="I21" s="259"/>
      <c r="J21" s="259"/>
      <c r="K21" s="259"/>
      <c r="L21" s="259"/>
      <c r="M21" s="259"/>
      <c r="N21" s="259"/>
      <c r="O21" s="259"/>
      <c r="P21" s="259"/>
      <c r="Q21" s="259"/>
      <c r="R21" s="259"/>
      <c r="S21" s="259"/>
      <c r="T21" s="259"/>
      <c r="U21" s="259"/>
    </row>
    <row r="22" spans="1:21" ht="13.5" customHeight="1" x14ac:dyDescent="0.15">
      <c r="A22" s="259"/>
      <c r="B22" s="259"/>
      <c r="C22" s="259"/>
      <c r="D22" s="259"/>
      <c r="E22" s="259"/>
      <c r="F22" s="259"/>
      <c r="G22" s="259"/>
      <c r="H22" s="259"/>
      <c r="I22" s="259"/>
      <c r="J22" s="259"/>
      <c r="K22" s="259"/>
      <c r="L22" s="259"/>
      <c r="M22" s="259"/>
      <c r="N22" s="259"/>
      <c r="O22" s="259"/>
      <c r="P22" s="259"/>
      <c r="Q22" s="259"/>
      <c r="R22" s="259"/>
      <c r="S22" s="259"/>
      <c r="T22" s="259"/>
      <c r="U22" s="259"/>
    </row>
    <row r="23" spans="1:21" ht="13.5" customHeight="1" x14ac:dyDescent="0.15">
      <c r="A23" s="259"/>
      <c r="B23" s="259"/>
      <c r="C23" s="259"/>
      <c r="D23" s="259"/>
      <c r="E23" s="259"/>
      <c r="F23" s="259"/>
      <c r="G23" s="259"/>
      <c r="H23" s="259"/>
      <c r="I23" s="259"/>
      <c r="J23" s="259"/>
      <c r="K23" s="259"/>
      <c r="L23" s="259"/>
      <c r="M23" s="259"/>
      <c r="N23" s="259"/>
      <c r="O23" s="259"/>
      <c r="P23" s="259"/>
      <c r="Q23" s="259"/>
      <c r="R23" s="259"/>
      <c r="S23" s="259"/>
      <c r="T23" s="259"/>
      <c r="U23" s="259"/>
    </row>
    <row r="24" spans="1:21" ht="13.5" customHeight="1" x14ac:dyDescent="0.15">
      <c r="A24" s="259"/>
      <c r="B24" s="259"/>
      <c r="C24" s="259"/>
      <c r="D24" s="259"/>
      <c r="E24" s="259"/>
      <c r="F24" s="259"/>
      <c r="G24" s="259"/>
      <c r="H24" s="259"/>
      <c r="I24" s="259"/>
      <c r="J24" s="259"/>
      <c r="K24" s="259"/>
      <c r="L24" s="259"/>
      <c r="M24" s="259"/>
      <c r="N24" s="259"/>
      <c r="O24" s="259"/>
      <c r="P24" s="259"/>
      <c r="Q24" s="259"/>
      <c r="R24" s="259"/>
      <c r="S24" s="259"/>
      <c r="T24" s="259"/>
      <c r="U24" s="259"/>
    </row>
    <row r="25" spans="1:21" ht="13.5" customHeight="1" x14ac:dyDescent="0.15">
      <c r="A25" s="259"/>
      <c r="B25" s="259"/>
      <c r="C25" s="259"/>
      <c r="D25" s="259"/>
      <c r="E25" s="259"/>
      <c r="F25" s="259"/>
      <c r="G25" s="259"/>
      <c r="H25" s="259"/>
      <c r="I25" s="259"/>
      <c r="J25" s="259"/>
      <c r="K25" s="259"/>
      <c r="L25" s="259"/>
      <c r="M25" s="259"/>
      <c r="N25" s="259"/>
      <c r="O25" s="259"/>
      <c r="P25" s="259"/>
      <c r="Q25" s="259"/>
      <c r="R25" s="259"/>
      <c r="S25" s="259"/>
      <c r="T25" s="259"/>
      <c r="U25" s="259"/>
    </row>
    <row r="26" spans="1:21" ht="13.5" customHeight="1" x14ac:dyDescent="0.15">
      <c r="A26" s="259"/>
      <c r="B26" s="259"/>
      <c r="C26" s="259"/>
      <c r="D26" s="259"/>
      <c r="E26" s="259"/>
      <c r="F26" s="259"/>
      <c r="G26" s="259"/>
      <c r="H26" s="259"/>
      <c r="I26" s="259"/>
      <c r="J26" s="259"/>
      <c r="K26" s="259"/>
      <c r="L26" s="259"/>
      <c r="M26" s="259"/>
      <c r="N26" s="259"/>
      <c r="O26" s="259"/>
      <c r="P26" s="259"/>
      <c r="Q26" s="259"/>
      <c r="R26" s="259"/>
      <c r="S26" s="259"/>
      <c r="T26" s="259"/>
      <c r="U26" s="259"/>
    </row>
    <row r="27" spans="1:21" ht="13.5" customHeight="1" x14ac:dyDescent="0.15">
      <c r="A27" s="259"/>
      <c r="B27" s="259"/>
      <c r="C27" s="259"/>
      <c r="D27" s="259"/>
      <c r="E27" s="259"/>
      <c r="F27" s="259"/>
      <c r="G27" s="259"/>
      <c r="H27" s="259"/>
      <c r="I27" s="259"/>
      <c r="J27" s="259"/>
      <c r="K27" s="259"/>
      <c r="L27" s="259"/>
      <c r="M27" s="259"/>
      <c r="N27" s="259"/>
      <c r="O27" s="259"/>
      <c r="P27" s="259"/>
      <c r="Q27" s="259"/>
      <c r="R27" s="259"/>
      <c r="S27" s="259"/>
      <c r="T27" s="259"/>
      <c r="U27" s="259"/>
    </row>
    <row r="28" spans="1:21" ht="13.5" customHeight="1" x14ac:dyDescent="0.15">
      <c r="A28" s="259"/>
      <c r="B28" s="259"/>
      <c r="C28" s="259"/>
      <c r="D28" s="259"/>
      <c r="E28" s="259"/>
      <c r="F28" s="259"/>
      <c r="G28" s="259"/>
      <c r="H28" s="259"/>
      <c r="I28" s="259"/>
      <c r="J28" s="259"/>
      <c r="K28" s="259"/>
      <c r="L28" s="259"/>
      <c r="M28" s="259"/>
      <c r="N28" s="259"/>
      <c r="O28" s="259"/>
      <c r="P28" s="259"/>
      <c r="Q28" s="259"/>
      <c r="R28" s="259"/>
      <c r="S28" s="259"/>
      <c r="T28" s="259"/>
      <c r="U28" s="259"/>
    </row>
    <row r="29" spans="1:21" ht="13.5" customHeight="1" x14ac:dyDescent="0.15">
      <c r="A29" s="259"/>
      <c r="B29" s="259"/>
      <c r="C29" s="259"/>
      <c r="D29" s="259"/>
      <c r="E29" s="259"/>
      <c r="F29" s="259"/>
      <c r="G29" s="259"/>
      <c r="H29" s="259"/>
      <c r="I29" s="259"/>
      <c r="J29" s="259"/>
      <c r="K29" s="259"/>
      <c r="L29" s="259"/>
      <c r="M29" s="259"/>
      <c r="N29" s="259"/>
      <c r="O29" s="259"/>
      <c r="P29" s="259"/>
      <c r="Q29" s="259"/>
      <c r="R29" s="259"/>
      <c r="S29" s="259"/>
      <c r="T29" s="259"/>
      <c r="U29" s="259"/>
    </row>
    <row r="30" spans="1:21" ht="13.5" customHeight="1" x14ac:dyDescent="0.15">
      <c r="A30" s="259"/>
      <c r="B30" s="259"/>
      <c r="C30" s="259"/>
      <c r="D30" s="259"/>
      <c r="E30" s="259"/>
      <c r="F30" s="259"/>
      <c r="G30" s="259"/>
      <c r="H30" s="259"/>
      <c r="I30" s="259"/>
      <c r="J30" s="259"/>
      <c r="K30" s="259"/>
      <c r="L30" s="259"/>
      <c r="M30" s="259"/>
      <c r="N30" s="259"/>
      <c r="O30" s="259"/>
      <c r="P30" s="259"/>
      <c r="Q30" s="259"/>
      <c r="R30" s="259"/>
      <c r="S30" s="259"/>
      <c r="T30" s="259"/>
      <c r="U30" s="259"/>
    </row>
    <row r="31" spans="1:21" ht="13.5" customHeight="1" x14ac:dyDescent="0.15">
      <c r="A31" s="259"/>
      <c r="B31" s="259"/>
      <c r="C31" s="259"/>
      <c r="D31" s="259"/>
      <c r="E31" s="259"/>
      <c r="F31" s="259"/>
      <c r="G31" s="259"/>
      <c r="H31" s="259"/>
      <c r="I31" s="259"/>
      <c r="J31" s="259"/>
      <c r="K31" s="259"/>
      <c r="L31" s="259"/>
      <c r="M31" s="259"/>
      <c r="N31" s="259"/>
      <c r="O31" s="259"/>
      <c r="P31" s="259"/>
      <c r="Q31" s="259"/>
      <c r="R31" s="259"/>
      <c r="S31" s="259"/>
      <c r="T31" s="259"/>
      <c r="U31" s="259"/>
    </row>
    <row r="32" spans="1:21" ht="13.5" customHeight="1" x14ac:dyDescent="0.15">
      <c r="A32" s="259"/>
      <c r="B32" s="259"/>
      <c r="C32" s="259"/>
      <c r="D32" s="259"/>
      <c r="E32" s="259"/>
      <c r="F32" s="259"/>
      <c r="G32" s="259"/>
      <c r="H32" s="259"/>
      <c r="I32" s="259"/>
      <c r="J32" s="259"/>
      <c r="K32" s="259"/>
      <c r="L32" s="259"/>
      <c r="M32" s="259"/>
      <c r="N32" s="259"/>
      <c r="O32" s="259"/>
      <c r="P32" s="259"/>
      <c r="Q32" s="259"/>
      <c r="R32" s="259"/>
      <c r="S32" s="259"/>
      <c r="T32" s="259"/>
      <c r="U32" s="259"/>
    </row>
    <row r="33" spans="1:21" ht="13.5" customHeight="1" x14ac:dyDescent="0.15">
      <c r="A33" s="259"/>
      <c r="B33" s="259"/>
      <c r="C33" s="259"/>
      <c r="D33" s="259"/>
      <c r="E33" s="259"/>
      <c r="F33" s="259"/>
      <c r="G33" s="259"/>
      <c r="H33" s="259"/>
      <c r="I33" s="259"/>
      <c r="J33" s="259"/>
      <c r="K33" s="259"/>
      <c r="L33" s="259"/>
      <c r="M33" s="259"/>
      <c r="N33" s="259"/>
      <c r="O33" s="259"/>
      <c r="P33" s="259"/>
      <c r="Q33" s="259"/>
      <c r="R33" s="259"/>
      <c r="S33" s="259"/>
      <c r="T33" s="259"/>
      <c r="U33" s="259"/>
    </row>
    <row r="34" spans="1:21" ht="13.5" customHeight="1" x14ac:dyDescent="0.15">
      <c r="A34" s="259"/>
      <c r="B34" s="259"/>
      <c r="C34" s="259"/>
      <c r="D34" s="259"/>
      <c r="E34" s="259"/>
      <c r="F34" s="259"/>
      <c r="G34" s="259"/>
      <c r="H34" s="259"/>
      <c r="I34" s="259"/>
      <c r="J34" s="259"/>
      <c r="K34" s="259"/>
      <c r="L34" s="259"/>
      <c r="M34" s="259"/>
      <c r="N34" s="259"/>
      <c r="O34" s="259"/>
      <c r="P34" s="259"/>
      <c r="Q34" s="259"/>
      <c r="R34" s="259"/>
      <c r="S34" s="259"/>
      <c r="T34" s="259"/>
      <c r="U34" s="259"/>
    </row>
    <row r="35" spans="1:21" ht="13.5" customHeight="1" x14ac:dyDescent="0.15">
      <c r="A35" s="259"/>
      <c r="B35" s="259"/>
      <c r="C35" s="259"/>
      <c r="D35" s="259"/>
      <c r="E35" s="259"/>
      <c r="F35" s="259"/>
      <c r="G35" s="259"/>
      <c r="H35" s="259"/>
      <c r="I35" s="259"/>
      <c r="J35" s="259"/>
      <c r="K35" s="259"/>
      <c r="L35" s="259"/>
      <c r="M35" s="259"/>
      <c r="N35" s="259"/>
      <c r="O35" s="259"/>
      <c r="P35" s="259"/>
      <c r="Q35" s="259"/>
      <c r="R35" s="259"/>
      <c r="S35" s="259"/>
      <c r="T35" s="259"/>
      <c r="U35" s="259"/>
    </row>
    <row r="36" spans="1:21" ht="13.5" customHeight="1" x14ac:dyDescent="0.15">
      <c r="A36" s="259"/>
      <c r="B36" s="259"/>
      <c r="C36" s="259"/>
      <c r="D36" s="259"/>
      <c r="E36" s="259"/>
      <c r="F36" s="259"/>
      <c r="G36" s="259"/>
      <c r="H36" s="259"/>
      <c r="I36" s="259"/>
      <c r="J36" s="259"/>
      <c r="K36" s="259"/>
      <c r="L36" s="259"/>
      <c r="M36" s="259"/>
      <c r="N36" s="259"/>
      <c r="O36" s="259"/>
      <c r="P36" s="259"/>
      <c r="Q36" s="259"/>
      <c r="R36" s="259"/>
      <c r="S36" s="259"/>
      <c r="T36" s="259"/>
      <c r="U36" s="259"/>
    </row>
    <row r="37" spans="1:21" ht="13.5" customHeight="1" x14ac:dyDescent="0.15">
      <c r="A37" s="259"/>
      <c r="B37" s="259"/>
      <c r="C37" s="259"/>
      <c r="D37" s="259"/>
      <c r="E37" s="259"/>
      <c r="F37" s="259"/>
      <c r="G37" s="259"/>
      <c r="H37" s="259"/>
      <c r="I37" s="259"/>
      <c r="J37" s="259"/>
      <c r="K37" s="259"/>
      <c r="L37" s="259"/>
      <c r="M37" s="259"/>
      <c r="N37" s="259"/>
      <c r="O37" s="259"/>
      <c r="P37" s="259"/>
      <c r="Q37" s="259"/>
      <c r="R37" s="259"/>
      <c r="S37" s="259"/>
      <c r="T37" s="259"/>
      <c r="U37" s="259"/>
    </row>
    <row r="38" spans="1:21" ht="13.5" customHeight="1" x14ac:dyDescent="0.15">
      <c r="A38" s="259"/>
      <c r="B38" s="259"/>
      <c r="C38" s="259"/>
      <c r="D38" s="259"/>
      <c r="E38" s="259"/>
      <c r="F38" s="259"/>
      <c r="G38" s="259"/>
      <c r="H38" s="259"/>
      <c r="I38" s="259"/>
      <c r="J38" s="259"/>
      <c r="K38" s="259"/>
      <c r="L38" s="259"/>
      <c r="M38" s="259"/>
      <c r="N38" s="259"/>
      <c r="O38" s="259"/>
      <c r="P38" s="259"/>
      <c r="Q38" s="259"/>
      <c r="R38" s="259"/>
      <c r="S38" s="259"/>
      <c r="T38" s="259"/>
      <c r="U38" s="259"/>
    </row>
    <row r="39" spans="1:21" ht="13.5" customHeight="1" x14ac:dyDescent="0.15">
      <c r="A39" s="259"/>
      <c r="B39" s="259"/>
      <c r="C39" s="259"/>
      <c r="D39" s="259"/>
      <c r="E39" s="259"/>
      <c r="F39" s="259"/>
      <c r="G39" s="259"/>
      <c r="H39" s="259"/>
      <c r="I39" s="259"/>
      <c r="J39" s="259"/>
      <c r="K39" s="259"/>
      <c r="L39" s="259"/>
      <c r="M39" s="259"/>
      <c r="N39" s="259"/>
      <c r="O39" s="259"/>
      <c r="P39" s="259"/>
      <c r="Q39" s="259"/>
      <c r="R39" s="259"/>
      <c r="S39" s="259"/>
      <c r="T39" s="259"/>
      <c r="U39" s="259"/>
    </row>
    <row r="40" spans="1:21" ht="13.5" customHeight="1" x14ac:dyDescent="0.15">
      <c r="A40" s="259"/>
      <c r="B40" s="259"/>
      <c r="C40" s="259"/>
      <c r="D40" s="259"/>
      <c r="E40" s="259"/>
      <c r="F40" s="259"/>
      <c r="G40" s="259"/>
      <c r="H40" s="259"/>
      <c r="I40" s="259"/>
      <c r="J40" s="259"/>
      <c r="K40" s="259"/>
      <c r="L40" s="259"/>
      <c r="M40" s="259"/>
      <c r="N40" s="259"/>
      <c r="O40" s="259"/>
      <c r="P40" s="259"/>
      <c r="Q40" s="259"/>
      <c r="R40" s="259"/>
      <c r="S40" s="259"/>
      <c r="T40" s="259"/>
      <c r="U40" s="259"/>
    </row>
    <row r="41" spans="1:21" ht="13.5" customHeight="1" x14ac:dyDescent="0.15">
      <c r="A41" s="259"/>
      <c r="B41" s="259"/>
      <c r="C41" s="259"/>
      <c r="D41" s="259"/>
      <c r="E41" s="259"/>
      <c r="F41" s="259"/>
      <c r="G41" s="259"/>
      <c r="H41" s="259"/>
      <c r="I41" s="259"/>
      <c r="J41" s="259"/>
      <c r="K41" s="259"/>
      <c r="L41" s="259"/>
      <c r="M41" s="259"/>
      <c r="N41" s="259"/>
      <c r="O41" s="259"/>
      <c r="P41" s="259"/>
      <c r="Q41" s="259"/>
      <c r="R41" s="259"/>
      <c r="S41" s="259"/>
      <c r="T41" s="259"/>
      <c r="U41" s="259"/>
    </row>
    <row r="42" spans="1:21" ht="13.5" customHeight="1" x14ac:dyDescent="0.15">
      <c r="A42" s="259"/>
      <c r="B42" s="259"/>
      <c r="C42" s="259"/>
      <c r="D42" s="259"/>
      <c r="E42" s="259"/>
      <c r="F42" s="259"/>
      <c r="G42" s="259"/>
      <c r="H42" s="259"/>
      <c r="I42" s="259"/>
      <c r="J42" s="259"/>
      <c r="K42" s="259"/>
      <c r="L42" s="259"/>
      <c r="M42" s="259"/>
      <c r="N42" s="259"/>
      <c r="O42" s="259"/>
      <c r="P42" s="259"/>
      <c r="Q42" s="259"/>
      <c r="R42" s="259"/>
      <c r="S42" s="259"/>
      <c r="T42" s="259"/>
      <c r="U42" s="259"/>
    </row>
    <row r="43" spans="1:21" ht="30.75" customHeight="1" thickBot="1" x14ac:dyDescent="0.2">
      <c r="A43" s="259"/>
      <c r="B43" s="259"/>
      <c r="C43" s="259"/>
      <c r="D43" s="259"/>
      <c r="E43" s="259"/>
      <c r="F43" s="259"/>
      <c r="G43" s="259"/>
      <c r="H43" s="259"/>
      <c r="I43" s="259"/>
      <c r="J43" s="259"/>
      <c r="K43" s="259"/>
      <c r="L43" s="259"/>
      <c r="M43" s="259"/>
      <c r="N43" s="259"/>
      <c r="O43" s="261" t="s">
        <v>497</v>
      </c>
      <c r="P43" s="259"/>
      <c r="Q43" s="259"/>
      <c r="R43" s="259"/>
      <c r="S43" s="259"/>
      <c r="T43" s="259"/>
      <c r="U43" s="259"/>
    </row>
    <row r="44" spans="1:21" ht="30.75" customHeight="1" thickBot="1" x14ac:dyDescent="0.2">
      <c r="A44" s="259"/>
      <c r="B44" s="262" t="s">
        <v>498</v>
      </c>
      <c r="C44" s="263"/>
      <c r="D44" s="263"/>
      <c r="E44" s="264"/>
      <c r="F44" s="264"/>
      <c r="G44" s="264"/>
      <c r="H44" s="264"/>
      <c r="I44" s="264"/>
      <c r="J44" s="265" t="s">
        <v>479</v>
      </c>
      <c r="K44" s="266" t="s">
        <v>3</v>
      </c>
      <c r="L44" s="267" t="s">
        <v>4</v>
      </c>
      <c r="M44" s="267" t="s">
        <v>5</v>
      </c>
      <c r="N44" s="267" t="s">
        <v>6</v>
      </c>
      <c r="O44" s="268" t="s">
        <v>7</v>
      </c>
      <c r="P44" s="259"/>
      <c r="Q44" s="259"/>
      <c r="R44" s="259"/>
      <c r="S44" s="259"/>
      <c r="T44" s="259"/>
      <c r="U44" s="259"/>
    </row>
    <row r="45" spans="1:21" ht="30.75" customHeight="1" x14ac:dyDescent="0.15">
      <c r="A45" s="259"/>
      <c r="B45" s="1170" t="s">
        <v>499</v>
      </c>
      <c r="C45" s="1171"/>
      <c r="D45" s="269"/>
      <c r="E45" s="1176" t="s">
        <v>500</v>
      </c>
      <c r="F45" s="1176"/>
      <c r="G45" s="1176"/>
      <c r="H45" s="1176"/>
      <c r="I45" s="1176"/>
      <c r="J45" s="1177"/>
      <c r="K45" s="270">
        <v>1166</v>
      </c>
      <c r="L45" s="271">
        <v>1223</v>
      </c>
      <c r="M45" s="271">
        <v>1225</v>
      </c>
      <c r="N45" s="271">
        <v>1112</v>
      </c>
      <c r="O45" s="272">
        <v>1109</v>
      </c>
      <c r="P45" s="259"/>
      <c r="Q45" s="259"/>
      <c r="R45" s="259"/>
      <c r="S45" s="259"/>
      <c r="T45" s="259"/>
      <c r="U45" s="259"/>
    </row>
    <row r="46" spans="1:21" ht="30.75" customHeight="1" x14ac:dyDescent="0.15">
      <c r="A46" s="259"/>
      <c r="B46" s="1172"/>
      <c r="C46" s="1173"/>
      <c r="D46" s="273"/>
      <c r="E46" s="1149" t="s">
        <v>501</v>
      </c>
      <c r="F46" s="1149"/>
      <c r="G46" s="1149"/>
      <c r="H46" s="1149"/>
      <c r="I46" s="1149"/>
      <c r="J46" s="1150"/>
      <c r="K46" s="274" t="s">
        <v>439</v>
      </c>
      <c r="L46" s="275" t="s">
        <v>439</v>
      </c>
      <c r="M46" s="275" t="s">
        <v>439</v>
      </c>
      <c r="N46" s="275" t="s">
        <v>439</v>
      </c>
      <c r="O46" s="276" t="s">
        <v>439</v>
      </c>
      <c r="P46" s="259"/>
      <c r="Q46" s="259"/>
      <c r="R46" s="259"/>
      <c r="S46" s="259"/>
      <c r="T46" s="259"/>
      <c r="U46" s="259"/>
    </row>
    <row r="47" spans="1:21" ht="30.75" customHeight="1" x14ac:dyDescent="0.15">
      <c r="A47" s="259"/>
      <c r="B47" s="1172"/>
      <c r="C47" s="1173"/>
      <c r="D47" s="273"/>
      <c r="E47" s="1149" t="s">
        <v>502</v>
      </c>
      <c r="F47" s="1149"/>
      <c r="G47" s="1149"/>
      <c r="H47" s="1149"/>
      <c r="I47" s="1149"/>
      <c r="J47" s="1150"/>
      <c r="K47" s="274" t="s">
        <v>439</v>
      </c>
      <c r="L47" s="275" t="s">
        <v>439</v>
      </c>
      <c r="M47" s="275" t="s">
        <v>439</v>
      </c>
      <c r="N47" s="275" t="s">
        <v>439</v>
      </c>
      <c r="O47" s="276" t="s">
        <v>439</v>
      </c>
      <c r="P47" s="259"/>
      <c r="Q47" s="259"/>
      <c r="R47" s="259"/>
      <c r="S47" s="259"/>
      <c r="T47" s="259"/>
      <c r="U47" s="259"/>
    </row>
    <row r="48" spans="1:21" ht="30.75" customHeight="1" x14ac:dyDescent="0.15">
      <c r="A48" s="259"/>
      <c r="B48" s="1172"/>
      <c r="C48" s="1173"/>
      <c r="D48" s="273"/>
      <c r="E48" s="1149" t="s">
        <v>503</v>
      </c>
      <c r="F48" s="1149"/>
      <c r="G48" s="1149"/>
      <c r="H48" s="1149"/>
      <c r="I48" s="1149"/>
      <c r="J48" s="1150"/>
      <c r="K48" s="274">
        <v>226</v>
      </c>
      <c r="L48" s="275">
        <v>298</v>
      </c>
      <c r="M48" s="275">
        <v>265</v>
      </c>
      <c r="N48" s="275">
        <v>256</v>
      </c>
      <c r="O48" s="276">
        <v>245</v>
      </c>
      <c r="P48" s="259"/>
      <c r="Q48" s="259"/>
      <c r="R48" s="259"/>
      <c r="S48" s="259"/>
      <c r="T48" s="259"/>
      <c r="U48" s="259"/>
    </row>
    <row r="49" spans="1:21" ht="30.75" customHeight="1" x14ac:dyDescent="0.15">
      <c r="A49" s="259"/>
      <c r="B49" s="1172"/>
      <c r="C49" s="1173"/>
      <c r="D49" s="273"/>
      <c r="E49" s="1149" t="s">
        <v>504</v>
      </c>
      <c r="F49" s="1149"/>
      <c r="G49" s="1149"/>
      <c r="H49" s="1149"/>
      <c r="I49" s="1149"/>
      <c r="J49" s="1150"/>
      <c r="K49" s="274" t="s">
        <v>439</v>
      </c>
      <c r="L49" s="275" t="s">
        <v>439</v>
      </c>
      <c r="M49" s="275" t="s">
        <v>439</v>
      </c>
      <c r="N49" s="275" t="s">
        <v>439</v>
      </c>
      <c r="O49" s="276" t="s">
        <v>439</v>
      </c>
      <c r="P49" s="259"/>
      <c r="Q49" s="259"/>
      <c r="R49" s="259"/>
      <c r="S49" s="259"/>
      <c r="T49" s="259"/>
      <c r="U49" s="259"/>
    </row>
    <row r="50" spans="1:21" ht="30.75" customHeight="1" x14ac:dyDescent="0.15">
      <c r="A50" s="259"/>
      <c r="B50" s="1172"/>
      <c r="C50" s="1173"/>
      <c r="D50" s="273"/>
      <c r="E50" s="1149" t="s">
        <v>505</v>
      </c>
      <c r="F50" s="1149"/>
      <c r="G50" s="1149"/>
      <c r="H50" s="1149"/>
      <c r="I50" s="1149"/>
      <c r="J50" s="1150"/>
      <c r="K50" s="274">
        <v>27</v>
      </c>
      <c r="L50" s="275">
        <v>46</v>
      </c>
      <c r="M50" s="275">
        <v>58</v>
      </c>
      <c r="N50" s="275">
        <v>8</v>
      </c>
      <c r="O50" s="276">
        <v>7</v>
      </c>
      <c r="P50" s="259"/>
      <c r="Q50" s="259"/>
      <c r="R50" s="259"/>
      <c r="S50" s="259"/>
      <c r="T50" s="259"/>
      <c r="U50" s="259"/>
    </row>
    <row r="51" spans="1:21" ht="30.75" customHeight="1" x14ac:dyDescent="0.15">
      <c r="A51" s="259"/>
      <c r="B51" s="1174"/>
      <c r="C51" s="1175"/>
      <c r="D51" s="277"/>
      <c r="E51" s="1149" t="s">
        <v>506</v>
      </c>
      <c r="F51" s="1149"/>
      <c r="G51" s="1149"/>
      <c r="H51" s="1149"/>
      <c r="I51" s="1149"/>
      <c r="J51" s="1150"/>
      <c r="K51" s="274">
        <v>0</v>
      </c>
      <c r="L51" s="275">
        <v>0</v>
      </c>
      <c r="M51" s="275">
        <v>0</v>
      </c>
      <c r="N51" s="275">
        <v>0</v>
      </c>
      <c r="O51" s="276">
        <v>0</v>
      </c>
      <c r="P51" s="259"/>
      <c r="Q51" s="259"/>
      <c r="R51" s="259"/>
      <c r="S51" s="259"/>
      <c r="T51" s="259"/>
      <c r="U51" s="259"/>
    </row>
    <row r="52" spans="1:21" ht="30.75" customHeight="1" x14ac:dyDescent="0.15">
      <c r="A52" s="259"/>
      <c r="B52" s="1147" t="s">
        <v>507</v>
      </c>
      <c r="C52" s="1148"/>
      <c r="D52" s="277"/>
      <c r="E52" s="1149" t="s">
        <v>508</v>
      </c>
      <c r="F52" s="1149"/>
      <c r="G52" s="1149"/>
      <c r="H52" s="1149"/>
      <c r="I52" s="1149"/>
      <c r="J52" s="1150"/>
      <c r="K52" s="274">
        <v>990</v>
      </c>
      <c r="L52" s="275">
        <v>1072</v>
      </c>
      <c r="M52" s="275">
        <v>1083</v>
      </c>
      <c r="N52" s="275">
        <v>1081</v>
      </c>
      <c r="O52" s="276">
        <v>1084</v>
      </c>
      <c r="P52" s="259"/>
      <c r="Q52" s="259"/>
      <c r="R52" s="259"/>
      <c r="S52" s="259"/>
      <c r="T52" s="259"/>
      <c r="U52" s="259"/>
    </row>
    <row r="53" spans="1:21" ht="30.75" customHeight="1" thickBot="1" x14ac:dyDescent="0.2">
      <c r="A53" s="259"/>
      <c r="B53" s="1151" t="s">
        <v>509</v>
      </c>
      <c r="C53" s="1152"/>
      <c r="D53" s="278"/>
      <c r="E53" s="1153" t="s">
        <v>510</v>
      </c>
      <c r="F53" s="1153"/>
      <c r="G53" s="1153"/>
      <c r="H53" s="1153"/>
      <c r="I53" s="1153"/>
      <c r="J53" s="1154"/>
      <c r="K53" s="279">
        <v>429</v>
      </c>
      <c r="L53" s="280">
        <v>495</v>
      </c>
      <c r="M53" s="280">
        <v>465</v>
      </c>
      <c r="N53" s="280">
        <v>295</v>
      </c>
      <c r="O53" s="281">
        <v>277</v>
      </c>
      <c r="P53" s="259"/>
      <c r="Q53" s="259"/>
      <c r="R53" s="259"/>
      <c r="S53" s="259"/>
      <c r="T53" s="259"/>
      <c r="U53" s="259"/>
    </row>
    <row r="54" spans="1:21" ht="24" customHeight="1" x14ac:dyDescent="0.15">
      <c r="A54" s="259"/>
      <c r="B54" s="282" t="s">
        <v>511</v>
      </c>
      <c r="C54" s="259"/>
      <c r="D54" s="259"/>
      <c r="E54" s="259"/>
      <c r="F54" s="259"/>
      <c r="G54" s="259"/>
      <c r="H54" s="259"/>
      <c r="I54" s="259"/>
      <c r="J54" s="259"/>
      <c r="K54" s="259"/>
      <c r="L54" s="259"/>
      <c r="M54" s="259"/>
      <c r="N54" s="259"/>
      <c r="O54" s="259"/>
      <c r="P54" s="259"/>
      <c r="Q54" s="259"/>
      <c r="R54" s="259"/>
      <c r="S54" s="259"/>
      <c r="T54" s="259"/>
      <c r="U54" s="259"/>
    </row>
    <row r="55" spans="1:21" ht="24" customHeight="1" x14ac:dyDescent="0.15">
      <c r="A55" s="259"/>
      <c r="B55" s="282" t="s">
        <v>512</v>
      </c>
      <c r="C55" s="259"/>
      <c r="D55" s="259"/>
      <c r="E55" s="259"/>
      <c r="F55" s="259"/>
      <c r="G55" s="259"/>
      <c r="H55" s="259"/>
      <c r="I55" s="259"/>
      <c r="J55" s="259"/>
      <c r="K55" s="259"/>
      <c r="L55" s="259"/>
      <c r="M55" s="259"/>
      <c r="N55" s="259"/>
      <c r="O55" s="259"/>
      <c r="P55" s="259"/>
      <c r="Q55" s="259"/>
      <c r="R55" s="259"/>
      <c r="S55" s="259"/>
      <c r="T55" s="259"/>
      <c r="U55" s="259"/>
    </row>
    <row r="56" spans="1:21" ht="24" customHeight="1" thickBot="1" x14ac:dyDescent="0.2">
      <c r="A56" s="259"/>
      <c r="B56" s="283" t="s">
        <v>513</v>
      </c>
      <c r="C56" s="284"/>
      <c r="D56" s="284"/>
      <c r="E56" s="284"/>
      <c r="F56" s="284"/>
      <c r="G56" s="284"/>
      <c r="H56" s="284"/>
      <c r="I56" s="284"/>
      <c r="J56" s="284"/>
      <c r="K56" s="285"/>
      <c r="L56" s="285"/>
      <c r="M56" s="285"/>
      <c r="N56" s="285"/>
      <c r="O56" s="286" t="s">
        <v>514</v>
      </c>
      <c r="P56" s="259"/>
      <c r="Q56" s="259"/>
      <c r="R56" s="259"/>
      <c r="S56" s="259"/>
      <c r="T56" s="259"/>
      <c r="U56" s="259"/>
    </row>
    <row r="57" spans="1:21" ht="31.5" customHeight="1" thickBot="1" x14ac:dyDescent="0.2">
      <c r="A57" s="259"/>
      <c r="B57" s="287"/>
      <c r="C57" s="288"/>
      <c r="D57" s="288"/>
      <c r="E57" s="289"/>
      <c r="F57" s="289"/>
      <c r="G57" s="289"/>
      <c r="H57" s="289"/>
      <c r="I57" s="289"/>
      <c r="J57" s="290" t="s">
        <v>479</v>
      </c>
      <c r="K57" s="291" t="s">
        <v>515</v>
      </c>
      <c r="L57" s="292" t="s">
        <v>516</v>
      </c>
      <c r="M57" s="292" t="s">
        <v>517</v>
      </c>
      <c r="N57" s="292" t="s">
        <v>518</v>
      </c>
      <c r="O57" s="293" t="s">
        <v>519</v>
      </c>
      <c r="P57" s="259"/>
      <c r="Q57" s="259"/>
      <c r="R57" s="259"/>
      <c r="S57" s="259"/>
      <c r="T57" s="259"/>
      <c r="U57" s="259"/>
    </row>
    <row r="58" spans="1:21" ht="31.5" customHeight="1" x14ac:dyDescent="0.15">
      <c r="B58" s="1155" t="s">
        <v>520</v>
      </c>
      <c r="C58" s="1156"/>
      <c r="D58" s="1161" t="s">
        <v>521</v>
      </c>
      <c r="E58" s="1162"/>
      <c r="F58" s="1162"/>
      <c r="G58" s="1162"/>
      <c r="H58" s="1162"/>
      <c r="I58" s="1162"/>
      <c r="J58" s="1163"/>
      <c r="K58" s="294"/>
      <c r="L58" s="295"/>
      <c r="M58" s="295"/>
      <c r="N58" s="295"/>
      <c r="O58" s="296"/>
    </row>
    <row r="59" spans="1:21" ht="31.5" customHeight="1" x14ac:dyDescent="0.15">
      <c r="B59" s="1157"/>
      <c r="C59" s="1158"/>
      <c r="D59" s="1164" t="s">
        <v>522</v>
      </c>
      <c r="E59" s="1165"/>
      <c r="F59" s="1165"/>
      <c r="G59" s="1165"/>
      <c r="H59" s="1165"/>
      <c r="I59" s="1165"/>
      <c r="J59" s="1166"/>
      <c r="K59" s="297"/>
      <c r="L59" s="298"/>
      <c r="M59" s="298"/>
      <c r="N59" s="298"/>
      <c r="O59" s="299"/>
    </row>
    <row r="60" spans="1:21" ht="31.5" customHeight="1" thickBot="1" x14ac:dyDescent="0.2">
      <c r="B60" s="1159"/>
      <c r="C60" s="1160"/>
      <c r="D60" s="1167" t="s">
        <v>523</v>
      </c>
      <c r="E60" s="1168"/>
      <c r="F60" s="1168"/>
      <c r="G60" s="1168"/>
      <c r="H60" s="1168"/>
      <c r="I60" s="1168"/>
      <c r="J60" s="1169"/>
      <c r="K60" s="300"/>
      <c r="L60" s="301"/>
      <c r="M60" s="301"/>
      <c r="N60" s="301"/>
      <c r="O60" s="302"/>
    </row>
    <row r="61" spans="1:21" ht="24" customHeight="1" x14ac:dyDescent="0.15">
      <c r="B61" s="303"/>
      <c r="C61" s="303"/>
      <c r="D61" s="304" t="s">
        <v>524</v>
      </c>
      <c r="E61" s="305"/>
      <c r="F61" s="305"/>
      <c r="G61" s="305"/>
      <c r="H61" s="305"/>
      <c r="I61" s="305"/>
      <c r="J61" s="305"/>
      <c r="K61" s="305"/>
      <c r="L61" s="305"/>
      <c r="M61" s="305"/>
      <c r="N61" s="305"/>
      <c r="O61" s="305"/>
    </row>
    <row r="62" spans="1:21" ht="24" customHeight="1" x14ac:dyDescent="0.15">
      <c r="B62" s="306"/>
      <c r="C62" s="306"/>
      <c r="D62" s="304" t="s">
        <v>525</v>
      </c>
      <c r="E62" s="305"/>
      <c r="F62" s="305"/>
      <c r="G62" s="305"/>
      <c r="H62" s="305"/>
      <c r="I62" s="305"/>
      <c r="J62" s="305"/>
      <c r="K62" s="305"/>
      <c r="L62" s="305"/>
      <c r="M62" s="305"/>
      <c r="N62" s="305"/>
      <c r="O62" s="305"/>
    </row>
    <row r="63" spans="1:21" ht="24" customHeight="1" x14ac:dyDescent="0.15">
      <c r="A63" s="259"/>
      <c r="B63" s="282"/>
      <c r="C63" s="259"/>
      <c r="D63" s="259"/>
      <c r="E63" s="259"/>
      <c r="F63" s="259"/>
      <c r="G63" s="259"/>
      <c r="H63" s="259"/>
      <c r="I63" s="259"/>
      <c r="J63" s="259"/>
      <c r="K63" s="259"/>
      <c r="L63" s="259"/>
      <c r="M63" s="259"/>
      <c r="N63" s="259"/>
      <c r="O63" s="259"/>
      <c r="P63" s="259"/>
      <c r="Q63" s="259"/>
      <c r="R63" s="259"/>
      <c r="S63" s="259"/>
      <c r="T63" s="259"/>
      <c r="U63" s="259"/>
    </row>
    <row r="64" spans="1:21" ht="24" customHeight="1" x14ac:dyDescent="0.15">
      <c r="A64" s="259"/>
      <c r="B64" s="282"/>
      <c r="C64" s="259"/>
      <c r="D64" s="259"/>
      <c r="E64" s="259"/>
      <c r="F64" s="259"/>
      <c r="G64" s="259"/>
      <c r="H64" s="259"/>
      <c r="I64" s="259"/>
      <c r="J64" s="259"/>
      <c r="K64" s="259"/>
      <c r="L64" s="259"/>
      <c r="M64" s="259"/>
      <c r="N64" s="259"/>
      <c r="O64" s="259"/>
      <c r="P64" s="259"/>
      <c r="Q64" s="259"/>
      <c r="R64" s="259"/>
      <c r="S64" s="259"/>
      <c r="T64" s="259"/>
      <c r="U64" s="259"/>
    </row>
  </sheetData>
  <sheetProtection algorithmName="SHA-512" hashValue="HSsdm6dd2Pl6NzniDYN3jtibVMlGSTxFLED6wQRNxbdjHgED+GH2MfUI95TeYp2tIvsH9ChUeLrwqrhQDF1CHg==" saltValue="FEA18mjktKWY0ppy0TiE9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0A0B3-D186-48FE-AFBB-F088D6027E05}">
  <sheetPr>
    <pageSetUpPr fitToPage="1"/>
  </sheetPr>
  <dimension ref="B1:M55"/>
  <sheetViews>
    <sheetView showGridLines="0"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497</v>
      </c>
    </row>
    <row r="40" spans="2:13" ht="27.75" customHeight="1" thickBot="1" x14ac:dyDescent="0.2">
      <c r="B40" s="309" t="s">
        <v>498</v>
      </c>
      <c r="C40" s="310"/>
      <c r="D40" s="310"/>
      <c r="E40" s="311"/>
      <c r="F40" s="311"/>
      <c r="G40" s="311"/>
      <c r="H40" s="312" t="s">
        <v>479</v>
      </c>
      <c r="I40" s="313" t="s">
        <v>3</v>
      </c>
      <c r="J40" s="314" t="s">
        <v>4</v>
      </c>
      <c r="K40" s="314" t="s">
        <v>5</v>
      </c>
      <c r="L40" s="314" t="s">
        <v>6</v>
      </c>
      <c r="M40" s="315" t="s">
        <v>7</v>
      </c>
    </row>
    <row r="41" spans="2:13" ht="27.75" customHeight="1" x14ac:dyDescent="0.15">
      <c r="B41" s="1190" t="s">
        <v>526</v>
      </c>
      <c r="C41" s="1191"/>
      <c r="D41" s="316"/>
      <c r="E41" s="1192" t="s">
        <v>527</v>
      </c>
      <c r="F41" s="1192"/>
      <c r="G41" s="1192"/>
      <c r="H41" s="1193"/>
      <c r="I41" s="317">
        <v>10747</v>
      </c>
      <c r="J41" s="318">
        <v>10534</v>
      </c>
      <c r="K41" s="318">
        <v>10385</v>
      </c>
      <c r="L41" s="318">
        <v>10559</v>
      </c>
      <c r="M41" s="319">
        <v>10936</v>
      </c>
    </row>
    <row r="42" spans="2:13" ht="27.75" customHeight="1" x14ac:dyDescent="0.15">
      <c r="B42" s="1180"/>
      <c r="C42" s="1181"/>
      <c r="D42" s="320"/>
      <c r="E42" s="1184" t="s">
        <v>528</v>
      </c>
      <c r="F42" s="1184"/>
      <c r="G42" s="1184"/>
      <c r="H42" s="1185"/>
      <c r="I42" s="321">
        <v>74</v>
      </c>
      <c r="J42" s="322">
        <v>152</v>
      </c>
      <c r="K42" s="322">
        <v>148</v>
      </c>
      <c r="L42" s="322" t="s">
        <v>439</v>
      </c>
      <c r="M42" s="323" t="s">
        <v>439</v>
      </c>
    </row>
    <row r="43" spans="2:13" ht="27.75" customHeight="1" x14ac:dyDescent="0.15">
      <c r="B43" s="1180"/>
      <c r="C43" s="1181"/>
      <c r="D43" s="320"/>
      <c r="E43" s="1184" t="s">
        <v>529</v>
      </c>
      <c r="F43" s="1184"/>
      <c r="G43" s="1184"/>
      <c r="H43" s="1185"/>
      <c r="I43" s="321">
        <v>2352</v>
      </c>
      <c r="J43" s="322">
        <v>2131</v>
      </c>
      <c r="K43" s="322">
        <v>2020</v>
      </c>
      <c r="L43" s="322">
        <v>1815</v>
      </c>
      <c r="M43" s="323">
        <v>1572</v>
      </c>
    </row>
    <row r="44" spans="2:13" ht="27.75" customHeight="1" x14ac:dyDescent="0.15">
      <c r="B44" s="1180"/>
      <c r="C44" s="1181"/>
      <c r="D44" s="320"/>
      <c r="E44" s="1184" t="s">
        <v>530</v>
      </c>
      <c r="F44" s="1184"/>
      <c r="G44" s="1184"/>
      <c r="H44" s="1185"/>
      <c r="I44" s="321" t="s">
        <v>439</v>
      </c>
      <c r="J44" s="322" t="s">
        <v>439</v>
      </c>
      <c r="K44" s="322" t="s">
        <v>439</v>
      </c>
      <c r="L44" s="322" t="s">
        <v>439</v>
      </c>
      <c r="M44" s="323" t="s">
        <v>439</v>
      </c>
    </row>
    <row r="45" spans="2:13" ht="27.75" customHeight="1" x14ac:dyDescent="0.15">
      <c r="B45" s="1180"/>
      <c r="C45" s="1181"/>
      <c r="D45" s="320"/>
      <c r="E45" s="1184" t="s">
        <v>531</v>
      </c>
      <c r="F45" s="1184"/>
      <c r="G45" s="1184"/>
      <c r="H45" s="1185"/>
      <c r="I45" s="321">
        <v>1273</v>
      </c>
      <c r="J45" s="322">
        <v>1231</v>
      </c>
      <c r="K45" s="322">
        <v>1216</v>
      </c>
      <c r="L45" s="322">
        <v>1194</v>
      </c>
      <c r="M45" s="323">
        <v>1182</v>
      </c>
    </row>
    <row r="46" spans="2:13" ht="27.75" customHeight="1" x14ac:dyDescent="0.15">
      <c r="B46" s="1180"/>
      <c r="C46" s="1181"/>
      <c r="D46" s="324"/>
      <c r="E46" s="1184" t="s">
        <v>532</v>
      </c>
      <c r="F46" s="1184"/>
      <c r="G46" s="1184"/>
      <c r="H46" s="1185"/>
      <c r="I46" s="321" t="s">
        <v>439</v>
      </c>
      <c r="J46" s="322" t="s">
        <v>439</v>
      </c>
      <c r="K46" s="322" t="s">
        <v>439</v>
      </c>
      <c r="L46" s="322" t="s">
        <v>439</v>
      </c>
      <c r="M46" s="323" t="s">
        <v>439</v>
      </c>
    </row>
    <row r="47" spans="2:13" ht="27.75" customHeight="1" x14ac:dyDescent="0.15">
      <c r="B47" s="1180"/>
      <c r="C47" s="1181"/>
      <c r="D47" s="325"/>
      <c r="E47" s="1194" t="s">
        <v>533</v>
      </c>
      <c r="F47" s="1195"/>
      <c r="G47" s="1195"/>
      <c r="H47" s="1196"/>
      <c r="I47" s="321" t="s">
        <v>439</v>
      </c>
      <c r="J47" s="322" t="s">
        <v>439</v>
      </c>
      <c r="K47" s="322" t="s">
        <v>439</v>
      </c>
      <c r="L47" s="322" t="s">
        <v>439</v>
      </c>
      <c r="M47" s="323" t="s">
        <v>439</v>
      </c>
    </row>
    <row r="48" spans="2:13" ht="27.75" customHeight="1" x14ac:dyDescent="0.15">
      <c r="B48" s="1180"/>
      <c r="C48" s="1181"/>
      <c r="D48" s="320"/>
      <c r="E48" s="1184" t="s">
        <v>534</v>
      </c>
      <c r="F48" s="1184"/>
      <c r="G48" s="1184"/>
      <c r="H48" s="1185"/>
      <c r="I48" s="321" t="s">
        <v>439</v>
      </c>
      <c r="J48" s="322" t="s">
        <v>439</v>
      </c>
      <c r="K48" s="322" t="s">
        <v>439</v>
      </c>
      <c r="L48" s="322" t="s">
        <v>439</v>
      </c>
      <c r="M48" s="323" t="s">
        <v>439</v>
      </c>
    </row>
    <row r="49" spans="2:13" ht="27.75" customHeight="1" x14ac:dyDescent="0.15">
      <c r="B49" s="1182"/>
      <c r="C49" s="1183"/>
      <c r="D49" s="320"/>
      <c r="E49" s="1184" t="s">
        <v>535</v>
      </c>
      <c r="F49" s="1184"/>
      <c r="G49" s="1184"/>
      <c r="H49" s="1185"/>
      <c r="I49" s="321" t="s">
        <v>439</v>
      </c>
      <c r="J49" s="322" t="s">
        <v>439</v>
      </c>
      <c r="K49" s="322" t="s">
        <v>439</v>
      </c>
      <c r="L49" s="322" t="s">
        <v>439</v>
      </c>
      <c r="M49" s="323" t="s">
        <v>439</v>
      </c>
    </row>
    <row r="50" spans="2:13" ht="27.75" customHeight="1" x14ac:dyDescent="0.15">
      <c r="B50" s="1178" t="s">
        <v>536</v>
      </c>
      <c r="C50" s="1179"/>
      <c r="D50" s="326"/>
      <c r="E50" s="1184" t="s">
        <v>537</v>
      </c>
      <c r="F50" s="1184"/>
      <c r="G50" s="1184"/>
      <c r="H50" s="1185"/>
      <c r="I50" s="321">
        <v>1280</v>
      </c>
      <c r="J50" s="322">
        <v>1386</v>
      </c>
      <c r="K50" s="322">
        <v>1518</v>
      </c>
      <c r="L50" s="322">
        <v>2083</v>
      </c>
      <c r="M50" s="323">
        <v>2480</v>
      </c>
    </row>
    <row r="51" spans="2:13" ht="27.75" customHeight="1" x14ac:dyDescent="0.15">
      <c r="B51" s="1180"/>
      <c r="C51" s="1181"/>
      <c r="D51" s="320"/>
      <c r="E51" s="1184" t="s">
        <v>538</v>
      </c>
      <c r="F51" s="1184"/>
      <c r="G51" s="1184"/>
      <c r="H51" s="1185"/>
      <c r="I51" s="321">
        <v>1869</v>
      </c>
      <c r="J51" s="322">
        <v>1921</v>
      </c>
      <c r="K51" s="322">
        <v>2045</v>
      </c>
      <c r="L51" s="322">
        <v>2029</v>
      </c>
      <c r="M51" s="323">
        <v>1952</v>
      </c>
    </row>
    <row r="52" spans="2:13" ht="27.75" customHeight="1" x14ac:dyDescent="0.15">
      <c r="B52" s="1182"/>
      <c r="C52" s="1183"/>
      <c r="D52" s="320"/>
      <c r="E52" s="1184" t="s">
        <v>539</v>
      </c>
      <c r="F52" s="1184"/>
      <c r="G52" s="1184"/>
      <c r="H52" s="1185"/>
      <c r="I52" s="321">
        <v>8443</v>
      </c>
      <c r="J52" s="322">
        <v>8259</v>
      </c>
      <c r="K52" s="322">
        <v>8043</v>
      </c>
      <c r="L52" s="322">
        <v>8025</v>
      </c>
      <c r="M52" s="323">
        <v>8187</v>
      </c>
    </row>
    <row r="53" spans="2:13" ht="27.75" customHeight="1" thickBot="1" x14ac:dyDescent="0.2">
      <c r="B53" s="1186" t="s">
        <v>509</v>
      </c>
      <c r="C53" s="1187"/>
      <c r="D53" s="327"/>
      <c r="E53" s="1188" t="s">
        <v>540</v>
      </c>
      <c r="F53" s="1188"/>
      <c r="G53" s="1188"/>
      <c r="H53" s="1189"/>
      <c r="I53" s="328">
        <v>2854</v>
      </c>
      <c r="J53" s="329">
        <v>2480</v>
      </c>
      <c r="K53" s="329">
        <v>2163</v>
      </c>
      <c r="L53" s="329">
        <v>1431</v>
      </c>
      <c r="M53" s="330">
        <v>1071</v>
      </c>
    </row>
    <row r="54" spans="2:13" ht="27.75" customHeight="1" x14ac:dyDescent="0.15">
      <c r="B54" s="331" t="s">
        <v>541</v>
      </c>
      <c r="C54" s="332"/>
      <c r="D54" s="332"/>
      <c r="E54" s="333"/>
      <c r="F54" s="333"/>
      <c r="G54" s="333"/>
      <c r="H54" s="333"/>
      <c r="I54" s="334"/>
      <c r="J54" s="334"/>
      <c r="K54" s="334"/>
      <c r="L54" s="334"/>
      <c r="M54" s="334"/>
    </row>
    <row r="55" spans="2:13" x14ac:dyDescent="0.15"/>
  </sheetData>
  <sheetProtection algorithmName="SHA-512" hashValue="18OUdOvUTtQKN5aElt3ORJlrYc7UQOHmLL6XUHUIwKN3bJRDtbDYSIwf1+TdeUa44krjY0MD4hw0LVgSWeLEFg==" saltValue="DyFV5qvh2At2OrQH/2KW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6195E-BD3F-4AB8-AC66-E4F1FAF17371}">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212" customWidth="1"/>
    <col min="2" max="2" width="16.375" style="212" customWidth="1"/>
    <col min="3" max="5" width="26.25" style="212" customWidth="1"/>
    <col min="6" max="8" width="24.25" style="212" customWidth="1"/>
    <col min="9" max="14" width="26" style="212" customWidth="1"/>
    <col min="15" max="15" width="6.125" style="212" customWidth="1"/>
    <col min="16" max="16" width="9" style="212" hidden="1" customWidth="1"/>
    <col min="17" max="20" width="0" style="212" hidden="1" customWidth="1"/>
    <col min="21" max="21" width="9" style="212" hidden="1" customWidth="1"/>
    <col min="22" max="22" width="0" style="212" hidden="1" customWidth="1"/>
    <col min="23" max="23" width="9" style="212" hidden="1" customWidth="1"/>
    <col min="24" max="16384" width="0" style="21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13"/>
      <c r="C53" s="213"/>
      <c r="D53" s="213"/>
      <c r="E53" s="213"/>
      <c r="F53" s="213"/>
      <c r="G53" s="213"/>
      <c r="H53" s="335" t="s">
        <v>542</v>
      </c>
    </row>
    <row r="54" spans="2:8" ht="29.25" customHeight="1" thickBot="1" x14ac:dyDescent="0.25">
      <c r="B54" s="336" t="s">
        <v>23</v>
      </c>
      <c r="C54" s="337"/>
      <c r="D54" s="337"/>
      <c r="E54" s="338" t="s">
        <v>479</v>
      </c>
      <c r="F54" s="339" t="s">
        <v>5</v>
      </c>
      <c r="G54" s="339" t="s">
        <v>6</v>
      </c>
      <c r="H54" s="340" t="s">
        <v>7</v>
      </c>
    </row>
    <row r="55" spans="2:8" ht="52.5" customHeight="1" x14ac:dyDescent="0.15">
      <c r="B55" s="341"/>
      <c r="C55" s="1205" t="s">
        <v>117</v>
      </c>
      <c r="D55" s="1205"/>
      <c r="E55" s="1206"/>
      <c r="F55" s="342">
        <v>543</v>
      </c>
      <c r="G55" s="342">
        <v>948</v>
      </c>
      <c r="H55" s="343">
        <v>1349</v>
      </c>
    </row>
    <row r="56" spans="2:8" ht="52.5" customHeight="1" x14ac:dyDescent="0.15">
      <c r="B56" s="344"/>
      <c r="C56" s="1207" t="s">
        <v>543</v>
      </c>
      <c r="D56" s="1207"/>
      <c r="E56" s="1208"/>
      <c r="F56" s="345">
        <v>37</v>
      </c>
      <c r="G56" s="345">
        <v>182</v>
      </c>
      <c r="H56" s="346">
        <v>216</v>
      </c>
    </row>
    <row r="57" spans="2:8" ht="53.25" customHeight="1" x14ac:dyDescent="0.15">
      <c r="B57" s="344"/>
      <c r="C57" s="1209" t="s">
        <v>122</v>
      </c>
      <c r="D57" s="1209"/>
      <c r="E57" s="1210"/>
      <c r="F57" s="347">
        <v>546</v>
      </c>
      <c r="G57" s="347">
        <v>504</v>
      </c>
      <c r="H57" s="348">
        <v>428</v>
      </c>
    </row>
    <row r="58" spans="2:8" ht="45.75" customHeight="1" x14ac:dyDescent="0.15">
      <c r="B58" s="349"/>
      <c r="C58" s="1197" t="s">
        <v>544</v>
      </c>
      <c r="D58" s="1198"/>
      <c r="E58" s="1199"/>
      <c r="F58" s="350">
        <v>183</v>
      </c>
      <c r="G58" s="350">
        <v>194</v>
      </c>
      <c r="H58" s="351">
        <v>175</v>
      </c>
    </row>
    <row r="59" spans="2:8" ht="45.75" customHeight="1" x14ac:dyDescent="0.15">
      <c r="B59" s="349"/>
      <c r="C59" s="1197" t="s">
        <v>545</v>
      </c>
      <c r="D59" s="1198"/>
      <c r="E59" s="1199"/>
      <c r="F59" s="350">
        <v>93</v>
      </c>
      <c r="G59" s="350">
        <v>92</v>
      </c>
      <c r="H59" s="351">
        <v>90</v>
      </c>
    </row>
    <row r="60" spans="2:8" ht="45.75" customHeight="1" x14ac:dyDescent="0.15">
      <c r="B60" s="349"/>
      <c r="C60" s="1197" t="s">
        <v>546</v>
      </c>
      <c r="D60" s="1198"/>
      <c r="E60" s="1199"/>
      <c r="F60" s="350">
        <v>121</v>
      </c>
      <c r="G60" s="350">
        <v>98</v>
      </c>
      <c r="H60" s="351">
        <v>69</v>
      </c>
    </row>
    <row r="61" spans="2:8" ht="45.75" customHeight="1" x14ac:dyDescent="0.15">
      <c r="B61" s="349"/>
      <c r="C61" s="1197" t="s">
        <v>547</v>
      </c>
      <c r="D61" s="1198"/>
      <c r="E61" s="1199"/>
      <c r="F61" s="350">
        <v>26</v>
      </c>
      <c r="G61" s="350">
        <v>26</v>
      </c>
      <c r="H61" s="351">
        <v>25</v>
      </c>
    </row>
    <row r="62" spans="2:8" ht="45.75" customHeight="1" thickBot="1" x14ac:dyDescent="0.2">
      <c r="B62" s="352"/>
      <c r="C62" s="1200" t="s">
        <v>548</v>
      </c>
      <c r="D62" s="1201"/>
      <c r="E62" s="1202"/>
      <c r="F62" s="353">
        <v>10</v>
      </c>
      <c r="G62" s="353">
        <v>15</v>
      </c>
      <c r="H62" s="354">
        <v>21</v>
      </c>
    </row>
    <row r="63" spans="2:8" ht="52.5" customHeight="1" thickBot="1" x14ac:dyDescent="0.2">
      <c r="B63" s="355"/>
      <c r="C63" s="1203" t="s">
        <v>549</v>
      </c>
      <c r="D63" s="1203"/>
      <c r="E63" s="1204"/>
      <c r="F63" s="356">
        <v>1126</v>
      </c>
      <c r="G63" s="356">
        <v>1634</v>
      </c>
      <c r="H63" s="357">
        <v>1993</v>
      </c>
    </row>
    <row r="64" spans="2:8" x14ac:dyDescent="0.15"/>
  </sheetData>
  <sheetProtection algorithmName="SHA-512" hashValue="ijtDARJTWg3L7Gj5z8DTQUsy4QcJ53Vf8hWg9YNnYK4niiBiCX9MVXurO9kSKCf6YUJJbJrjbHAFM/MMqY5v/Q==" saltValue="tY3+zfoHM0dzkR2Fcg4n0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E0FB9-55DF-493D-861C-94E645DD650B}">
  <sheetPr>
    <pageSetUpPr fitToPage="1"/>
  </sheetPr>
  <dimension ref="A1:DE85"/>
  <sheetViews>
    <sheetView showGridLines="0" zoomScale="70" zoomScaleNormal="70" zoomScaleSheetLayoutView="55" workbookViewId="0">
      <selection activeCell="BK63" sqref="BK63"/>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211" t="s">
        <v>15</v>
      </c>
      <c r="AO43" s="1212"/>
      <c r="AP43" s="1212"/>
      <c r="AQ43" s="1212"/>
      <c r="AR43" s="1212"/>
      <c r="AS43" s="1212"/>
      <c r="AT43" s="1212"/>
      <c r="AU43" s="1212"/>
      <c r="AV43" s="1212"/>
      <c r="AW43" s="1212"/>
      <c r="AX43" s="1212"/>
      <c r="AY43" s="1212"/>
      <c r="AZ43" s="1212"/>
      <c r="BA43" s="1212"/>
      <c r="BB43" s="1212"/>
      <c r="BC43" s="1212"/>
      <c r="BD43" s="1212"/>
      <c r="BE43" s="1212"/>
      <c r="BF43" s="1212"/>
      <c r="BG43" s="1212"/>
      <c r="BH43" s="1212"/>
      <c r="BI43" s="1212"/>
      <c r="BJ43" s="1212"/>
      <c r="BK43" s="1212"/>
      <c r="BL43" s="1212"/>
      <c r="BM43" s="1212"/>
      <c r="BN43" s="1212"/>
      <c r="BO43" s="1212"/>
      <c r="BP43" s="1212"/>
      <c r="BQ43" s="1212"/>
      <c r="BR43" s="1212"/>
      <c r="BS43" s="1212"/>
      <c r="BT43" s="1212"/>
      <c r="BU43" s="1212"/>
      <c r="BV43" s="1212"/>
      <c r="BW43" s="1212"/>
      <c r="BX43" s="1212"/>
      <c r="BY43" s="1212"/>
      <c r="BZ43" s="1212"/>
      <c r="CA43" s="1212"/>
      <c r="CB43" s="1212"/>
      <c r="CC43" s="1212"/>
      <c r="CD43" s="1212"/>
      <c r="CE43" s="1212"/>
      <c r="CF43" s="1212"/>
      <c r="CG43" s="1212"/>
      <c r="CH43" s="1212"/>
      <c r="CI43" s="1212"/>
      <c r="CJ43" s="1212"/>
      <c r="CK43" s="1212"/>
      <c r="CL43" s="1212"/>
      <c r="CM43" s="1212"/>
      <c r="CN43" s="1212"/>
      <c r="CO43" s="1212"/>
      <c r="CP43" s="1212"/>
      <c r="CQ43" s="1212"/>
      <c r="CR43" s="1212"/>
      <c r="CS43" s="1212"/>
      <c r="CT43" s="1212"/>
      <c r="CU43" s="1212"/>
      <c r="CV43" s="1212"/>
      <c r="CW43" s="1212"/>
      <c r="CX43" s="1212"/>
      <c r="CY43" s="1212"/>
      <c r="CZ43" s="1212"/>
      <c r="DA43" s="1212"/>
      <c r="DB43" s="1212"/>
      <c r="DC43" s="1213"/>
    </row>
    <row r="44" spans="2:109" x14ac:dyDescent="0.15">
      <c r="B44" s="10"/>
      <c r="AN44" s="1214"/>
      <c r="AO44" s="1215"/>
      <c r="AP44" s="1215"/>
      <c r="AQ44" s="1215"/>
      <c r="AR44" s="1215"/>
      <c r="AS44" s="1215"/>
      <c r="AT44" s="1215"/>
      <c r="AU44" s="1215"/>
      <c r="AV44" s="1215"/>
      <c r="AW44" s="1215"/>
      <c r="AX44" s="1215"/>
      <c r="AY44" s="1215"/>
      <c r="AZ44" s="1215"/>
      <c r="BA44" s="1215"/>
      <c r="BB44" s="1215"/>
      <c r="BC44" s="1215"/>
      <c r="BD44" s="1215"/>
      <c r="BE44" s="1215"/>
      <c r="BF44" s="1215"/>
      <c r="BG44" s="1215"/>
      <c r="BH44" s="1215"/>
      <c r="BI44" s="1215"/>
      <c r="BJ44" s="1215"/>
      <c r="BK44" s="1215"/>
      <c r="BL44" s="1215"/>
      <c r="BM44" s="1215"/>
      <c r="BN44" s="1215"/>
      <c r="BO44" s="1215"/>
      <c r="BP44" s="1215"/>
      <c r="BQ44" s="1215"/>
      <c r="BR44" s="1215"/>
      <c r="BS44" s="1215"/>
      <c r="BT44" s="1215"/>
      <c r="BU44" s="1215"/>
      <c r="BV44" s="1215"/>
      <c r="BW44" s="1215"/>
      <c r="BX44" s="1215"/>
      <c r="BY44" s="1215"/>
      <c r="BZ44" s="1215"/>
      <c r="CA44" s="1215"/>
      <c r="CB44" s="1215"/>
      <c r="CC44" s="1215"/>
      <c r="CD44" s="1215"/>
      <c r="CE44" s="1215"/>
      <c r="CF44" s="1215"/>
      <c r="CG44" s="1215"/>
      <c r="CH44" s="1215"/>
      <c r="CI44" s="1215"/>
      <c r="CJ44" s="1215"/>
      <c r="CK44" s="1215"/>
      <c r="CL44" s="1215"/>
      <c r="CM44" s="1215"/>
      <c r="CN44" s="1215"/>
      <c r="CO44" s="1215"/>
      <c r="CP44" s="1215"/>
      <c r="CQ44" s="1215"/>
      <c r="CR44" s="1215"/>
      <c r="CS44" s="1215"/>
      <c r="CT44" s="1215"/>
      <c r="CU44" s="1215"/>
      <c r="CV44" s="1215"/>
      <c r="CW44" s="1215"/>
      <c r="CX44" s="1215"/>
      <c r="CY44" s="1215"/>
      <c r="CZ44" s="1215"/>
      <c r="DA44" s="1215"/>
      <c r="DB44" s="1215"/>
      <c r="DC44" s="1216"/>
    </row>
    <row r="45" spans="2:109" x14ac:dyDescent="0.15">
      <c r="B45" s="10"/>
      <c r="AN45" s="1214"/>
      <c r="AO45" s="1215"/>
      <c r="AP45" s="1215"/>
      <c r="AQ45" s="1215"/>
      <c r="AR45" s="1215"/>
      <c r="AS45" s="1215"/>
      <c r="AT45" s="1215"/>
      <c r="AU45" s="1215"/>
      <c r="AV45" s="1215"/>
      <c r="AW45" s="1215"/>
      <c r="AX45" s="1215"/>
      <c r="AY45" s="1215"/>
      <c r="AZ45" s="1215"/>
      <c r="BA45" s="1215"/>
      <c r="BB45" s="1215"/>
      <c r="BC45" s="1215"/>
      <c r="BD45" s="1215"/>
      <c r="BE45" s="1215"/>
      <c r="BF45" s="1215"/>
      <c r="BG45" s="1215"/>
      <c r="BH45" s="1215"/>
      <c r="BI45" s="1215"/>
      <c r="BJ45" s="1215"/>
      <c r="BK45" s="1215"/>
      <c r="BL45" s="1215"/>
      <c r="BM45" s="1215"/>
      <c r="BN45" s="1215"/>
      <c r="BO45" s="1215"/>
      <c r="BP45" s="1215"/>
      <c r="BQ45" s="1215"/>
      <c r="BR45" s="1215"/>
      <c r="BS45" s="1215"/>
      <c r="BT45" s="1215"/>
      <c r="BU45" s="1215"/>
      <c r="BV45" s="1215"/>
      <c r="BW45" s="1215"/>
      <c r="BX45" s="1215"/>
      <c r="BY45" s="1215"/>
      <c r="BZ45" s="1215"/>
      <c r="CA45" s="1215"/>
      <c r="CB45" s="1215"/>
      <c r="CC45" s="1215"/>
      <c r="CD45" s="1215"/>
      <c r="CE45" s="1215"/>
      <c r="CF45" s="1215"/>
      <c r="CG45" s="1215"/>
      <c r="CH45" s="1215"/>
      <c r="CI45" s="1215"/>
      <c r="CJ45" s="1215"/>
      <c r="CK45" s="1215"/>
      <c r="CL45" s="1215"/>
      <c r="CM45" s="1215"/>
      <c r="CN45" s="1215"/>
      <c r="CO45" s="1215"/>
      <c r="CP45" s="1215"/>
      <c r="CQ45" s="1215"/>
      <c r="CR45" s="1215"/>
      <c r="CS45" s="1215"/>
      <c r="CT45" s="1215"/>
      <c r="CU45" s="1215"/>
      <c r="CV45" s="1215"/>
      <c r="CW45" s="1215"/>
      <c r="CX45" s="1215"/>
      <c r="CY45" s="1215"/>
      <c r="CZ45" s="1215"/>
      <c r="DA45" s="1215"/>
      <c r="DB45" s="1215"/>
      <c r="DC45" s="1216"/>
    </row>
    <row r="46" spans="2:109" x14ac:dyDescent="0.15">
      <c r="B46" s="10"/>
      <c r="AN46" s="1214"/>
      <c r="AO46" s="1215"/>
      <c r="AP46" s="1215"/>
      <c r="AQ46" s="1215"/>
      <c r="AR46" s="1215"/>
      <c r="AS46" s="1215"/>
      <c r="AT46" s="1215"/>
      <c r="AU46" s="1215"/>
      <c r="AV46" s="1215"/>
      <c r="AW46" s="1215"/>
      <c r="AX46" s="1215"/>
      <c r="AY46" s="1215"/>
      <c r="AZ46" s="1215"/>
      <c r="BA46" s="1215"/>
      <c r="BB46" s="1215"/>
      <c r="BC46" s="1215"/>
      <c r="BD46" s="1215"/>
      <c r="BE46" s="1215"/>
      <c r="BF46" s="1215"/>
      <c r="BG46" s="1215"/>
      <c r="BH46" s="1215"/>
      <c r="BI46" s="1215"/>
      <c r="BJ46" s="1215"/>
      <c r="BK46" s="1215"/>
      <c r="BL46" s="1215"/>
      <c r="BM46" s="1215"/>
      <c r="BN46" s="1215"/>
      <c r="BO46" s="1215"/>
      <c r="BP46" s="1215"/>
      <c r="BQ46" s="1215"/>
      <c r="BR46" s="1215"/>
      <c r="BS46" s="1215"/>
      <c r="BT46" s="1215"/>
      <c r="BU46" s="1215"/>
      <c r="BV46" s="1215"/>
      <c r="BW46" s="1215"/>
      <c r="BX46" s="1215"/>
      <c r="BY46" s="1215"/>
      <c r="BZ46" s="1215"/>
      <c r="CA46" s="1215"/>
      <c r="CB46" s="1215"/>
      <c r="CC46" s="1215"/>
      <c r="CD46" s="1215"/>
      <c r="CE46" s="1215"/>
      <c r="CF46" s="1215"/>
      <c r="CG46" s="1215"/>
      <c r="CH46" s="1215"/>
      <c r="CI46" s="1215"/>
      <c r="CJ46" s="1215"/>
      <c r="CK46" s="1215"/>
      <c r="CL46" s="1215"/>
      <c r="CM46" s="1215"/>
      <c r="CN46" s="1215"/>
      <c r="CO46" s="1215"/>
      <c r="CP46" s="1215"/>
      <c r="CQ46" s="1215"/>
      <c r="CR46" s="1215"/>
      <c r="CS46" s="1215"/>
      <c r="CT46" s="1215"/>
      <c r="CU46" s="1215"/>
      <c r="CV46" s="1215"/>
      <c r="CW46" s="1215"/>
      <c r="CX46" s="1215"/>
      <c r="CY46" s="1215"/>
      <c r="CZ46" s="1215"/>
      <c r="DA46" s="1215"/>
      <c r="DB46" s="1215"/>
      <c r="DC46" s="1216"/>
    </row>
    <row r="47" spans="2:109" x14ac:dyDescent="0.15">
      <c r="B47" s="10"/>
      <c r="AN47" s="1217"/>
      <c r="AO47" s="1218"/>
      <c r="AP47" s="1218"/>
      <c r="AQ47" s="1218"/>
      <c r="AR47" s="1218"/>
      <c r="AS47" s="1218"/>
      <c r="AT47" s="1218"/>
      <c r="AU47" s="1218"/>
      <c r="AV47" s="1218"/>
      <c r="AW47" s="1218"/>
      <c r="AX47" s="1218"/>
      <c r="AY47" s="1218"/>
      <c r="AZ47" s="1218"/>
      <c r="BA47" s="1218"/>
      <c r="BB47" s="1218"/>
      <c r="BC47" s="1218"/>
      <c r="BD47" s="1218"/>
      <c r="BE47" s="1218"/>
      <c r="BF47" s="1218"/>
      <c r="BG47" s="1218"/>
      <c r="BH47" s="1218"/>
      <c r="BI47" s="1218"/>
      <c r="BJ47" s="1218"/>
      <c r="BK47" s="1218"/>
      <c r="BL47" s="1218"/>
      <c r="BM47" s="1218"/>
      <c r="BN47" s="1218"/>
      <c r="BO47" s="1218"/>
      <c r="BP47" s="1218"/>
      <c r="BQ47" s="1218"/>
      <c r="BR47" s="1218"/>
      <c r="BS47" s="1218"/>
      <c r="BT47" s="1218"/>
      <c r="BU47" s="1218"/>
      <c r="BV47" s="1218"/>
      <c r="BW47" s="1218"/>
      <c r="BX47" s="1218"/>
      <c r="BY47" s="1218"/>
      <c r="BZ47" s="1218"/>
      <c r="CA47" s="1218"/>
      <c r="CB47" s="1218"/>
      <c r="CC47" s="1218"/>
      <c r="CD47" s="1218"/>
      <c r="CE47" s="1218"/>
      <c r="CF47" s="1218"/>
      <c r="CG47" s="1218"/>
      <c r="CH47" s="1218"/>
      <c r="CI47" s="1218"/>
      <c r="CJ47" s="1218"/>
      <c r="CK47" s="1218"/>
      <c r="CL47" s="1218"/>
      <c r="CM47" s="1218"/>
      <c r="CN47" s="1218"/>
      <c r="CO47" s="1218"/>
      <c r="CP47" s="1218"/>
      <c r="CQ47" s="1218"/>
      <c r="CR47" s="1218"/>
      <c r="CS47" s="1218"/>
      <c r="CT47" s="1218"/>
      <c r="CU47" s="1218"/>
      <c r="CV47" s="1218"/>
      <c r="CW47" s="1218"/>
      <c r="CX47" s="1218"/>
      <c r="CY47" s="1218"/>
      <c r="CZ47" s="1218"/>
      <c r="DA47" s="1218"/>
      <c r="DB47" s="1218"/>
      <c r="DC47" s="1219"/>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220"/>
      <c r="H50" s="1220"/>
      <c r="I50" s="1220"/>
      <c r="J50" s="1220"/>
      <c r="K50" s="20"/>
      <c r="L50" s="20"/>
      <c r="M50" s="21"/>
      <c r="N50" s="21"/>
      <c r="AN50" s="1221"/>
      <c r="AO50" s="1222"/>
      <c r="AP50" s="1222"/>
      <c r="AQ50" s="1222"/>
      <c r="AR50" s="1222"/>
      <c r="AS50" s="1222"/>
      <c r="AT50" s="1222"/>
      <c r="AU50" s="1222"/>
      <c r="AV50" s="1222"/>
      <c r="AW50" s="1222"/>
      <c r="AX50" s="1222"/>
      <c r="AY50" s="1222"/>
      <c r="AZ50" s="1222"/>
      <c r="BA50" s="1222"/>
      <c r="BB50" s="1222"/>
      <c r="BC50" s="1222"/>
      <c r="BD50" s="1222"/>
      <c r="BE50" s="1222"/>
      <c r="BF50" s="1222"/>
      <c r="BG50" s="1222"/>
      <c r="BH50" s="1222"/>
      <c r="BI50" s="1222"/>
      <c r="BJ50" s="1222"/>
      <c r="BK50" s="1222"/>
      <c r="BL50" s="1222"/>
      <c r="BM50" s="1222"/>
      <c r="BN50" s="1222"/>
      <c r="BO50" s="1223"/>
      <c r="BP50" s="1224" t="s">
        <v>3</v>
      </c>
      <c r="BQ50" s="1224"/>
      <c r="BR50" s="1224"/>
      <c r="BS50" s="1224"/>
      <c r="BT50" s="1224"/>
      <c r="BU50" s="1224"/>
      <c r="BV50" s="1224"/>
      <c r="BW50" s="1224"/>
      <c r="BX50" s="1224" t="s">
        <v>4</v>
      </c>
      <c r="BY50" s="1224"/>
      <c r="BZ50" s="1224"/>
      <c r="CA50" s="1224"/>
      <c r="CB50" s="1224"/>
      <c r="CC50" s="1224"/>
      <c r="CD50" s="1224"/>
      <c r="CE50" s="1224"/>
      <c r="CF50" s="1224" t="s">
        <v>5</v>
      </c>
      <c r="CG50" s="1224"/>
      <c r="CH50" s="1224"/>
      <c r="CI50" s="1224"/>
      <c r="CJ50" s="1224"/>
      <c r="CK50" s="1224"/>
      <c r="CL50" s="1224"/>
      <c r="CM50" s="1224"/>
      <c r="CN50" s="1224" t="s">
        <v>6</v>
      </c>
      <c r="CO50" s="1224"/>
      <c r="CP50" s="1224"/>
      <c r="CQ50" s="1224"/>
      <c r="CR50" s="1224"/>
      <c r="CS50" s="1224"/>
      <c r="CT50" s="1224"/>
      <c r="CU50" s="1224"/>
      <c r="CV50" s="1224" t="s">
        <v>7</v>
      </c>
      <c r="CW50" s="1224"/>
      <c r="CX50" s="1224"/>
      <c r="CY50" s="1224"/>
      <c r="CZ50" s="1224"/>
      <c r="DA50" s="1224"/>
      <c r="DB50" s="1224"/>
      <c r="DC50" s="1224"/>
    </row>
    <row r="51" spans="1:109" ht="13.5" customHeight="1" x14ac:dyDescent="0.15">
      <c r="B51" s="10"/>
      <c r="G51" s="1230"/>
      <c r="H51" s="1230"/>
      <c r="I51" s="1228"/>
      <c r="J51" s="1228"/>
      <c r="K51" s="1226"/>
      <c r="L51" s="1226"/>
      <c r="M51" s="1226"/>
      <c r="N51" s="1226"/>
      <c r="AM51" s="19"/>
      <c r="AN51" s="1227" t="s">
        <v>8</v>
      </c>
      <c r="AO51" s="1227"/>
      <c r="AP51" s="1227"/>
      <c r="AQ51" s="1227"/>
      <c r="AR51" s="1227"/>
      <c r="AS51" s="1227"/>
      <c r="AT51" s="1227"/>
      <c r="AU51" s="1227"/>
      <c r="AV51" s="1227"/>
      <c r="AW51" s="1227"/>
      <c r="AX51" s="1227"/>
      <c r="AY51" s="1227"/>
      <c r="AZ51" s="1227"/>
      <c r="BA51" s="1227"/>
      <c r="BB51" s="1227" t="s">
        <v>9</v>
      </c>
      <c r="BC51" s="1227"/>
      <c r="BD51" s="1227"/>
      <c r="BE51" s="1227"/>
      <c r="BF51" s="1227"/>
      <c r="BG51" s="1227"/>
      <c r="BH51" s="1227"/>
      <c r="BI51" s="1227"/>
      <c r="BJ51" s="1227"/>
      <c r="BK51" s="1227"/>
      <c r="BL51" s="1227"/>
      <c r="BM51" s="1227"/>
      <c r="BN51" s="1227"/>
      <c r="BO51" s="1227"/>
      <c r="BP51" s="1225">
        <v>74.400000000000006</v>
      </c>
      <c r="BQ51" s="1225"/>
      <c r="BR51" s="1225"/>
      <c r="BS51" s="1225"/>
      <c r="BT51" s="1225"/>
      <c r="BU51" s="1225"/>
      <c r="BV51" s="1225"/>
      <c r="BW51" s="1225"/>
      <c r="BX51" s="1225">
        <v>62.9</v>
      </c>
      <c r="BY51" s="1225"/>
      <c r="BZ51" s="1225"/>
      <c r="CA51" s="1225"/>
      <c r="CB51" s="1225"/>
      <c r="CC51" s="1225"/>
      <c r="CD51" s="1225"/>
      <c r="CE51" s="1225"/>
      <c r="CF51" s="1225">
        <v>54.1</v>
      </c>
      <c r="CG51" s="1225"/>
      <c r="CH51" s="1225"/>
      <c r="CI51" s="1225"/>
      <c r="CJ51" s="1225"/>
      <c r="CK51" s="1225"/>
      <c r="CL51" s="1225"/>
      <c r="CM51" s="1225"/>
      <c r="CN51" s="1225">
        <v>33.200000000000003</v>
      </c>
      <c r="CO51" s="1225"/>
      <c r="CP51" s="1225"/>
      <c r="CQ51" s="1225"/>
      <c r="CR51" s="1225"/>
      <c r="CS51" s="1225"/>
      <c r="CT51" s="1225"/>
      <c r="CU51" s="1225"/>
      <c r="CV51" s="1225">
        <v>25.6</v>
      </c>
      <c r="CW51" s="1225"/>
      <c r="CX51" s="1225"/>
      <c r="CY51" s="1225"/>
      <c r="CZ51" s="1225"/>
      <c r="DA51" s="1225"/>
      <c r="DB51" s="1225"/>
      <c r="DC51" s="1225"/>
    </row>
    <row r="52" spans="1:109" x14ac:dyDescent="0.15">
      <c r="B52" s="10"/>
      <c r="G52" s="1230"/>
      <c r="H52" s="1230"/>
      <c r="I52" s="1228"/>
      <c r="J52" s="1228"/>
      <c r="K52" s="1226"/>
      <c r="L52" s="1226"/>
      <c r="M52" s="1226"/>
      <c r="N52" s="1226"/>
      <c r="AM52" s="19"/>
      <c r="AN52" s="1227"/>
      <c r="AO52" s="1227"/>
      <c r="AP52" s="1227"/>
      <c r="AQ52" s="1227"/>
      <c r="AR52" s="1227"/>
      <c r="AS52" s="1227"/>
      <c r="AT52" s="1227"/>
      <c r="AU52" s="1227"/>
      <c r="AV52" s="1227"/>
      <c r="AW52" s="1227"/>
      <c r="AX52" s="1227"/>
      <c r="AY52" s="1227"/>
      <c r="AZ52" s="1227"/>
      <c r="BA52" s="1227"/>
      <c r="BB52" s="1227"/>
      <c r="BC52" s="1227"/>
      <c r="BD52" s="1227"/>
      <c r="BE52" s="1227"/>
      <c r="BF52" s="1227"/>
      <c r="BG52" s="1227"/>
      <c r="BH52" s="1227"/>
      <c r="BI52" s="1227"/>
      <c r="BJ52" s="1227"/>
      <c r="BK52" s="1227"/>
      <c r="BL52" s="1227"/>
      <c r="BM52" s="1227"/>
      <c r="BN52" s="1227"/>
      <c r="BO52" s="1227"/>
      <c r="BP52" s="1225"/>
      <c r="BQ52" s="1225"/>
      <c r="BR52" s="1225"/>
      <c r="BS52" s="1225"/>
      <c r="BT52" s="1225"/>
      <c r="BU52" s="1225"/>
      <c r="BV52" s="1225"/>
      <c r="BW52" s="1225"/>
      <c r="BX52" s="1225"/>
      <c r="BY52" s="1225"/>
      <c r="BZ52" s="1225"/>
      <c r="CA52" s="1225"/>
      <c r="CB52" s="1225"/>
      <c r="CC52" s="1225"/>
      <c r="CD52" s="1225"/>
      <c r="CE52" s="1225"/>
      <c r="CF52" s="1225"/>
      <c r="CG52" s="1225"/>
      <c r="CH52" s="1225"/>
      <c r="CI52" s="1225"/>
      <c r="CJ52" s="1225"/>
      <c r="CK52" s="1225"/>
      <c r="CL52" s="1225"/>
      <c r="CM52" s="1225"/>
      <c r="CN52" s="1225"/>
      <c r="CO52" s="1225"/>
      <c r="CP52" s="1225"/>
      <c r="CQ52" s="1225"/>
      <c r="CR52" s="1225"/>
      <c r="CS52" s="1225"/>
      <c r="CT52" s="1225"/>
      <c r="CU52" s="1225"/>
      <c r="CV52" s="1225"/>
      <c r="CW52" s="1225"/>
      <c r="CX52" s="1225"/>
      <c r="CY52" s="1225"/>
      <c r="CZ52" s="1225"/>
      <c r="DA52" s="1225"/>
      <c r="DB52" s="1225"/>
      <c r="DC52" s="1225"/>
    </row>
    <row r="53" spans="1:109" x14ac:dyDescent="0.15">
      <c r="A53" s="18"/>
      <c r="B53" s="10"/>
      <c r="G53" s="1230"/>
      <c r="H53" s="1230"/>
      <c r="I53" s="1220"/>
      <c r="J53" s="1220"/>
      <c r="K53" s="1226"/>
      <c r="L53" s="1226"/>
      <c r="M53" s="1226"/>
      <c r="N53" s="1226"/>
      <c r="AM53" s="19"/>
      <c r="AN53" s="1227"/>
      <c r="AO53" s="1227"/>
      <c r="AP53" s="1227"/>
      <c r="AQ53" s="1227"/>
      <c r="AR53" s="1227"/>
      <c r="AS53" s="1227"/>
      <c r="AT53" s="1227"/>
      <c r="AU53" s="1227"/>
      <c r="AV53" s="1227"/>
      <c r="AW53" s="1227"/>
      <c r="AX53" s="1227"/>
      <c r="AY53" s="1227"/>
      <c r="AZ53" s="1227"/>
      <c r="BA53" s="1227"/>
      <c r="BB53" s="1227" t="s">
        <v>10</v>
      </c>
      <c r="BC53" s="1227"/>
      <c r="BD53" s="1227"/>
      <c r="BE53" s="1227"/>
      <c r="BF53" s="1227"/>
      <c r="BG53" s="1227"/>
      <c r="BH53" s="1227"/>
      <c r="BI53" s="1227"/>
      <c r="BJ53" s="1227"/>
      <c r="BK53" s="1227"/>
      <c r="BL53" s="1227"/>
      <c r="BM53" s="1227"/>
      <c r="BN53" s="1227"/>
      <c r="BO53" s="1227"/>
      <c r="BP53" s="1225">
        <v>58.3</v>
      </c>
      <c r="BQ53" s="1225"/>
      <c r="BR53" s="1225"/>
      <c r="BS53" s="1225"/>
      <c r="BT53" s="1225"/>
      <c r="BU53" s="1225"/>
      <c r="BV53" s="1225"/>
      <c r="BW53" s="1225"/>
      <c r="BX53" s="1225">
        <v>59.8</v>
      </c>
      <c r="BY53" s="1225"/>
      <c r="BZ53" s="1225"/>
      <c r="CA53" s="1225"/>
      <c r="CB53" s="1225"/>
      <c r="CC53" s="1225"/>
      <c r="CD53" s="1225"/>
      <c r="CE53" s="1225"/>
      <c r="CF53" s="1225">
        <v>65.2</v>
      </c>
      <c r="CG53" s="1225"/>
      <c r="CH53" s="1225"/>
      <c r="CI53" s="1225"/>
      <c r="CJ53" s="1225"/>
      <c r="CK53" s="1225"/>
      <c r="CL53" s="1225"/>
      <c r="CM53" s="1225"/>
      <c r="CN53" s="1225">
        <v>66.599999999999994</v>
      </c>
      <c r="CO53" s="1225"/>
      <c r="CP53" s="1225"/>
      <c r="CQ53" s="1225"/>
      <c r="CR53" s="1225"/>
      <c r="CS53" s="1225"/>
      <c r="CT53" s="1225"/>
      <c r="CU53" s="1225"/>
      <c r="CV53" s="1225">
        <v>67.599999999999994</v>
      </c>
      <c r="CW53" s="1225"/>
      <c r="CX53" s="1225"/>
      <c r="CY53" s="1225"/>
      <c r="CZ53" s="1225"/>
      <c r="DA53" s="1225"/>
      <c r="DB53" s="1225"/>
      <c r="DC53" s="1225"/>
    </row>
    <row r="54" spans="1:109" x14ac:dyDescent="0.15">
      <c r="A54" s="18"/>
      <c r="B54" s="10"/>
      <c r="G54" s="1230"/>
      <c r="H54" s="1230"/>
      <c r="I54" s="1220"/>
      <c r="J54" s="1220"/>
      <c r="K54" s="1226"/>
      <c r="L54" s="1226"/>
      <c r="M54" s="1226"/>
      <c r="N54" s="1226"/>
      <c r="AM54" s="19"/>
      <c r="AN54" s="1227"/>
      <c r="AO54" s="1227"/>
      <c r="AP54" s="1227"/>
      <c r="AQ54" s="1227"/>
      <c r="AR54" s="1227"/>
      <c r="AS54" s="1227"/>
      <c r="AT54" s="1227"/>
      <c r="AU54" s="1227"/>
      <c r="AV54" s="1227"/>
      <c r="AW54" s="1227"/>
      <c r="AX54" s="1227"/>
      <c r="AY54" s="1227"/>
      <c r="AZ54" s="1227"/>
      <c r="BA54" s="1227"/>
      <c r="BB54" s="1227"/>
      <c r="BC54" s="1227"/>
      <c r="BD54" s="1227"/>
      <c r="BE54" s="1227"/>
      <c r="BF54" s="1227"/>
      <c r="BG54" s="1227"/>
      <c r="BH54" s="1227"/>
      <c r="BI54" s="1227"/>
      <c r="BJ54" s="1227"/>
      <c r="BK54" s="1227"/>
      <c r="BL54" s="1227"/>
      <c r="BM54" s="1227"/>
      <c r="BN54" s="1227"/>
      <c r="BO54" s="1227"/>
      <c r="BP54" s="1225"/>
      <c r="BQ54" s="1225"/>
      <c r="BR54" s="1225"/>
      <c r="BS54" s="1225"/>
      <c r="BT54" s="1225"/>
      <c r="BU54" s="1225"/>
      <c r="BV54" s="1225"/>
      <c r="BW54" s="1225"/>
      <c r="BX54" s="1225"/>
      <c r="BY54" s="1225"/>
      <c r="BZ54" s="1225"/>
      <c r="CA54" s="1225"/>
      <c r="CB54" s="1225"/>
      <c r="CC54" s="1225"/>
      <c r="CD54" s="1225"/>
      <c r="CE54" s="1225"/>
      <c r="CF54" s="1225"/>
      <c r="CG54" s="1225"/>
      <c r="CH54" s="1225"/>
      <c r="CI54" s="1225"/>
      <c r="CJ54" s="1225"/>
      <c r="CK54" s="1225"/>
      <c r="CL54" s="1225"/>
      <c r="CM54" s="1225"/>
      <c r="CN54" s="1225"/>
      <c r="CO54" s="1225"/>
      <c r="CP54" s="1225"/>
      <c r="CQ54" s="1225"/>
      <c r="CR54" s="1225"/>
      <c r="CS54" s="1225"/>
      <c r="CT54" s="1225"/>
      <c r="CU54" s="1225"/>
      <c r="CV54" s="1225"/>
      <c r="CW54" s="1225"/>
      <c r="CX54" s="1225"/>
      <c r="CY54" s="1225"/>
      <c r="CZ54" s="1225"/>
      <c r="DA54" s="1225"/>
      <c r="DB54" s="1225"/>
      <c r="DC54" s="1225"/>
    </row>
    <row r="55" spans="1:109" x14ac:dyDescent="0.15">
      <c r="A55" s="18"/>
      <c r="B55" s="10"/>
      <c r="G55" s="1220"/>
      <c r="H55" s="1220"/>
      <c r="I55" s="1220"/>
      <c r="J55" s="1220"/>
      <c r="K55" s="1226"/>
      <c r="L55" s="1226"/>
      <c r="M55" s="1226"/>
      <c r="N55" s="1226"/>
      <c r="AN55" s="1224" t="s">
        <v>11</v>
      </c>
      <c r="AO55" s="1224"/>
      <c r="AP55" s="1224"/>
      <c r="AQ55" s="1224"/>
      <c r="AR55" s="1224"/>
      <c r="AS55" s="1224"/>
      <c r="AT55" s="1224"/>
      <c r="AU55" s="1224"/>
      <c r="AV55" s="1224"/>
      <c r="AW55" s="1224"/>
      <c r="AX55" s="1224"/>
      <c r="AY55" s="1224"/>
      <c r="AZ55" s="1224"/>
      <c r="BA55" s="1224"/>
      <c r="BB55" s="1227" t="s">
        <v>9</v>
      </c>
      <c r="BC55" s="1227"/>
      <c r="BD55" s="1227"/>
      <c r="BE55" s="1227"/>
      <c r="BF55" s="1227"/>
      <c r="BG55" s="1227"/>
      <c r="BH55" s="1227"/>
      <c r="BI55" s="1227"/>
      <c r="BJ55" s="1227"/>
      <c r="BK55" s="1227"/>
      <c r="BL55" s="1227"/>
      <c r="BM55" s="1227"/>
      <c r="BN55" s="1227"/>
      <c r="BO55" s="1227"/>
      <c r="BP55" s="1225">
        <v>48.4</v>
      </c>
      <c r="BQ55" s="1225"/>
      <c r="BR55" s="1225"/>
      <c r="BS55" s="1225"/>
      <c r="BT55" s="1225"/>
      <c r="BU55" s="1225"/>
      <c r="BV55" s="1225"/>
      <c r="BW55" s="1225"/>
      <c r="BX55" s="1225">
        <v>43</v>
      </c>
      <c r="BY55" s="1225"/>
      <c r="BZ55" s="1225"/>
      <c r="CA55" s="1225"/>
      <c r="CB55" s="1225"/>
      <c r="CC55" s="1225"/>
      <c r="CD55" s="1225"/>
      <c r="CE55" s="1225"/>
      <c r="CF55" s="1225">
        <v>32.4</v>
      </c>
      <c r="CG55" s="1225"/>
      <c r="CH55" s="1225"/>
      <c r="CI55" s="1225"/>
      <c r="CJ55" s="1225"/>
      <c r="CK55" s="1225"/>
      <c r="CL55" s="1225"/>
      <c r="CM55" s="1225"/>
      <c r="CN55" s="1225">
        <v>20</v>
      </c>
      <c r="CO55" s="1225"/>
      <c r="CP55" s="1225"/>
      <c r="CQ55" s="1225"/>
      <c r="CR55" s="1225"/>
      <c r="CS55" s="1225"/>
      <c r="CT55" s="1225"/>
      <c r="CU55" s="1225"/>
      <c r="CV55" s="1225">
        <v>7.4</v>
      </c>
      <c r="CW55" s="1225"/>
      <c r="CX55" s="1225"/>
      <c r="CY55" s="1225"/>
      <c r="CZ55" s="1225"/>
      <c r="DA55" s="1225"/>
      <c r="DB55" s="1225"/>
      <c r="DC55" s="1225"/>
    </row>
    <row r="56" spans="1:109" x14ac:dyDescent="0.15">
      <c r="A56" s="18"/>
      <c r="B56" s="10"/>
      <c r="G56" s="1220"/>
      <c r="H56" s="1220"/>
      <c r="I56" s="1220"/>
      <c r="J56" s="1220"/>
      <c r="K56" s="1226"/>
      <c r="L56" s="1226"/>
      <c r="M56" s="1226"/>
      <c r="N56" s="1226"/>
      <c r="AN56" s="1224"/>
      <c r="AO56" s="1224"/>
      <c r="AP56" s="1224"/>
      <c r="AQ56" s="1224"/>
      <c r="AR56" s="1224"/>
      <c r="AS56" s="1224"/>
      <c r="AT56" s="1224"/>
      <c r="AU56" s="1224"/>
      <c r="AV56" s="1224"/>
      <c r="AW56" s="1224"/>
      <c r="AX56" s="1224"/>
      <c r="AY56" s="1224"/>
      <c r="AZ56" s="1224"/>
      <c r="BA56" s="1224"/>
      <c r="BB56" s="1227"/>
      <c r="BC56" s="1227"/>
      <c r="BD56" s="1227"/>
      <c r="BE56" s="1227"/>
      <c r="BF56" s="1227"/>
      <c r="BG56" s="1227"/>
      <c r="BH56" s="1227"/>
      <c r="BI56" s="1227"/>
      <c r="BJ56" s="1227"/>
      <c r="BK56" s="1227"/>
      <c r="BL56" s="1227"/>
      <c r="BM56" s="1227"/>
      <c r="BN56" s="1227"/>
      <c r="BO56" s="1227"/>
      <c r="BP56" s="1225"/>
      <c r="BQ56" s="1225"/>
      <c r="BR56" s="1225"/>
      <c r="BS56" s="1225"/>
      <c r="BT56" s="1225"/>
      <c r="BU56" s="1225"/>
      <c r="BV56" s="1225"/>
      <c r="BW56" s="1225"/>
      <c r="BX56" s="1225"/>
      <c r="BY56" s="1225"/>
      <c r="BZ56" s="1225"/>
      <c r="CA56" s="1225"/>
      <c r="CB56" s="1225"/>
      <c r="CC56" s="1225"/>
      <c r="CD56" s="1225"/>
      <c r="CE56" s="1225"/>
      <c r="CF56" s="1225"/>
      <c r="CG56" s="1225"/>
      <c r="CH56" s="1225"/>
      <c r="CI56" s="1225"/>
      <c r="CJ56" s="1225"/>
      <c r="CK56" s="1225"/>
      <c r="CL56" s="1225"/>
      <c r="CM56" s="1225"/>
      <c r="CN56" s="1225"/>
      <c r="CO56" s="1225"/>
      <c r="CP56" s="1225"/>
      <c r="CQ56" s="1225"/>
      <c r="CR56" s="1225"/>
      <c r="CS56" s="1225"/>
      <c r="CT56" s="1225"/>
      <c r="CU56" s="1225"/>
      <c r="CV56" s="1225"/>
      <c r="CW56" s="1225"/>
      <c r="CX56" s="1225"/>
      <c r="CY56" s="1225"/>
      <c r="CZ56" s="1225"/>
      <c r="DA56" s="1225"/>
      <c r="DB56" s="1225"/>
      <c r="DC56" s="1225"/>
    </row>
    <row r="57" spans="1:109" s="18" customFormat="1" x14ac:dyDescent="0.15">
      <c r="B57" s="22"/>
      <c r="G57" s="1220"/>
      <c r="H57" s="1220"/>
      <c r="I57" s="1229"/>
      <c r="J57" s="1229"/>
      <c r="K57" s="1226"/>
      <c r="L57" s="1226"/>
      <c r="M57" s="1226"/>
      <c r="N57" s="1226"/>
      <c r="AM57" s="3"/>
      <c r="AN57" s="1224"/>
      <c r="AO57" s="1224"/>
      <c r="AP57" s="1224"/>
      <c r="AQ57" s="1224"/>
      <c r="AR57" s="1224"/>
      <c r="AS57" s="1224"/>
      <c r="AT57" s="1224"/>
      <c r="AU57" s="1224"/>
      <c r="AV57" s="1224"/>
      <c r="AW57" s="1224"/>
      <c r="AX57" s="1224"/>
      <c r="AY57" s="1224"/>
      <c r="AZ57" s="1224"/>
      <c r="BA57" s="1224"/>
      <c r="BB57" s="1227" t="s">
        <v>10</v>
      </c>
      <c r="BC57" s="1227"/>
      <c r="BD57" s="1227"/>
      <c r="BE57" s="1227"/>
      <c r="BF57" s="1227"/>
      <c r="BG57" s="1227"/>
      <c r="BH57" s="1227"/>
      <c r="BI57" s="1227"/>
      <c r="BJ57" s="1227"/>
      <c r="BK57" s="1227"/>
      <c r="BL57" s="1227"/>
      <c r="BM57" s="1227"/>
      <c r="BN57" s="1227"/>
      <c r="BO57" s="1227"/>
      <c r="BP57" s="1225">
        <v>61.8</v>
      </c>
      <c r="BQ57" s="1225"/>
      <c r="BR57" s="1225"/>
      <c r="BS57" s="1225"/>
      <c r="BT57" s="1225"/>
      <c r="BU57" s="1225"/>
      <c r="BV57" s="1225"/>
      <c r="BW57" s="1225"/>
      <c r="BX57" s="1225">
        <v>62.8</v>
      </c>
      <c r="BY57" s="1225"/>
      <c r="BZ57" s="1225"/>
      <c r="CA57" s="1225"/>
      <c r="CB57" s="1225"/>
      <c r="CC57" s="1225"/>
      <c r="CD57" s="1225"/>
      <c r="CE57" s="1225"/>
      <c r="CF57" s="1225">
        <v>64.2</v>
      </c>
      <c r="CG57" s="1225"/>
      <c r="CH57" s="1225"/>
      <c r="CI57" s="1225"/>
      <c r="CJ57" s="1225"/>
      <c r="CK57" s="1225"/>
      <c r="CL57" s="1225"/>
      <c r="CM57" s="1225"/>
      <c r="CN57" s="1225">
        <v>67</v>
      </c>
      <c r="CO57" s="1225"/>
      <c r="CP57" s="1225"/>
      <c r="CQ57" s="1225"/>
      <c r="CR57" s="1225"/>
      <c r="CS57" s="1225"/>
      <c r="CT57" s="1225"/>
      <c r="CU57" s="1225"/>
      <c r="CV57" s="1225">
        <v>67.8</v>
      </c>
      <c r="CW57" s="1225"/>
      <c r="CX57" s="1225"/>
      <c r="CY57" s="1225"/>
      <c r="CZ57" s="1225"/>
      <c r="DA57" s="1225"/>
      <c r="DB57" s="1225"/>
      <c r="DC57" s="1225"/>
      <c r="DD57" s="23"/>
      <c r="DE57" s="22"/>
    </row>
    <row r="58" spans="1:109" s="18" customFormat="1" x14ac:dyDescent="0.15">
      <c r="A58" s="3"/>
      <c r="B58" s="22"/>
      <c r="G58" s="1220"/>
      <c r="H58" s="1220"/>
      <c r="I58" s="1229"/>
      <c r="J58" s="1229"/>
      <c r="K58" s="1226"/>
      <c r="L58" s="1226"/>
      <c r="M58" s="1226"/>
      <c r="N58" s="1226"/>
      <c r="AM58" s="3"/>
      <c r="AN58" s="1224"/>
      <c r="AO58" s="1224"/>
      <c r="AP58" s="1224"/>
      <c r="AQ58" s="1224"/>
      <c r="AR58" s="1224"/>
      <c r="AS58" s="1224"/>
      <c r="AT58" s="1224"/>
      <c r="AU58" s="1224"/>
      <c r="AV58" s="1224"/>
      <c r="AW58" s="1224"/>
      <c r="AX58" s="1224"/>
      <c r="AY58" s="1224"/>
      <c r="AZ58" s="1224"/>
      <c r="BA58" s="1224"/>
      <c r="BB58" s="1227"/>
      <c r="BC58" s="1227"/>
      <c r="BD58" s="1227"/>
      <c r="BE58" s="1227"/>
      <c r="BF58" s="1227"/>
      <c r="BG58" s="1227"/>
      <c r="BH58" s="1227"/>
      <c r="BI58" s="1227"/>
      <c r="BJ58" s="1227"/>
      <c r="BK58" s="1227"/>
      <c r="BL58" s="1227"/>
      <c r="BM58" s="1227"/>
      <c r="BN58" s="1227"/>
      <c r="BO58" s="1227"/>
      <c r="BP58" s="1225"/>
      <c r="BQ58" s="1225"/>
      <c r="BR58" s="1225"/>
      <c r="BS58" s="1225"/>
      <c r="BT58" s="1225"/>
      <c r="BU58" s="1225"/>
      <c r="BV58" s="1225"/>
      <c r="BW58" s="1225"/>
      <c r="BX58" s="1225"/>
      <c r="BY58" s="1225"/>
      <c r="BZ58" s="1225"/>
      <c r="CA58" s="1225"/>
      <c r="CB58" s="1225"/>
      <c r="CC58" s="1225"/>
      <c r="CD58" s="1225"/>
      <c r="CE58" s="1225"/>
      <c r="CF58" s="1225"/>
      <c r="CG58" s="1225"/>
      <c r="CH58" s="1225"/>
      <c r="CI58" s="1225"/>
      <c r="CJ58" s="1225"/>
      <c r="CK58" s="1225"/>
      <c r="CL58" s="1225"/>
      <c r="CM58" s="1225"/>
      <c r="CN58" s="1225"/>
      <c r="CO58" s="1225"/>
      <c r="CP58" s="1225"/>
      <c r="CQ58" s="1225"/>
      <c r="CR58" s="1225"/>
      <c r="CS58" s="1225"/>
      <c r="CT58" s="1225"/>
      <c r="CU58" s="1225"/>
      <c r="CV58" s="1225"/>
      <c r="CW58" s="1225"/>
      <c r="CX58" s="1225"/>
      <c r="CY58" s="1225"/>
      <c r="CZ58" s="1225"/>
      <c r="DA58" s="1225"/>
      <c r="DB58" s="1225"/>
      <c r="DC58" s="1225"/>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211" t="s">
        <v>550</v>
      </c>
      <c r="AO65" s="1212"/>
      <c r="AP65" s="1212"/>
      <c r="AQ65" s="1212"/>
      <c r="AR65" s="1212"/>
      <c r="AS65" s="1212"/>
      <c r="AT65" s="1212"/>
      <c r="AU65" s="1212"/>
      <c r="AV65" s="1212"/>
      <c r="AW65" s="1212"/>
      <c r="AX65" s="1212"/>
      <c r="AY65" s="1212"/>
      <c r="AZ65" s="1212"/>
      <c r="BA65" s="1212"/>
      <c r="BB65" s="1212"/>
      <c r="BC65" s="1212"/>
      <c r="BD65" s="1212"/>
      <c r="BE65" s="1212"/>
      <c r="BF65" s="1212"/>
      <c r="BG65" s="1212"/>
      <c r="BH65" s="1212"/>
      <c r="BI65" s="1212"/>
      <c r="BJ65" s="1212"/>
      <c r="BK65" s="1212"/>
      <c r="BL65" s="1212"/>
      <c r="BM65" s="1212"/>
      <c r="BN65" s="1212"/>
      <c r="BO65" s="1212"/>
      <c r="BP65" s="1212"/>
      <c r="BQ65" s="1212"/>
      <c r="BR65" s="1212"/>
      <c r="BS65" s="1212"/>
      <c r="BT65" s="1212"/>
      <c r="BU65" s="1212"/>
      <c r="BV65" s="1212"/>
      <c r="BW65" s="1212"/>
      <c r="BX65" s="1212"/>
      <c r="BY65" s="1212"/>
      <c r="BZ65" s="1212"/>
      <c r="CA65" s="1212"/>
      <c r="CB65" s="1212"/>
      <c r="CC65" s="1212"/>
      <c r="CD65" s="1212"/>
      <c r="CE65" s="1212"/>
      <c r="CF65" s="1212"/>
      <c r="CG65" s="1212"/>
      <c r="CH65" s="1212"/>
      <c r="CI65" s="1212"/>
      <c r="CJ65" s="1212"/>
      <c r="CK65" s="1212"/>
      <c r="CL65" s="1212"/>
      <c r="CM65" s="1212"/>
      <c r="CN65" s="1212"/>
      <c r="CO65" s="1212"/>
      <c r="CP65" s="1212"/>
      <c r="CQ65" s="1212"/>
      <c r="CR65" s="1212"/>
      <c r="CS65" s="1212"/>
      <c r="CT65" s="1212"/>
      <c r="CU65" s="1212"/>
      <c r="CV65" s="1212"/>
      <c r="CW65" s="1212"/>
      <c r="CX65" s="1212"/>
      <c r="CY65" s="1212"/>
      <c r="CZ65" s="1212"/>
      <c r="DA65" s="1212"/>
      <c r="DB65" s="1212"/>
      <c r="DC65" s="1213"/>
    </row>
    <row r="66" spans="2:107" x14ac:dyDescent="0.15">
      <c r="B66" s="10"/>
      <c r="AN66" s="1214"/>
      <c r="AO66" s="1215"/>
      <c r="AP66" s="1215"/>
      <c r="AQ66" s="1215"/>
      <c r="AR66" s="1215"/>
      <c r="AS66" s="1215"/>
      <c r="AT66" s="1215"/>
      <c r="AU66" s="1215"/>
      <c r="AV66" s="1215"/>
      <c r="AW66" s="1215"/>
      <c r="AX66" s="1215"/>
      <c r="AY66" s="1215"/>
      <c r="AZ66" s="1215"/>
      <c r="BA66" s="1215"/>
      <c r="BB66" s="1215"/>
      <c r="BC66" s="1215"/>
      <c r="BD66" s="1215"/>
      <c r="BE66" s="1215"/>
      <c r="BF66" s="1215"/>
      <c r="BG66" s="1215"/>
      <c r="BH66" s="1215"/>
      <c r="BI66" s="1215"/>
      <c r="BJ66" s="1215"/>
      <c r="BK66" s="1215"/>
      <c r="BL66" s="1215"/>
      <c r="BM66" s="1215"/>
      <c r="BN66" s="1215"/>
      <c r="BO66" s="1215"/>
      <c r="BP66" s="1215"/>
      <c r="BQ66" s="1215"/>
      <c r="BR66" s="1215"/>
      <c r="BS66" s="1215"/>
      <c r="BT66" s="1215"/>
      <c r="BU66" s="1215"/>
      <c r="BV66" s="1215"/>
      <c r="BW66" s="1215"/>
      <c r="BX66" s="1215"/>
      <c r="BY66" s="1215"/>
      <c r="BZ66" s="1215"/>
      <c r="CA66" s="1215"/>
      <c r="CB66" s="1215"/>
      <c r="CC66" s="1215"/>
      <c r="CD66" s="1215"/>
      <c r="CE66" s="1215"/>
      <c r="CF66" s="1215"/>
      <c r="CG66" s="1215"/>
      <c r="CH66" s="1215"/>
      <c r="CI66" s="1215"/>
      <c r="CJ66" s="1215"/>
      <c r="CK66" s="1215"/>
      <c r="CL66" s="1215"/>
      <c r="CM66" s="1215"/>
      <c r="CN66" s="1215"/>
      <c r="CO66" s="1215"/>
      <c r="CP66" s="1215"/>
      <c r="CQ66" s="1215"/>
      <c r="CR66" s="1215"/>
      <c r="CS66" s="1215"/>
      <c r="CT66" s="1215"/>
      <c r="CU66" s="1215"/>
      <c r="CV66" s="1215"/>
      <c r="CW66" s="1215"/>
      <c r="CX66" s="1215"/>
      <c r="CY66" s="1215"/>
      <c r="CZ66" s="1215"/>
      <c r="DA66" s="1215"/>
      <c r="DB66" s="1215"/>
      <c r="DC66" s="1216"/>
    </row>
    <row r="67" spans="2:107" x14ac:dyDescent="0.15">
      <c r="B67" s="10"/>
      <c r="AN67" s="1214"/>
      <c r="AO67" s="1215"/>
      <c r="AP67" s="1215"/>
      <c r="AQ67" s="1215"/>
      <c r="AR67" s="1215"/>
      <c r="AS67" s="1215"/>
      <c r="AT67" s="1215"/>
      <c r="AU67" s="1215"/>
      <c r="AV67" s="1215"/>
      <c r="AW67" s="1215"/>
      <c r="AX67" s="1215"/>
      <c r="AY67" s="1215"/>
      <c r="AZ67" s="1215"/>
      <c r="BA67" s="1215"/>
      <c r="BB67" s="1215"/>
      <c r="BC67" s="1215"/>
      <c r="BD67" s="1215"/>
      <c r="BE67" s="1215"/>
      <c r="BF67" s="1215"/>
      <c r="BG67" s="1215"/>
      <c r="BH67" s="1215"/>
      <c r="BI67" s="1215"/>
      <c r="BJ67" s="1215"/>
      <c r="BK67" s="1215"/>
      <c r="BL67" s="1215"/>
      <c r="BM67" s="1215"/>
      <c r="BN67" s="1215"/>
      <c r="BO67" s="1215"/>
      <c r="BP67" s="1215"/>
      <c r="BQ67" s="1215"/>
      <c r="BR67" s="1215"/>
      <c r="BS67" s="1215"/>
      <c r="BT67" s="1215"/>
      <c r="BU67" s="1215"/>
      <c r="BV67" s="1215"/>
      <c r="BW67" s="1215"/>
      <c r="BX67" s="1215"/>
      <c r="BY67" s="1215"/>
      <c r="BZ67" s="1215"/>
      <c r="CA67" s="1215"/>
      <c r="CB67" s="1215"/>
      <c r="CC67" s="1215"/>
      <c r="CD67" s="1215"/>
      <c r="CE67" s="1215"/>
      <c r="CF67" s="1215"/>
      <c r="CG67" s="1215"/>
      <c r="CH67" s="1215"/>
      <c r="CI67" s="1215"/>
      <c r="CJ67" s="1215"/>
      <c r="CK67" s="1215"/>
      <c r="CL67" s="1215"/>
      <c r="CM67" s="1215"/>
      <c r="CN67" s="1215"/>
      <c r="CO67" s="1215"/>
      <c r="CP67" s="1215"/>
      <c r="CQ67" s="1215"/>
      <c r="CR67" s="1215"/>
      <c r="CS67" s="1215"/>
      <c r="CT67" s="1215"/>
      <c r="CU67" s="1215"/>
      <c r="CV67" s="1215"/>
      <c r="CW67" s="1215"/>
      <c r="CX67" s="1215"/>
      <c r="CY67" s="1215"/>
      <c r="CZ67" s="1215"/>
      <c r="DA67" s="1215"/>
      <c r="DB67" s="1215"/>
      <c r="DC67" s="1216"/>
    </row>
    <row r="68" spans="2:107" x14ac:dyDescent="0.15">
      <c r="B68" s="10"/>
      <c r="AN68" s="1214"/>
      <c r="AO68" s="1215"/>
      <c r="AP68" s="1215"/>
      <c r="AQ68" s="1215"/>
      <c r="AR68" s="1215"/>
      <c r="AS68" s="1215"/>
      <c r="AT68" s="1215"/>
      <c r="AU68" s="1215"/>
      <c r="AV68" s="1215"/>
      <c r="AW68" s="1215"/>
      <c r="AX68" s="1215"/>
      <c r="AY68" s="1215"/>
      <c r="AZ68" s="1215"/>
      <c r="BA68" s="1215"/>
      <c r="BB68" s="1215"/>
      <c r="BC68" s="1215"/>
      <c r="BD68" s="1215"/>
      <c r="BE68" s="1215"/>
      <c r="BF68" s="1215"/>
      <c r="BG68" s="1215"/>
      <c r="BH68" s="1215"/>
      <c r="BI68" s="1215"/>
      <c r="BJ68" s="1215"/>
      <c r="BK68" s="1215"/>
      <c r="BL68" s="1215"/>
      <c r="BM68" s="1215"/>
      <c r="BN68" s="1215"/>
      <c r="BO68" s="1215"/>
      <c r="BP68" s="1215"/>
      <c r="BQ68" s="1215"/>
      <c r="BR68" s="1215"/>
      <c r="BS68" s="1215"/>
      <c r="BT68" s="1215"/>
      <c r="BU68" s="1215"/>
      <c r="BV68" s="1215"/>
      <c r="BW68" s="1215"/>
      <c r="BX68" s="1215"/>
      <c r="BY68" s="1215"/>
      <c r="BZ68" s="1215"/>
      <c r="CA68" s="1215"/>
      <c r="CB68" s="1215"/>
      <c r="CC68" s="1215"/>
      <c r="CD68" s="1215"/>
      <c r="CE68" s="1215"/>
      <c r="CF68" s="1215"/>
      <c r="CG68" s="1215"/>
      <c r="CH68" s="1215"/>
      <c r="CI68" s="1215"/>
      <c r="CJ68" s="1215"/>
      <c r="CK68" s="1215"/>
      <c r="CL68" s="1215"/>
      <c r="CM68" s="1215"/>
      <c r="CN68" s="1215"/>
      <c r="CO68" s="1215"/>
      <c r="CP68" s="1215"/>
      <c r="CQ68" s="1215"/>
      <c r="CR68" s="1215"/>
      <c r="CS68" s="1215"/>
      <c r="CT68" s="1215"/>
      <c r="CU68" s="1215"/>
      <c r="CV68" s="1215"/>
      <c r="CW68" s="1215"/>
      <c r="CX68" s="1215"/>
      <c r="CY68" s="1215"/>
      <c r="CZ68" s="1215"/>
      <c r="DA68" s="1215"/>
      <c r="DB68" s="1215"/>
      <c r="DC68" s="1216"/>
    </row>
    <row r="69" spans="2:107" x14ac:dyDescent="0.15">
      <c r="B69" s="10"/>
      <c r="AN69" s="1217"/>
      <c r="AO69" s="1218"/>
      <c r="AP69" s="1218"/>
      <c r="AQ69" s="1218"/>
      <c r="AR69" s="1218"/>
      <c r="AS69" s="1218"/>
      <c r="AT69" s="1218"/>
      <c r="AU69" s="1218"/>
      <c r="AV69" s="1218"/>
      <c r="AW69" s="1218"/>
      <c r="AX69" s="1218"/>
      <c r="AY69" s="1218"/>
      <c r="AZ69" s="1218"/>
      <c r="BA69" s="1218"/>
      <c r="BB69" s="1218"/>
      <c r="BC69" s="1218"/>
      <c r="BD69" s="1218"/>
      <c r="BE69" s="1218"/>
      <c r="BF69" s="1218"/>
      <c r="BG69" s="1218"/>
      <c r="BH69" s="1218"/>
      <c r="BI69" s="1218"/>
      <c r="BJ69" s="1218"/>
      <c r="BK69" s="1218"/>
      <c r="BL69" s="1218"/>
      <c r="BM69" s="1218"/>
      <c r="BN69" s="1218"/>
      <c r="BO69" s="1218"/>
      <c r="BP69" s="1218"/>
      <c r="BQ69" s="1218"/>
      <c r="BR69" s="1218"/>
      <c r="BS69" s="1218"/>
      <c r="BT69" s="1218"/>
      <c r="BU69" s="1218"/>
      <c r="BV69" s="1218"/>
      <c r="BW69" s="1218"/>
      <c r="BX69" s="1218"/>
      <c r="BY69" s="1218"/>
      <c r="BZ69" s="1218"/>
      <c r="CA69" s="1218"/>
      <c r="CB69" s="1218"/>
      <c r="CC69" s="1218"/>
      <c r="CD69" s="1218"/>
      <c r="CE69" s="1218"/>
      <c r="CF69" s="1218"/>
      <c r="CG69" s="1218"/>
      <c r="CH69" s="1218"/>
      <c r="CI69" s="1218"/>
      <c r="CJ69" s="1218"/>
      <c r="CK69" s="1218"/>
      <c r="CL69" s="1218"/>
      <c r="CM69" s="1218"/>
      <c r="CN69" s="1218"/>
      <c r="CO69" s="1218"/>
      <c r="CP69" s="1218"/>
      <c r="CQ69" s="1218"/>
      <c r="CR69" s="1218"/>
      <c r="CS69" s="1218"/>
      <c r="CT69" s="1218"/>
      <c r="CU69" s="1218"/>
      <c r="CV69" s="1218"/>
      <c r="CW69" s="1218"/>
      <c r="CX69" s="1218"/>
      <c r="CY69" s="1218"/>
      <c r="CZ69" s="1218"/>
      <c r="DA69" s="1218"/>
      <c r="DB69" s="1218"/>
      <c r="DC69" s="1219"/>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220"/>
      <c r="H72" s="1220"/>
      <c r="I72" s="1220"/>
      <c r="J72" s="1220"/>
      <c r="K72" s="20"/>
      <c r="L72" s="20"/>
      <c r="M72" s="21"/>
      <c r="N72" s="21"/>
      <c r="AN72" s="1221"/>
      <c r="AO72" s="1222"/>
      <c r="AP72" s="1222"/>
      <c r="AQ72" s="1222"/>
      <c r="AR72" s="1222"/>
      <c r="AS72" s="1222"/>
      <c r="AT72" s="1222"/>
      <c r="AU72" s="1222"/>
      <c r="AV72" s="1222"/>
      <c r="AW72" s="1222"/>
      <c r="AX72" s="1222"/>
      <c r="AY72" s="1222"/>
      <c r="AZ72" s="1222"/>
      <c r="BA72" s="1222"/>
      <c r="BB72" s="1222"/>
      <c r="BC72" s="1222"/>
      <c r="BD72" s="1222"/>
      <c r="BE72" s="1222"/>
      <c r="BF72" s="1222"/>
      <c r="BG72" s="1222"/>
      <c r="BH72" s="1222"/>
      <c r="BI72" s="1222"/>
      <c r="BJ72" s="1222"/>
      <c r="BK72" s="1222"/>
      <c r="BL72" s="1222"/>
      <c r="BM72" s="1222"/>
      <c r="BN72" s="1222"/>
      <c r="BO72" s="1223"/>
      <c r="BP72" s="1224" t="s">
        <v>3</v>
      </c>
      <c r="BQ72" s="1224"/>
      <c r="BR72" s="1224"/>
      <c r="BS72" s="1224"/>
      <c r="BT72" s="1224"/>
      <c r="BU72" s="1224"/>
      <c r="BV72" s="1224"/>
      <c r="BW72" s="1224"/>
      <c r="BX72" s="1224" t="s">
        <v>4</v>
      </c>
      <c r="BY72" s="1224"/>
      <c r="BZ72" s="1224"/>
      <c r="CA72" s="1224"/>
      <c r="CB72" s="1224"/>
      <c r="CC72" s="1224"/>
      <c r="CD72" s="1224"/>
      <c r="CE72" s="1224"/>
      <c r="CF72" s="1224" t="s">
        <v>5</v>
      </c>
      <c r="CG72" s="1224"/>
      <c r="CH72" s="1224"/>
      <c r="CI72" s="1224"/>
      <c r="CJ72" s="1224"/>
      <c r="CK72" s="1224"/>
      <c r="CL72" s="1224"/>
      <c r="CM72" s="1224"/>
      <c r="CN72" s="1224" t="s">
        <v>6</v>
      </c>
      <c r="CO72" s="1224"/>
      <c r="CP72" s="1224"/>
      <c r="CQ72" s="1224"/>
      <c r="CR72" s="1224"/>
      <c r="CS72" s="1224"/>
      <c r="CT72" s="1224"/>
      <c r="CU72" s="1224"/>
      <c r="CV72" s="1224" t="s">
        <v>7</v>
      </c>
      <c r="CW72" s="1224"/>
      <c r="CX72" s="1224"/>
      <c r="CY72" s="1224"/>
      <c r="CZ72" s="1224"/>
      <c r="DA72" s="1224"/>
      <c r="DB72" s="1224"/>
      <c r="DC72" s="1224"/>
    </row>
    <row r="73" spans="2:107" x14ac:dyDescent="0.15">
      <c r="B73" s="10"/>
      <c r="G73" s="1230"/>
      <c r="H73" s="1230"/>
      <c r="I73" s="1230"/>
      <c r="J73" s="1230"/>
      <c r="K73" s="1231"/>
      <c r="L73" s="1231"/>
      <c r="M73" s="1231"/>
      <c r="N73" s="1231"/>
      <c r="AM73" s="19"/>
      <c r="AN73" s="1227" t="s">
        <v>8</v>
      </c>
      <c r="AO73" s="1227"/>
      <c r="AP73" s="1227"/>
      <c r="AQ73" s="1227"/>
      <c r="AR73" s="1227"/>
      <c r="AS73" s="1227"/>
      <c r="AT73" s="1227"/>
      <c r="AU73" s="1227"/>
      <c r="AV73" s="1227"/>
      <c r="AW73" s="1227"/>
      <c r="AX73" s="1227"/>
      <c r="AY73" s="1227"/>
      <c r="AZ73" s="1227"/>
      <c r="BA73" s="1227"/>
      <c r="BB73" s="1227" t="s">
        <v>9</v>
      </c>
      <c r="BC73" s="1227"/>
      <c r="BD73" s="1227"/>
      <c r="BE73" s="1227"/>
      <c r="BF73" s="1227"/>
      <c r="BG73" s="1227"/>
      <c r="BH73" s="1227"/>
      <c r="BI73" s="1227"/>
      <c r="BJ73" s="1227"/>
      <c r="BK73" s="1227"/>
      <c r="BL73" s="1227"/>
      <c r="BM73" s="1227"/>
      <c r="BN73" s="1227"/>
      <c r="BO73" s="1227"/>
      <c r="BP73" s="1225">
        <v>74.400000000000006</v>
      </c>
      <c r="BQ73" s="1225"/>
      <c r="BR73" s="1225"/>
      <c r="BS73" s="1225"/>
      <c r="BT73" s="1225"/>
      <c r="BU73" s="1225"/>
      <c r="BV73" s="1225"/>
      <c r="BW73" s="1225"/>
      <c r="BX73" s="1225">
        <v>62.9</v>
      </c>
      <c r="BY73" s="1225"/>
      <c r="BZ73" s="1225"/>
      <c r="CA73" s="1225"/>
      <c r="CB73" s="1225"/>
      <c r="CC73" s="1225"/>
      <c r="CD73" s="1225"/>
      <c r="CE73" s="1225"/>
      <c r="CF73" s="1225">
        <v>54.1</v>
      </c>
      <c r="CG73" s="1225"/>
      <c r="CH73" s="1225"/>
      <c r="CI73" s="1225"/>
      <c r="CJ73" s="1225"/>
      <c r="CK73" s="1225"/>
      <c r="CL73" s="1225"/>
      <c r="CM73" s="1225"/>
      <c r="CN73" s="1225">
        <v>33.200000000000003</v>
      </c>
      <c r="CO73" s="1225"/>
      <c r="CP73" s="1225"/>
      <c r="CQ73" s="1225"/>
      <c r="CR73" s="1225"/>
      <c r="CS73" s="1225"/>
      <c r="CT73" s="1225"/>
      <c r="CU73" s="1225"/>
      <c r="CV73" s="1225">
        <v>25.6</v>
      </c>
      <c r="CW73" s="1225"/>
      <c r="CX73" s="1225"/>
      <c r="CY73" s="1225"/>
      <c r="CZ73" s="1225"/>
      <c r="DA73" s="1225"/>
      <c r="DB73" s="1225"/>
      <c r="DC73" s="1225"/>
    </row>
    <row r="74" spans="2:107" x14ac:dyDescent="0.15">
      <c r="B74" s="10"/>
      <c r="G74" s="1230"/>
      <c r="H74" s="1230"/>
      <c r="I74" s="1230"/>
      <c r="J74" s="1230"/>
      <c r="K74" s="1231"/>
      <c r="L74" s="1231"/>
      <c r="M74" s="1231"/>
      <c r="N74" s="1231"/>
      <c r="AM74" s="19"/>
      <c r="AN74" s="1227"/>
      <c r="AO74" s="1227"/>
      <c r="AP74" s="1227"/>
      <c r="AQ74" s="1227"/>
      <c r="AR74" s="1227"/>
      <c r="AS74" s="1227"/>
      <c r="AT74" s="1227"/>
      <c r="AU74" s="1227"/>
      <c r="AV74" s="1227"/>
      <c r="AW74" s="1227"/>
      <c r="AX74" s="1227"/>
      <c r="AY74" s="1227"/>
      <c r="AZ74" s="1227"/>
      <c r="BA74" s="1227"/>
      <c r="BB74" s="1227"/>
      <c r="BC74" s="1227"/>
      <c r="BD74" s="1227"/>
      <c r="BE74" s="1227"/>
      <c r="BF74" s="1227"/>
      <c r="BG74" s="1227"/>
      <c r="BH74" s="1227"/>
      <c r="BI74" s="1227"/>
      <c r="BJ74" s="1227"/>
      <c r="BK74" s="1227"/>
      <c r="BL74" s="1227"/>
      <c r="BM74" s="1227"/>
      <c r="BN74" s="1227"/>
      <c r="BO74" s="1227"/>
      <c r="BP74" s="1225"/>
      <c r="BQ74" s="1225"/>
      <c r="BR74" s="1225"/>
      <c r="BS74" s="1225"/>
      <c r="BT74" s="1225"/>
      <c r="BU74" s="1225"/>
      <c r="BV74" s="1225"/>
      <c r="BW74" s="1225"/>
      <c r="BX74" s="1225"/>
      <c r="BY74" s="1225"/>
      <c r="BZ74" s="1225"/>
      <c r="CA74" s="1225"/>
      <c r="CB74" s="1225"/>
      <c r="CC74" s="1225"/>
      <c r="CD74" s="1225"/>
      <c r="CE74" s="1225"/>
      <c r="CF74" s="1225"/>
      <c r="CG74" s="1225"/>
      <c r="CH74" s="1225"/>
      <c r="CI74" s="1225"/>
      <c r="CJ74" s="1225"/>
      <c r="CK74" s="1225"/>
      <c r="CL74" s="1225"/>
      <c r="CM74" s="1225"/>
      <c r="CN74" s="1225"/>
      <c r="CO74" s="1225"/>
      <c r="CP74" s="1225"/>
      <c r="CQ74" s="1225"/>
      <c r="CR74" s="1225"/>
      <c r="CS74" s="1225"/>
      <c r="CT74" s="1225"/>
      <c r="CU74" s="1225"/>
      <c r="CV74" s="1225"/>
      <c r="CW74" s="1225"/>
      <c r="CX74" s="1225"/>
      <c r="CY74" s="1225"/>
      <c r="CZ74" s="1225"/>
      <c r="DA74" s="1225"/>
      <c r="DB74" s="1225"/>
      <c r="DC74" s="1225"/>
    </row>
    <row r="75" spans="2:107" x14ac:dyDescent="0.15">
      <c r="B75" s="10"/>
      <c r="G75" s="1230"/>
      <c r="H75" s="1230"/>
      <c r="I75" s="1220"/>
      <c r="J75" s="1220"/>
      <c r="K75" s="1226"/>
      <c r="L75" s="1226"/>
      <c r="M75" s="1226"/>
      <c r="N75" s="1226"/>
      <c r="AM75" s="19"/>
      <c r="AN75" s="1227"/>
      <c r="AO75" s="1227"/>
      <c r="AP75" s="1227"/>
      <c r="AQ75" s="1227"/>
      <c r="AR75" s="1227"/>
      <c r="AS75" s="1227"/>
      <c r="AT75" s="1227"/>
      <c r="AU75" s="1227"/>
      <c r="AV75" s="1227"/>
      <c r="AW75" s="1227"/>
      <c r="AX75" s="1227"/>
      <c r="AY75" s="1227"/>
      <c r="AZ75" s="1227"/>
      <c r="BA75" s="1227"/>
      <c r="BB75" s="1227" t="s">
        <v>13</v>
      </c>
      <c r="BC75" s="1227"/>
      <c r="BD75" s="1227"/>
      <c r="BE75" s="1227"/>
      <c r="BF75" s="1227"/>
      <c r="BG75" s="1227"/>
      <c r="BH75" s="1227"/>
      <c r="BI75" s="1227"/>
      <c r="BJ75" s="1227"/>
      <c r="BK75" s="1227"/>
      <c r="BL75" s="1227"/>
      <c r="BM75" s="1227"/>
      <c r="BN75" s="1227"/>
      <c r="BO75" s="1227"/>
      <c r="BP75" s="1225">
        <v>10.6</v>
      </c>
      <c r="BQ75" s="1225"/>
      <c r="BR75" s="1225"/>
      <c r="BS75" s="1225"/>
      <c r="BT75" s="1225"/>
      <c r="BU75" s="1225"/>
      <c r="BV75" s="1225"/>
      <c r="BW75" s="1225"/>
      <c r="BX75" s="1225">
        <v>11.4</v>
      </c>
      <c r="BY75" s="1225"/>
      <c r="BZ75" s="1225"/>
      <c r="CA75" s="1225"/>
      <c r="CB75" s="1225"/>
      <c r="CC75" s="1225"/>
      <c r="CD75" s="1225"/>
      <c r="CE75" s="1225"/>
      <c r="CF75" s="1225">
        <v>11.7</v>
      </c>
      <c r="CG75" s="1225"/>
      <c r="CH75" s="1225"/>
      <c r="CI75" s="1225"/>
      <c r="CJ75" s="1225"/>
      <c r="CK75" s="1225"/>
      <c r="CL75" s="1225"/>
      <c r="CM75" s="1225"/>
      <c r="CN75" s="1225">
        <v>10.3</v>
      </c>
      <c r="CO75" s="1225"/>
      <c r="CP75" s="1225"/>
      <c r="CQ75" s="1225"/>
      <c r="CR75" s="1225"/>
      <c r="CS75" s="1225"/>
      <c r="CT75" s="1225"/>
      <c r="CU75" s="1225"/>
      <c r="CV75" s="1225">
        <v>8.3000000000000007</v>
      </c>
      <c r="CW75" s="1225"/>
      <c r="CX75" s="1225"/>
      <c r="CY75" s="1225"/>
      <c r="CZ75" s="1225"/>
      <c r="DA75" s="1225"/>
      <c r="DB75" s="1225"/>
      <c r="DC75" s="1225"/>
    </row>
    <row r="76" spans="2:107" x14ac:dyDescent="0.15">
      <c r="B76" s="10"/>
      <c r="G76" s="1230"/>
      <c r="H76" s="1230"/>
      <c r="I76" s="1220"/>
      <c r="J76" s="1220"/>
      <c r="K76" s="1226"/>
      <c r="L76" s="1226"/>
      <c r="M76" s="1226"/>
      <c r="N76" s="1226"/>
      <c r="AM76" s="19"/>
      <c r="AN76" s="1227"/>
      <c r="AO76" s="1227"/>
      <c r="AP76" s="1227"/>
      <c r="AQ76" s="1227"/>
      <c r="AR76" s="1227"/>
      <c r="AS76" s="1227"/>
      <c r="AT76" s="1227"/>
      <c r="AU76" s="1227"/>
      <c r="AV76" s="1227"/>
      <c r="AW76" s="1227"/>
      <c r="AX76" s="1227"/>
      <c r="AY76" s="1227"/>
      <c r="AZ76" s="1227"/>
      <c r="BA76" s="1227"/>
      <c r="BB76" s="1227"/>
      <c r="BC76" s="1227"/>
      <c r="BD76" s="1227"/>
      <c r="BE76" s="1227"/>
      <c r="BF76" s="1227"/>
      <c r="BG76" s="1227"/>
      <c r="BH76" s="1227"/>
      <c r="BI76" s="1227"/>
      <c r="BJ76" s="1227"/>
      <c r="BK76" s="1227"/>
      <c r="BL76" s="1227"/>
      <c r="BM76" s="1227"/>
      <c r="BN76" s="1227"/>
      <c r="BO76" s="1227"/>
      <c r="BP76" s="1225"/>
      <c r="BQ76" s="1225"/>
      <c r="BR76" s="1225"/>
      <c r="BS76" s="1225"/>
      <c r="BT76" s="1225"/>
      <c r="BU76" s="1225"/>
      <c r="BV76" s="1225"/>
      <c r="BW76" s="1225"/>
      <c r="BX76" s="1225"/>
      <c r="BY76" s="1225"/>
      <c r="BZ76" s="1225"/>
      <c r="CA76" s="1225"/>
      <c r="CB76" s="1225"/>
      <c r="CC76" s="1225"/>
      <c r="CD76" s="1225"/>
      <c r="CE76" s="1225"/>
      <c r="CF76" s="1225"/>
      <c r="CG76" s="1225"/>
      <c r="CH76" s="1225"/>
      <c r="CI76" s="1225"/>
      <c r="CJ76" s="1225"/>
      <c r="CK76" s="1225"/>
      <c r="CL76" s="1225"/>
      <c r="CM76" s="1225"/>
      <c r="CN76" s="1225"/>
      <c r="CO76" s="1225"/>
      <c r="CP76" s="1225"/>
      <c r="CQ76" s="1225"/>
      <c r="CR76" s="1225"/>
      <c r="CS76" s="1225"/>
      <c r="CT76" s="1225"/>
      <c r="CU76" s="1225"/>
      <c r="CV76" s="1225"/>
      <c r="CW76" s="1225"/>
      <c r="CX76" s="1225"/>
      <c r="CY76" s="1225"/>
      <c r="CZ76" s="1225"/>
      <c r="DA76" s="1225"/>
      <c r="DB76" s="1225"/>
      <c r="DC76" s="1225"/>
    </row>
    <row r="77" spans="2:107" x14ac:dyDescent="0.15">
      <c r="B77" s="10"/>
      <c r="G77" s="1220"/>
      <c r="H77" s="1220"/>
      <c r="I77" s="1220"/>
      <c r="J77" s="1220"/>
      <c r="K77" s="1231"/>
      <c r="L77" s="1231"/>
      <c r="M77" s="1231"/>
      <c r="N77" s="1231"/>
      <c r="AN77" s="1224" t="s">
        <v>11</v>
      </c>
      <c r="AO77" s="1224"/>
      <c r="AP77" s="1224"/>
      <c r="AQ77" s="1224"/>
      <c r="AR77" s="1224"/>
      <c r="AS77" s="1224"/>
      <c r="AT77" s="1224"/>
      <c r="AU77" s="1224"/>
      <c r="AV77" s="1224"/>
      <c r="AW77" s="1224"/>
      <c r="AX77" s="1224"/>
      <c r="AY77" s="1224"/>
      <c r="AZ77" s="1224"/>
      <c r="BA77" s="1224"/>
      <c r="BB77" s="1227" t="s">
        <v>9</v>
      </c>
      <c r="BC77" s="1227"/>
      <c r="BD77" s="1227"/>
      <c r="BE77" s="1227"/>
      <c r="BF77" s="1227"/>
      <c r="BG77" s="1227"/>
      <c r="BH77" s="1227"/>
      <c r="BI77" s="1227"/>
      <c r="BJ77" s="1227"/>
      <c r="BK77" s="1227"/>
      <c r="BL77" s="1227"/>
      <c r="BM77" s="1227"/>
      <c r="BN77" s="1227"/>
      <c r="BO77" s="1227"/>
      <c r="BP77" s="1225">
        <v>48.4</v>
      </c>
      <c r="BQ77" s="1225"/>
      <c r="BR77" s="1225"/>
      <c r="BS77" s="1225"/>
      <c r="BT77" s="1225"/>
      <c r="BU77" s="1225"/>
      <c r="BV77" s="1225"/>
      <c r="BW77" s="1225"/>
      <c r="BX77" s="1225">
        <v>43</v>
      </c>
      <c r="BY77" s="1225"/>
      <c r="BZ77" s="1225"/>
      <c r="CA77" s="1225"/>
      <c r="CB77" s="1225"/>
      <c r="CC77" s="1225"/>
      <c r="CD77" s="1225"/>
      <c r="CE77" s="1225"/>
      <c r="CF77" s="1225">
        <v>32.4</v>
      </c>
      <c r="CG77" s="1225"/>
      <c r="CH77" s="1225"/>
      <c r="CI77" s="1225"/>
      <c r="CJ77" s="1225"/>
      <c r="CK77" s="1225"/>
      <c r="CL77" s="1225"/>
      <c r="CM77" s="1225"/>
      <c r="CN77" s="1225">
        <v>20</v>
      </c>
      <c r="CO77" s="1225"/>
      <c r="CP77" s="1225"/>
      <c r="CQ77" s="1225"/>
      <c r="CR77" s="1225"/>
      <c r="CS77" s="1225"/>
      <c r="CT77" s="1225"/>
      <c r="CU77" s="1225"/>
      <c r="CV77" s="1225">
        <v>7.4</v>
      </c>
      <c r="CW77" s="1225"/>
      <c r="CX77" s="1225"/>
      <c r="CY77" s="1225"/>
      <c r="CZ77" s="1225"/>
      <c r="DA77" s="1225"/>
      <c r="DB77" s="1225"/>
      <c r="DC77" s="1225"/>
    </row>
    <row r="78" spans="2:107" x14ac:dyDescent="0.15">
      <c r="B78" s="10"/>
      <c r="G78" s="1220"/>
      <c r="H78" s="1220"/>
      <c r="I78" s="1220"/>
      <c r="J78" s="1220"/>
      <c r="K78" s="1231"/>
      <c r="L78" s="1231"/>
      <c r="M78" s="1231"/>
      <c r="N78" s="1231"/>
      <c r="AN78" s="1224"/>
      <c r="AO78" s="1224"/>
      <c r="AP78" s="1224"/>
      <c r="AQ78" s="1224"/>
      <c r="AR78" s="1224"/>
      <c r="AS78" s="1224"/>
      <c r="AT78" s="1224"/>
      <c r="AU78" s="1224"/>
      <c r="AV78" s="1224"/>
      <c r="AW78" s="1224"/>
      <c r="AX78" s="1224"/>
      <c r="AY78" s="1224"/>
      <c r="AZ78" s="1224"/>
      <c r="BA78" s="1224"/>
      <c r="BB78" s="1227"/>
      <c r="BC78" s="1227"/>
      <c r="BD78" s="1227"/>
      <c r="BE78" s="1227"/>
      <c r="BF78" s="1227"/>
      <c r="BG78" s="1227"/>
      <c r="BH78" s="1227"/>
      <c r="BI78" s="1227"/>
      <c r="BJ78" s="1227"/>
      <c r="BK78" s="1227"/>
      <c r="BL78" s="1227"/>
      <c r="BM78" s="1227"/>
      <c r="BN78" s="1227"/>
      <c r="BO78" s="1227"/>
      <c r="BP78" s="1225"/>
      <c r="BQ78" s="1225"/>
      <c r="BR78" s="1225"/>
      <c r="BS78" s="1225"/>
      <c r="BT78" s="1225"/>
      <c r="BU78" s="1225"/>
      <c r="BV78" s="1225"/>
      <c r="BW78" s="1225"/>
      <c r="BX78" s="1225"/>
      <c r="BY78" s="1225"/>
      <c r="BZ78" s="1225"/>
      <c r="CA78" s="1225"/>
      <c r="CB78" s="1225"/>
      <c r="CC78" s="1225"/>
      <c r="CD78" s="1225"/>
      <c r="CE78" s="1225"/>
      <c r="CF78" s="1225"/>
      <c r="CG78" s="1225"/>
      <c r="CH78" s="1225"/>
      <c r="CI78" s="1225"/>
      <c r="CJ78" s="1225"/>
      <c r="CK78" s="1225"/>
      <c r="CL78" s="1225"/>
      <c r="CM78" s="1225"/>
      <c r="CN78" s="1225"/>
      <c r="CO78" s="1225"/>
      <c r="CP78" s="1225"/>
      <c r="CQ78" s="1225"/>
      <c r="CR78" s="1225"/>
      <c r="CS78" s="1225"/>
      <c r="CT78" s="1225"/>
      <c r="CU78" s="1225"/>
      <c r="CV78" s="1225"/>
      <c r="CW78" s="1225"/>
      <c r="CX78" s="1225"/>
      <c r="CY78" s="1225"/>
      <c r="CZ78" s="1225"/>
      <c r="DA78" s="1225"/>
      <c r="DB78" s="1225"/>
      <c r="DC78" s="1225"/>
    </row>
    <row r="79" spans="2:107" x14ac:dyDescent="0.15">
      <c r="B79" s="10"/>
      <c r="G79" s="1220"/>
      <c r="H79" s="1220"/>
      <c r="I79" s="1229"/>
      <c r="J79" s="1229"/>
      <c r="K79" s="1232"/>
      <c r="L79" s="1232"/>
      <c r="M79" s="1232"/>
      <c r="N79" s="1232"/>
      <c r="AN79" s="1224"/>
      <c r="AO79" s="1224"/>
      <c r="AP79" s="1224"/>
      <c r="AQ79" s="1224"/>
      <c r="AR79" s="1224"/>
      <c r="AS79" s="1224"/>
      <c r="AT79" s="1224"/>
      <c r="AU79" s="1224"/>
      <c r="AV79" s="1224"/>
      <c r="AW79" s="1224"/>
      <c r="AX79" s="1224"/>
      <c r="AY79" s="1224"/>
      <c r="AZ79" s="1224"/>
      <c r="BA79" s="1224"/>
      <c r="BB79" s="1227" t="s">
        <v>13</v>
      </c>
      <c r="BC79" s="1227"/>
      <c r="BD79" s="1227"/>
      <c r="BE79" s="1227"/>
      <c r="BF79" s="1227"/>
      <c r="BG79" s="1227"/>
      <c r="BH79" s="1227"/>
      <c r="BI79" s="1227"/>
      <c r="BJ79" s="1227"/>
      <c r="BK79" s="1227"/>
      <c r="BL79" s="1227"/>
      <c r="BM79" s="1227"/>
      <c r="BN79" s="1227"/>
      <c r="BO79" s="1227"/>
      <c r="BP79" s="1225">
        <v>9.9</v>
      </c>
      <c r="BQ79" s="1225"/>
      <c r="BR79" s="1225"/>
      <c r="BS79" s="1225"/>
      <c r="BT79" s="1225"/>
      <c r="BU79" s="1225"/>
      <c r="BV79" s="1225"/>
      <c r="BW79" s="1225"/>
      <c r="BX79" s="1225">
        <v>9.9</v>
      </c>
      <c r="BY79" s="1225"/>
      <c r="BZ79" s="1225"/>
      <c r="CA79" s="1225"/>
      <c r="CB79" s="1225"/>
      <c r="CC79" s="1225"/>
      <c r="CD79" s="1225"/>
      <c r="CE79" s="1225"/>
      <c r="CF79" s="1225">
        <v>9.5</v>
      </c>
      <c r="CG79" s="1225"/>
      <c r="CH79" s="1225"/>
      <c r="CI79" s="1225"/>
      <c r="CJ79" s="1225"/>
      <c r="CK79" s="1225"/>
      <c r="CL79" s="1225"/>
      <c r="CM79" s="1225"/>
      <c r="CN79" s="1225">
        <v>9.5</v>
      </c>
      <c r="CO79" s="1225"/>
      <c r="CP79" s="1225"/>
      <c r="CQ79" s="1225"/>
      <c r="CR79" s="1225"/>
      <c r="CS79" s="1225"/>
      <c r="CT79" s="1225"/>
      <c r="CU79" s="1225"/>
      <c r="CV79" s="1225">
        <v>9.4</v>
      </c>
      <c r="CW79" s="1225"/>
      <c r="CX79" s="1225"/>
      <c r="CY79" s="1225"/>
      <c r="CZ79" s="1225"/>
      <c r="DA79" s="1225"/>
      <c r="DB79" s="1225"/>
      <c r="DC79" s="1225"/>
    </row>
    <row r="80" spans="2:107" x14ac:dyDescent="0.15">
      <c r="B80" s="10"/>
      <c r="G80" s="1220"/>
      <c r="H80" s="1220"/>
      <c r="I80" s="1229"/>
      <c r="J80" s="1229"/>
      <c r="K80" s="1232"/>
      <c r="L80" s="1232"/>
      <c r="M80" s="1232"/>
      <c r="N80" s="1232"/>
      <c r="AN80" s="1224"/>
      <c r="AO80" s="1224"/>
      <c r="AP80" s="1224"/>
      <c r="AQ80" s="1224"/>
      <c r="AR80" s="1224"/>
      <c r="AS80" s="1224"/>
      <c r="AT80" s="1224"/>
      <c r="AU80" s="1224"/>
      <c r="AV80" s="1224"/>
      <c r="AW80" s="1224"/>
      <c r="AX80" s="1224"/>
      <c r="AY80" s="1224"/>
      <c r="AZ80" s="1224"/>
      <c r="BA80" s="1224"/>
      <c r="BB80" s="1227"/>
      <c r="BC80" s="1227"/>
      <c r="BD80" s="1227"/>
      <c r="BE80" s="1227"/>
      <c r="BF80" s="1227"/>
      <c r="BG80" s="1227"/>
      <c r="BH80" s="1227"/>
      <c r="BI80" s="1227"/>
      <c r="BJ80" s="1227"/>
      <c r="BK80" s="1227"/>
      <c r="BL80" s="1227"/>
      <c r="BM80" s="1227"/>
      <c r="BN80" s="1227"/>
      <c r="BO80" s="1227"/>
      <c r="BP80" s="1225"/>
      <c r="BQ80" s="1225"/>
      <c r="BR80" s="1225"/>
      <c r="BS80" s="1225"/>
      <c r="BT80" s="1225"/>
      <c r="BU80" s="1225"/>
      <c r="BV80" s="1225"/>
      <c r="BW80" s="1225"/>
      <c r="BX80" s="1225"/>
      <c r="BY80" s="1225"/>
      <c r="BZ80" s="1225"/>
      <c r="CA80" s="1225"/>
      <c r="CB80" s="1225"/>
      <c r="CC80" s="1225"/>
      <c r="CD80" s="1225"/>
      <c r="CE80" s="1225"/>
      <c r="CF80" s="1225"/>
      <c r="CG80" s="1225"/>
      <c r="CH80" s="1225"/>
      <c r="CI80" s="1225"/>
      <c r="CJ80" s="1225"/>
      <c r="CK80" s="1225"/>
      <c r="CL80" s="1225"/>
      <c r="CM80" s="1225"/>
      <c r="CN80" s="1225"/>
      <c r="CO80" s="1225"/>
      <c r="CP80" s="1225"/>
      <c r="CQ80" s="1225"/>
      <c r="CR80" s="1225"/>
      <c r="CS80" s="1225"/>
      <c r="CT80" s="1225"/>
      <c r="CU80" s="1225"/>
      <c r="CV80" s="1225"/>
      <c r="CW80" s="1225"/>
      <c r="CX80" s="1225"/>
      <c r="CY80" s="1225"/>
      <c r="CZ80" s="1225"/>
      <c r="DA80" s="1225"/>
      <c r="DB80" s="1225"/>
      <c r="DC80" s="1225"/>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kQlROP5BTJVYgf5WbbdBeIJCzvScLujjoktqDz1tkaan1F6l/2ywmuHKNBi0yO3MvuMHcHWDnENJEjg/1BVO3w==" saltValue="KSnrDes8P//aTTsKuZVgi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F60C2-352C-49FD-B807-F4F3E3DFC10A}">
  <sheetPr>
    <pageSetUpPr fitToPage="1"/>
  </sheetPr>
  <dimension ref="A1:DR125"/>
  <sheetViews>
    <sheetView showGridLines="0" zoomScale="55" zoomScaleNormal="55" zoomScaleSheetLayoutView="70" workbookViewId="0">
      <selection activeCell="BX51" sqref="BX51:CE52"/>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ARG+bMYeiGSDuF67v9qtIkD03iZr+A+lOX+Y5Np0JQ+uoWVr4lDsQn/B9Jwtr8xy4yv4ahqBli1Xl66oaUQOqg==" saltValue="QIRHEmvouLGkuJIXMu2PD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D3A94-4169-4362-AC44-E9ADE09830E3}">
  <sheetPr>
    <pageSetUpPr fitToPage="1"/>
  </sheetPr>
  <dimension ref="A1:DR125"/>
  <sheetViews>
    <sheetView showGridLines="0" zoomScale="55" zoomScaleNormal="55" zoomScaleSheetLayoutView="55" workbookViewId="0">
      <selection activeCell="BX51" sqref="BX51:CE52"/>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MLwaKuGRBR3arD8YNVsBOvPB+7qj+YhdT4LsmG/J33AEkm4aIDGlfev736PZY8r1vWm7Awi571hJsWj1RT+QoQ==" saltValue="A1jYM2l5IL71dxjT9yleQ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山中　融</cp:lastModifiedBy>
  <dcterms:created xsi:type="dcterms:W3CDTF">2024-07-29T09:57:57Z</dcterms:created>
  <dcterms:modified xsi:type="dcterms:W3CDTF">2025-02-04T00:17:45Z</dcterms:modified>
  <cp:category/>
</cp:coreProperties>
</file>