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財政G\05_財政状況調査関係\08_財政状況資料集\01_令和6年度\2回目\04_HP\"/>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W38" i="7" s="1"/>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O35" i="7"/>
  <c r="W35" i="7"/>
  <c r="E35" i="7"/>
  <c r="DG34" i="7"/>
  <c r="CQ34" i="7"/>
  <c r="BY34" i="7"/>
  <c r="BG34" i="7"/>
  <c r="AO34" i="7"/>
  <c r="W34" i="7"/>
  <c r="E34" i="7"/>
  <c r="C34" i="7" s="1"/>
  <c r="C35" i="7" s="1"/>
  <c r="U34" i="7" l="1"/>
  <c r="U35" i="7" s="1"/>
  <c r="U36" i="7" s="1"/>
  <c r="AM34" i="7" l="1"/>
  <c r="AM35" i="7" s="1"/>
  <c r="BE34" i="7" l="1"/>
  <c r="BE35" i="7" l="1"/>
  <c r="CO34" i="7"/>
  <c r="BW34" i="7"/>
  <c r="BW35" i="7" s="1"/>
  <c r="BW36" i="7" s="1"/>
  <c r="BW37" i="7" s="1"/>
</calcChain>
</file>

<file path=xl/sharedStrings.xml><?xml version="1.0" encoding="utf-8"?>
<sst xmlns="http://schemas.openxmlformats.org/spreadsheetml/2006/main" count="1042" uniqueCount="544">
  <si>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</si>
  <si>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</si>
  <si>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</si>
  <si>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</si>
  <si>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</si>
  <si>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</si>
  <si>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</si>
  <si>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</si>
  <si>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</si>
  <si>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</si>
  <si>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</si>
  <si>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</si>
  <si>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</si>
  <si>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</si>
  <si>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</si>
  <si>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については、地方債現在高の増加により上昇しており、類似団体平均と比較して高い状態である。有形固定資産減価償却率についても、類似団体平均よりも上回っており、全体的に施設の老朽化が進んでいるため、更なる施設の長寿命化、更新、除却等の検討が必要である。</t>
    <phoneticPr fontId="5"/>
  </si>
  <si>
    <t>類似団体平均と比較して、将来負担比率は高い状態である。実質公債費比率は前年度同水準であるが、引き続き町債発行については交付税措置率が高い有利な地方債の活用等により、必要な投資を行いながら実質公債費比率等をコントロールする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</si>
  <si>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</si>
  <si>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</si>
  <si>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</si>
  <si>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</si>
  <si>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</si>
  <si>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</si>
  <si>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</si>
  <si>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</si>
  <si>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</si>
  <si>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</si>
  <si>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</si>
  <si>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</si>
  <si>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</si>
  <si>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</si>
  <si>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</si>
  <si>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</si>
  <si>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</si>
  <si>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</si>
  <si>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</si>
  <si>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栗山町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</si>
  <si>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</si>
  <si>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</si>
  <si>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</si>
  <si>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</si>
  <si>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</si>
  <si>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</si>
  <si>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</si>
  <si>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</si>
  <si>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</si>
  <si>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</si>
  <si>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</si>
  <si>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</si>
  <si>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</si>
  <si>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</si>
  <si>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</si>
  <si>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</si>
  <si>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</si>
  <si>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</si>
  <si>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</si>
  <si>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</si>
  <si>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</si>
  <si>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</si>
  <si>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</si>
  <si>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</si>
  <si>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</si>
  <si>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</si>
  <si>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</si>
  <si>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</si>
  <si>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</si>
  <si>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</si>
  <si>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</si>
  <si>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</si>
  <si>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</si>
  <si>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</si>
  <si>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</si>
  <si>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</si>
  <si>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</si>
  <si>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</si>
  <si>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</si>
  <si>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</si>
  <si>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</si>
  <si>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</si>
  <si>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</si>
  <si>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</si>
  <si>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</si>
  <si>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</si>
  <si>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</si>
  <si>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</si>
  <si>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</si>
  <si>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</si>
  <si>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</si>
  <si>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</si>
  <si>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</si>
  <si>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</si>
  <si>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</si>
  <si>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</si>
  <si>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</si>
  <si>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</si>
  <si>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</si>
  <si>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</si>
  <si>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</si>
  <si>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</si>
  <si>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</si>
  <si>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</si>
  <si>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</si>
  <si>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</si>
  <si>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</si>
  <si>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</si>
  <si>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</si>
  <si>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</si>
  <si>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</si>
  <si>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</si>
  <si>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</si>
  <si>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</si>
  <si>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</si>
  <si>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</si>
  <si>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</si>
  <si>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</si>
  <si>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</si>
  <si>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</si>
  <si>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</si>
  <si>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</si>
  <si>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</si>
  <si>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</si>
  <si>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</si>
  <si>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</si>
  <si>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</si>
  <si>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</si>
  <si>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</si>
  <si>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</si>
  <si>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</si>
  <si>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</si>
  <si>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</si>
  <si>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</si>
  <si>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</si>
  <si>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</si>
  <si>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</si>
  <si>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</si>
  <si>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</si>
  <si>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</si>
  <si>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</si>
  <si>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</si>
  <si>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</si>
  <si>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</si>
  <si>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</si>
  <si>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</si>
  <si>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</si>
  <si>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</si>
  <si>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</si>
  <si>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北海道栗山町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</si>
  <si>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</si>
  <si>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</si>
  <si>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</si>
  <si>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</si>
  <si>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</si>
  <si>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</si>
  <si>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</si>
  <si>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</si>
  <si>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</si>
  <si>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</si>
  <si>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</si>
  <si>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</si>
  <si>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</si>
  <si>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</si>
  <si>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</si>
  <si>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</si>
  <si>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</si>
  <si>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</si>
  <si>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</si>
  <si>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</si>
  <si>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</si>
  <si>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</si>
  <si>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</si>
  <si>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</si>
  <si>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</si>
  <si>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</si>
  <si>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</si>
  <si>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</si>
  <si>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</si>
  <si>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</si>
  <si>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</si>
  <si>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</si>
  <si>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</si>
  <si>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</si>
  <si>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</si>
  <si>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</si>
  <si>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</si>
  <si>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</si>
  <si>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</si>
  <si>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</si>
  <si>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</si>
  <si>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</si>
  <si>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</si>
  <si>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</si>
  <si>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</si>
  <si>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</si>
  <si>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</si>
  <si>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</si>
  <si>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</si>
  <si>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</si>
  <si>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</si>
  <si>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</si>
  <si>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</si>
  <si>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</si>
  <si>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</si>
  <si>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</si>
  <si>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</si>
  <si>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</si>
  <si>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</si>
  <si>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</si>
  <si>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</si>
  <si>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</si>
  <si>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</si>
  <si>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</si>
  <si>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</si>
  <si>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</si>
  <si>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</si>
  <si>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</si>
  <si>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</si>
  <si>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</si>
  <si>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</si>
  <si>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</si>
  <si>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</si>
  <si>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</si>
  <si>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</si>
  <si>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</si>
  <si>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</si>
  <si>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</si>
  <si>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</si>
  <si>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</si>
  <si>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</si>
  <si>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</si>
  <si>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</si>
  <si>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</si>
  <si>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</si>
  <si>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</si>
  <si>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</si>
  <si>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</si>
  <si>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</si>
  <si>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</si>
  <si>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</si>
  <si>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</si>
  <si>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</si>
  <si>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</si>
  <si>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</si>
  <si>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</si>
  <si>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</si>
  <si>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</si>
  <si>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</si>
  <si>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</si>
  <si>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</si>
  <si>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</si>
  <si>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</si>
  <si>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</si>
  <si>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</si>
  <si>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</si>
  <si>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</si>
  <si>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</si>
  <si>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</si>
  <si>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</si>
  <si>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</si>
  <si>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</si>
  <si>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</si>
  <si>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</si>
  <si>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</si>
  <si>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</si>
  <si>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</si>
  <si>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</si>
  <si>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</si>
  <si>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</si>
  <si>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</si>
  <si>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</si>
  <si>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</si>
  <si>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</si>
  <si>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</si>
  <si>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</si>
  <si>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</si>
  <si>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</si>
  <si>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</si>
  <si>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</si>
  <si>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</si>
  <si>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</si>
  <si>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</si>
  <si>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</si>
  <si>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</si>
  <si>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</si>
  <si>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</si>
  <si>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</si>
  <si>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</si>
  <si>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</si>
  <si>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</si>
  <si>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</si>
  <si>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</si>
  <si>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</si>
  <si>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</si>
  <si>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</si>
  <si>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</si>
  <si>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</si>
  <si>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</si>
  <si>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</si>
  <si>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</si>
  <si>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北海道栗山町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</si>
  <si>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</si>
  <si>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</si>
  <si>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</si>
  <si>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</si>
  <si>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</si>
  <si>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</si>
  <si>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</si>
  <si>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</si>
  <si>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</si>
  <si>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</si>
  <si>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</si>
  <si>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</si>
  <si>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</si>
  <si>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</si>
  <si>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</si>
  <si>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</si>
  <si>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</si>
  <si>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</si>
  <si>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</si>
  <si>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</si>
  <si>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栗山町農業振興公社</t>
    <rPh sb="0" eb="9">
      <t>クリヤマチョウノウギョウシンコウコウシャ</t>
    </rPh>
    <phoneticPr fontId="2"/>
  </si>
  <si>
    <t>-</t>
    <phoneticPr fontId="2"/>
  </si>
  <si>
    <t>北海道介護福祉学校特別会計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</si>
  <si>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</si>
  <si>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</si>
  <si>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</si>
  <si>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</si>
  <si>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</si>
  <si>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</si>
  <si>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</si>
  <si>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</si>
  <si>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</si>
  <si>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</si>
  <si>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</si>
  <si>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</si>
  <si>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</si>
  <si>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</si>
  <si>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</si>
  <si>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</si>
  <si>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</si>
  <si>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</si>
  <si>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</si>
  <si>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住宅団地造成事業特別会計</t>
    <phoneticPr fontId="5"/>
  </si>
  <si>
    <t>法非適用企業</t>
    <phoneticPr fontId="5"/>
  </si>
  <si>
    <t>工業団地造成事業特別会計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</si>
  <si>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</si>
  <si>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</si>
  <si>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</si>
  <si>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</si>
  <si>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</si>
  <si>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南空知葬祭組合</t>
    <rPh sb="0" eb="7">
      <t>ミナミソラチソウサイクミアイ</t>
    </rPh>
    <phoneticPr fontId="2"/>
  </si>
  <si>
    <t>空知教育センター組合</t>
    <rPh sb="0" eb="4">
      <t>ソラチキョウイク</t>
    </rPh>
    <rPh sb="8" eb="10">
      <t>クミアイ</t>
    </rPh>
    <phoneticPr fontId="2"/>
  </si>
  <si>
    <t>南空知消防組合</t>
    <rPh sb="0" eb="7">
      <t>ミナミソラチショウボウクミアイ</t>
    </rPh>
    <phoneticPr fontId="2"/>
  </si>
  <si>
    <t>南空知ふるさと市町村圏組合</t>
    <rPh sb="0" eb="3">
      <t>ミナミソラチ</t>
    </rPh>
    <rPh sb="7" eb="13">
      <t>シチョウソンケンクミアイ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</si>
  <si>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</si>
  <si>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</si>
  <si>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</si>
  <si>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</si>
  <si>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</si>
  <si>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</si>
  <si>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</si>
  <si>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</si>
  <si>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</si>
  <si>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</si>
  <si>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</si>
  <si>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</si>
  <si>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</si>
  <si>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</si>
  <si>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</si>
  <si>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</si>
  <si>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</si>
  <si>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</si>
  <si>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</si>
  <si>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</si>
  <si>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</si>
  <si>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</si>
  <si>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</si>
  <si>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</si>
  <si>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</si>
  <si>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</si>
  <si>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</si>
  <si>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</si>
  <si>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</si>
  <si>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</si>
  <si>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</si>
  <si>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</si>
  <si>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</si>
  <si>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</si>
  <si>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</si>
  <si>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</si>
  <si>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</si>
  <si>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</si>
  <si>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</si>
  <si>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</si>
  <si>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</si>
  <si>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</si>
  <si>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</si>
  <si>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</si>
  <si>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</si>
  <si>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</si>
  <si>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</si>
  <si>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</si>
  <si>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</si>
  <si>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</si>
  <si>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</si>
  <si>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</si>
  <si>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</si>
  <si>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</si>
  <si>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</si>
  <si>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</si>
  <si>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</si>
  <si>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</si>
  <si>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</si>
  <si>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</si>
  <si>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</si>
  <si>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</si>
  <si>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</si>
  <si>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</si>
  <si>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</si>
  <si>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</si>
  <si>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</si>
  <si>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</si>
  <si>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</si>
  <si>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</si>
  <si>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</si>
  <si>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</si>
  <si>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</si>
  <si>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</si>
  <si>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</si>
  <si>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</si>
  <si>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</si>
  <si>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</si>
  <si>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</si>
  <si>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</si>
  <si>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</si>
  <si>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</si>
  <si>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</si>
  <si>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</si>
  <si>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</si>
  <si>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</si>
  <si>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</si>
  <si>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</si>
  <si>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</si>
  <si>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</si>
  <si>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</si>
  <si>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</si>
  <si>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</si>
  <si>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</si>
  <si>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</si>
  <si>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</si>
  <si>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</si>
  <si>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</si>
  <si>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</si>
  <si>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</si>
  <si>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</si>
  <si>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</si>
  <si>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</si>
  <si>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</si>
  <si>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</si>
  <si>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</si>
  <si>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</si>
  <si>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</si>
  <si>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</si>
  <si>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</si>
  <si>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</si>
  <si>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</si>
  <si>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</si>
  <si>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</si>
  <si>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</si>
  <si>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</si>
  <si>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</si>
  <si>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</si>
  <si>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</si>
  <si>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</si>
  <si>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</si>
  <si>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</si>
  <si>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</si>
  <si>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</si>
  <si>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</si>
  <si>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</si>
  <si>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</si>
  <si>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</si>
  <si>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</si>
  <si>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</si>
  <si>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</si>
  <si>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一般会計</t>
  </si>
  <si>
    <t>下水道事業会計</t>
  </si>
  <si>
    <t>介護保険特別会計</t>
  </si>
  <si>
    <t>国民健康保険特別会計</t>
  </si>
  <si>
    <t>後期高齢者医療特別会計</t>
  </si>
  <si>
    <t>北海道介護福祉学校特別会計</t>
  </si>
  <si>
    <t>住宅団地造成事業特別会計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</si>
  <si>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</si>
  <si>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</si>
  <si>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</si>
  <si>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</si>
  <si>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</si>
  <si>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</si>
  <si>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</si>
  <si>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</si>
  <si>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</si>
  <si>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</si>
  <si>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</si>
  <si>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</si>
  <si>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</si>
  <si>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</si>
  <si>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</si>
  <si>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</si>
  <si>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</si>
  <si>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</si>
  <si>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</si>
  <si>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</si>
  <si>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</si>
  <si>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</si>
  <si>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</si>
  <si>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</si>
  <si>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</si>
  <si>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</si>
  <si>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</si>
  <si>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</si>
  <si>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</si>
  <si>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</si>
  <si>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</si>
  <si>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</si>
  <si>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</si>
  <si>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</si>
  <si>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</si>
  <si>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</si>
  <si>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</si>
  <si>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</si>
  <si>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</si>
  <si>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</si>
  <si>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</si>
  <si>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</si>
  <si>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</si>
  <si>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</si>
  <si>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</si>
  <si>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</si>
  <si>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</si>
  <si>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土地開発基金</t>
    <rPh sb="0" eb="6">
      <t>トチカイハツキキン</t>
    </rPh>
    <phoneticPr fontId="5"/>
  </si>
  <si>
    <t>ふるさと応援基金</t>
    <rPh sb="4" eb="8">
      <t>オウエンキキン</t>
    </rPh>
    <phoneticPr fontId="5"/>
  </si>
  <si>
    <t>文化振興基金</t>
    <phoneticPr fontId="38"/>
  </si>
  <si>
    <t>森林環境譲与税基金</t>
  </si>
  <si>
    <t>農業教育振興基金</t>
    <rPh sb="0" eb="8">
      <t>ノウギョウキョウイクシンコウキキン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</si>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</sst>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Fill="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E9E1-4CBB-8D56-0D5C425D10F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126567</c:v>
                </c:pt>
                <c:pt idx="1">
                  <c:v>135032</c:v>
                </c:pt>
                <c:pt idx="2">
                  <c:v>120167</c:v>
                </c:pt>
                <c:pt idx="3">
                  <c:v>302273</c:v>
                </c:pt>
                <c:pt idx="4">
                  <c:v>422369</c:v>
                </c:pt>
              </c:numCache>
            </c:numRef>
          </c:val>
          <c:smooth val="0"/>
          <c:extLst>
            <c:ext xmlns:c16="http://schemas.microsoft.com/office/drawing/2014/chart" uri="{C3380CC4-5D6E-409C-BE32-E72D297353CC}">
              <c16:uniqueId val="{00000001-E9E1-4CBB-8D56-0D5C425D10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4.6900000000000004</c:v>
                </c:pt>
                <c:pt idx="1">
                  <c:v>6.04</c:v>
                </c:pt>
                <c:pt idx="2">
                  <c:v>6.5</c:v>
                </c:pt>
                <c:pt idx="3">
                  <c:v>5.14</c:v>
                </c:pt>
                <c:pt idx="4">
                  <c:v>6.86</c:v>
                </c:pt>
              </c:numCache>
            </c:numRef>
          </c:val>
          <c:extLst>
            <c:ext xmlns:c16="http://schemas.microsoft.com/office/drawing/2014/chart" uri="{C3380CC4-5D6E-409C-BE32-E72D297353CC}">
              <c16:uniqueId val="{00000000-AFD2-4C4B-8D62-3D1465C97C5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11.19</c:v>
                </c:pt>
                <c:pt idx="1">
                  <c:v>18.399999999999999</c:v>
                </c:pt>
                <c:pt idx="2">
                  <c:v>26.86</c:v>
                </c:pt>
                <c:pt idx="3">
                  <c:v>30.95</c:v>
                </c:pt>
                <c:pt idx="4">
                  <c:v>30.15</c:v>
                </c:pt>
              </c:numCache>
            </c:numRef>
          </c:val>
          <c:extLst>
            <c:ext xmlns:c16="http://schemas.microsoft.com/office/drawing/2014/chart" uri="{C3380CC4-5D6E-409C-BE32-E72D297353CC}">
              <c16:uniqueId val="{00000001-AFD2-4C4B-8D62-3D1465C97C5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1.95</c:v>
                </c:pt>
                <c:pt idx="1">
                  <c:v>9.5</c:v>
                </c:pt>
                <c:pt idx="2">
                  <c:v>8.2799999999999994</c:v>
                </c:pt>
                <c:pt idx="3">
                  <c:v>3.04</c:v>
                </c:pt>
                <c:pt idx="4">
                  <c:v>1.3</c:v>
                </c:pt>
              </c:numCache>
            </c:numRef>
          </c:val>
          <c:smooth val="0"/>
          <c:extLst>
            <c:ext xmlns:c16="http://schemas.microsoft.com/office/drawing/2014/chart" uri="{C3380CC4-5D6E-409C-BE32-E72D297353CC}">
              <c16:uniqueId val="{00000002-AFD2-4C4B-8D62-3D1465C97C5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A39-4B6F-8D9D-73CB7706060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A39-4B6F-8D9D-73CB77060606}"/>
            </c:ext>
          </c:extLst>
        </c:ser>
        <c:ser>
          <c:idx val="2"/>
          <c:order val="2"/>
          <c:tx>
            <c:strRef>
              <c:f>[1]データシート!$A$29</c:f>
              <c:strCache>
                <c:ptCount val="1"/>
                <c:pt idx="0">
                  <c:v>住宅団地造成事業特別会計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0.09</c:v>
                </c:pt>
                <c:pt idx="4">
                  <c:v>#N/A</c:v>
                </c:pt>
                <c:pt idx="5">
                  <c:v>0</c:v>
                </c:pt>
                <c:pt idx="6">
                  <c:v>#N/A</c:v>
                </c:pt>
                <c:pt idx="7">
                  <c:v>0</c:v>
                </c:pt>
                <c:pt idx="8">
                  <c:v>#N/A</c:v>
                </c:pt>
                <c:pt idx="9">
                  <c:v>0</c:v>
                </c:pt>
              </c:numCache>
            </c:numRef>
          </c:val>
          <c:extLst>
            <c:ext xmlns:c16="http://schemas.microsoft.com/office/drawing/2014/chart" uri="{C3380CC4-5D6E-409C-BE32-E72D297353CC}">
              <c16:uniqueId val="{00000002-EA39-4B6F-8D9D-73CB77060606}"/>
            </c:ext>
          </c:extLst>
        </c:ser>
        <c:ser>
          <c:idx val="3"/>
          <c:order val="3"/>
          <c:tx>
            <c:strRef>
              <c:f>[1]データシート!$A$30</c:f>
              <c:strCache>
                <c:ptCount val="1"/>
                <c:pt idx="0">
                  <c:v>北海道介護福祉学校特別会計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A39-4B6F-8D9D-73CB77060606}"/>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4-EA39-4B6F-8D9D-73CB77060606}"/>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c:v>
                </c:pt>
                <c:pt idx="2">
                  <c:v>#N/A</c:v>
                </c:pt>
                <c:pt idx="3">
                  <c:v>0.05</c:v>
                </c:pt>
                <c:pt idx="4">
                  <c:v>#N/A</c:v>
                </c:pt>
                <c:pt idx="5">
                  <c:v>0.12</c:v>
                </c:pt>
                <c:pt idx="6">
                  <c:v>#N/A</c:v>
                </c:pt>
                <c:pt idx="7">
                  <c:v>0.21</c:v>
                </c:pt>
                <c:pt idx="8">
                  <c:v>#N/A</c:v>
                </c:pt>
                <c:pt idx="9">
                  <c:v>0.15</c:v>
                </c:pt>
              </c:numCache>
            </c:numRef>
          </c:val>
          <c:extLst>
            <c:ext xmlns:c16="http://schemas.microsoft.com/office/drawing/2014/chart" uri="{C3380CC4-5D6E-409C-BE32-E72D297353CC}">
              <c16:uniqueId val="{00000005-EA39-4B6F-8D9D-73CB77060606}"/>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0.97</c:v>
                </c:pt>
                <c:pt idx="2">
                  <c:v>#N/A</c:v>
                </c:pt>
                <c:pt idx="3">
                  <c:v>1.21</c:v>
                </c:pt>
                <c:pt idx="4">
                  <c:v>#N/A</c:v>
                </c:pt>
                <c:pt idx="5">
                  <c:v>1.18</c:v>
                </c:pt>
                <c:pt idx="6">
                  <c:v>#N/A</c:v>
                </c:pt>
                <c:pt idx="7">
                  <c:v>1.42</c:v>
                </c:pt>
                <c:pt idx="8">
                  <c:v>#N/A</c:v>
                </c:pt>
                <c:pt idx="9">
                  <c:v>0.51</c:v>
                </c:pt>
              </c:numCache>
            </c:numRef>
          </c:val>
          <c:extLst>
            <c:ext xmlns:c16="http://schemas.microsoft.com/office/drawing/2014/chart" uri="{C3380CC4-5D6E-409C-BE32-E72D297353CC}">
              <c16:uniqueId val="{00000006-EA39-4B6F-8D9D-73CB77060606}"/>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2.98</c:v>
                </c:pt>
                <c:pt idx="2">
                  <c:v>#N/A</c:v>
                </c:pt>
                <c:pt idx="3">
                  <c:v>3.24</c:v>
                </c:pt>
                <c:pt idx="4">
                  <c:v>#N/A</c:v>
                </c:pt>
                <c:pt idx="5">
                  <c:v>3.19</c:v>
                </c:pt>
                <c:pt idx="6">
                  <c:v>#N/A</c:v>
                </c:pt>
                <c:pt idx="7">
                  <c:v>3</c:v>
                </c:pt>
                <c:pt idx="8">
                  <c:v>#N/A</c:v>
                </c:pt>
                <c:pt idx="9">
                  <c:v>4.09</c:v>
                </c:pt>
              </c:numCache>
            </c:numRef>
          </c:val>
          <c:extLst>
            <c:ext xmlns:c16="http://schemas.microsoft.com/office/drawing/2014/chart" uri="{C3380CC4-5D6E-409C-BE32-E72D297353CC}">
              <c16:uniqueId val="{00000007-EA39-4B6F-8D9D-73CB77060606}"/>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4.68</c:v>
                </c:pt>
                <c:pt idx="2">
                  <c:v>#N/A</c:v>
                </c:pt>
                <c:pt idx="3">
                  <c:v>6.04</c:v>
                </c:pt>
                <c:pt idx="4">
                  <c:v>#N/A</c:v>
                </c:pt>
                <c:pt idx="5">
                  <c:v>6.49</c:v>
                </c:pt>
                <c:pt idx="6">
                  <c:v>#N/A</c:v>
                </c:pt>
                <c:pt idx="7">
                  <c:v>5.13</c:v>
                </c:pt>
                <c:pt idx="8">
                  <c:v>#N/A</c:v>
                </c:pt>
                <c:pt idx="9">
                  <c:v>6.85</c:v>
                </c:pt>
              </c:numCache>
            </c:numRef>
          </c:val>
          <c:extLst>
            <c:ext xmlns:c16="http://schemas.microsoft.com/office/drawing/2014/chart" uri="{C3380CC4-5D6E-409C-BE32-E72D297353CC}">
              <c16:uniqueId val="{00000008-EA39-4B6F-8D9D-73CB77060606}"/>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8.43</c:v>
                </c:pt>
                <c:pt idx="2">
                  <c:v>#N/A</c:v>
                </c:pt>
                <c:pt idx="3">
                  <c:v>7.71</c:v>
                </c:pt>
                <c:pt idx="4">
                  <c:v>#N/A</c:v>
                </c:pt>
                <c:pt idx="5">
                  <c:v>7.51</c:v>
                </c:pt>
                <c:pt idx="6">
                  <c:v>#N/A</c:v>
                </c:pt>
                <c:pt idx="7">
                  <c:v>8.02</c:v>
                </c:pt>
                <c:pt idx="8">
                  <c:v>#N/A</c:v>
                </c:pt>
                <c:pt idx="9">
                  <c:v>8.7100000000000009</c:v>
                </c:pt>
              </c:numCache>
            </c:numRef>
          </c:val>
          <c:extLst>
            <c:ext xmlns:c16="http://schemas.microsoft.com/office/drawing/2014/chart" uri="{C3380CC4-5D6E-409C-BE32-E72D297353CC}">
              <c16:uniqueId val="{00000009-EA39-4B6F-8D9D-73CB770606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1083</c:v>
                </c:pt>
                <c:pt idx="5">
                  <c:v>1081</c:v>
                </c:pt>
                <c:pt idx="8">
                  <c:v>1084</c:v>
                </c:pt>
                <c:pt idx="11">
                  <c:v>1062</c:v>
                </c:pt>
                <c:pt idx="14">
                  <c:v>1064</c:v>
                </c:pt>
              </c:numCache>
            </c:numRef>
          </c:val>
          <c:extLst>
            <c:ext xmlns:c16="http://schemas.microsoft.com/office/drawing/2014/chart" uri="{C3380CC4-5D6E-409C-BE32-E72D297353CC}">
              <c16:uniqueId val="{00000000-0DB3-4E53-9973-D11691917F7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DB3-4E53-9973-D11691917F7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58</c:v>
                </c:pt>
                <c:pt idx="3">
                  <c:v>8</c:v>
                </c:pt>
                <c:pt idx="6">
                  <c:v>7</c:v>
                </c:pt>
                <c:pt idx="9">
                  <c:v>6</c:v>
                </c:pt>
                <c:pt idx="12">
                  <c:v>5</c:v>
                </c:pt>
              </c:numCache>
            </c:numRef>
          </c:val>
          <c:extLst>
            <c:ext xmlns:c16="http://schemas.microsoft.com/office/drawing/2014/chart" uri="{C3380CC4-5D6E-409C-BE32-E72D297353CC}">
              <c16:uniqueId val="{00000002-0DB3-4E53-9973-D11691917F7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B3-4E53-9973-D11691917F7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265</c:v>
                </c:pt>
                <c:pt idx="3">
                  <c:v>256</c:v>
                </c:pt>
                <c:pt idx="6">
                  <c:v>245</c:v>
                </c:pt>
                <c:pt idx="9">
                  <c:v>192</c:v>
                </c:pt>
                <c:pt idx="12">
                  <c:v>232</c:v>
                </c:pt>
              </c:numCache>
            </c:numRef>
          </c:val>
          <c:extLst>
            <c:ext xmlns:c16="http://schemas.microsoft.com/office/drawing/2014/chart" uri="{C3380CC4-5D6E-409C-BE32-E72D297353CC}">
              <c16:uniqueId val="{00000004-0DB3-4E53-9973-D11691917F7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B3-4E53-9973-D11691917F7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DB3-4E53-9973-D11691917F7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1225</c:v>
                </c:pt>
                <c:pt idx="3">
                  <c:v>1112</c:v>
                </c:pt>
                <c:pt idx="6">
                  <c:v>1109</c:v>
                </c:pt>
                <c:pt idx="9">
                  <c:v>1106</c:v>
                </c:pt>
                <c:pt idx="12">
                  <c:v>1133</c:v>
                </c:pt>
              </c:numCache>
            </c:numRef>
          </c:val>
          <c:extLst>
            <c:ext xmlns:c16="http://schemas.microsoft.com/office/drawing/2014/chart" uri="{C3380CC4-5D6E-409C-BE32-E72D297353CC}">
              <c16:uniqueId val="{00000007-0DB3-4E53-9973-D11691917F7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465</c:v>
                </c:pt>
                <c:pt idx="2">
                  <c:v>#N/A</c:v>
                </c:pt>
                <c:pt idx="3">
                  <c:v>#N/A</c:v>
                </c:pt>
                <c:pt idx="4">
                  <c:v>295</c:v>
                </c:pt>
                <c:pt idx="5">
                  <c:v>#N/A</c:v>
                </c:pt>
                <c:pt idx="6">
                  <c:v>#N/A</c:v>
                </c:pt>
                <c:pt idx="7">
                  <c:v>277</c:v>
                </c:pt>
                <c:pt idx="8">
                  <c:v>#N/A</c:v>
                </c:pt>
                <c:pt idx="9">
                  <c:v>#N/A</c:v>
                </c:pt>
                <c:pt idx="10">
                  <c:v>242</c:v>
                </c:pt>
                <c:pt idx="11">
                  <c:v>#N/A</c:v>
                </c:pt>
                <c:pt idx="12">
                  <c:v>#N/A</c:v>
                </c:pt>
                <c:pt idx="13">
                  <c:v>306</c:v>
                </c:pt>
                <c:pt idx="14">
                  <c:v>#N/A</c:v>
                </c:pt>
              </c:numCache>
            </c:numRef>
          </c:val>
          <c:smooth val="0"/>
          <c:extLst>
            <c:ext xmlns:c16="http://schemas.microsoft.com/office/drawing/2014/chart" uri="{C3380CC4-5D6E-409C-BE32-E72D297353CC}">
              <c16:uniqueId val="{00000008-0DB3-4E53-9973-D11691917F7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8043</c:v>
                </c:pt>
                <c:pt idx="5">
                  <c:v>8025</c:v>
                </c:pt>
                <c:pt idx="8">
                  <c:v>8187</c:v>
                </c:pt>
                <c:pt idx="11">
                  <c:v>9946</c:v>
                </c:pt>
                <c:pt idx="14">
                  <c:v>11734</c:v>
                </c:pt>
              </c:numCache>
            </c:numRef>
          </c:val>
          <c:extLst>
            <c:ext xmlns:c16="http://schemas.microsoft.com/office/drawing/2014/chart" uri="{C3380CC4-5D6E-409C-BE32-E72D297353CC}">
              <c16:uniqueId val="{00000000-95FF-4C30-B310-571C4539791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2045</c:v>
                </c:pt>
                <c:pt idx="5">
                  <c:v>2029</c:v>
                </c:pt>
                <c:pt idx="8">
                  <c:v>1952</c:v>
                </c:pt>
                <c:pt idx="11">
                  <c:v>1991</c:v>
                </c:pt>
                <c:pt idx="14">
                  <c:v>2144</c:v>
                </c:pt>
              </c:numCache>
            </c:numRef>
          </c:val>
          <c:extLst>
            <c:ext xmlns:c16="http://schemas.microsoft.com/office/drawing/2014/chart" uri="{C3380CC4-5D6E-409C-BE32-E72D297353CC}">
              <c16:uniqueId val="{00000001-95FF-4C30-B310-571C4539791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1518</c:v>
                </c:pt>
                <c:pt idx="5">
                  <c:v>2083</c:v>
                </c:pt>
                <c:pt idx="8">
                  <c:v>2480</c:v>
                </c:pt>
                <c:pt idx="11">
                  <c:v>2786</c:v>
                </c:pt>
                <c:pt idx="14">
                  <c:v>2843</c:v>
                </c:pt>
              </c:numCache>
            </c:numRef>
          </c:val>
          <c:extLst>
            <c:ext xmlns:c16="http://schemas.microsoft.com/office/drawing/2014/chart" uri="{C3380CC4-5D6E-409C-BE32-E72D297353CC}">
              <c16:uniqueId val="{00000002-95FF-4C30-B310-571C4539791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FF-4C30-B310-571C4539791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5FF-4C30-B310-571C4539791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FF-4C30-B310-571C4539791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1216</c:v>
                </c:pt>
                <c:pt idx="3">
                  <c:v>1194</c:v>
                </c:pt>
                <c:pt idx="6">
                  <c:v>1182</c:v>
                </c:pt>
                <c:pt idx="9">
                  <c:v>1231</c:v>
                </c:pt>
                <c:pt idx="12">
                  <c:v>1230</c:v>
                </c:pt>
              </c:numCache>
            </c:numRef>
          </c:val>
          <c:extLst>
            <c:ext xmlns:c16="http://schemas.microsoft.com/office/drawing/2014/chart" uri="{C3380CC4-5D6E-409C-BE32-E72D297353CC}">
              <c16:uniqueId val="{00000006-95FF-4C30-B310-571C4539791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5FF-4C30-B310-571C4539791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2020</c:v>
                </c:pt>
                <c:pt idx="3">
                  <c:v>1815</c:v>
                </c:pt>
                <c:pt idx="6">
                  <c:v>1572</c:v>
                </c:pt>
                <c:pt idx="9">
                  <c:v>1536</c:v>
                </c:pt>
                <c:pt idx="12">
                  <c:v>1538</c:v>
                </c:pt>
              </c:numCache>
            </c:numRef>
          </c:val>
          <c:extLst>
            <c:ext xmlns:c16="http://schemas.microsoft.com/office/drawing/2014/chart" uri="{C3380CC4-5D6E-409C-BE32-E72D297353CC}">
              <c16:uniqueId val="{00000008-95FF-4C30-B310-571C4539791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148</c:v>
                </c:pt>
                <c:pt idx="3">
                  <c:v>0</c:v>
                </c:pt>
                <c:pt idx="6">
                  <c:v>0</c:v>
                </c:pt>
                <c:pt idx="9">
                  <c:v>0</c:v>
                </c:pt>
                <c:pt idx="12">
                  <c:v>0</c:v>
                </c:pt>
              </c:numCache>
            </c:numRef>
          </c:val>
          <c:extLst>
            <c:ext xmlns:c16="http://schemas.microsoft.com/office/drawing/2014/chart" uri="{C3380CC4-5D6E-409C-BE32-E72D297353CC}">
              <c16:uniqueId val="{00000009-95FF-4C30-B310-571C4539791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10385</c:v>
                </c:pt>
                <c:pt idx="3">
                  <c:v>10559</c:v>
                </c:pt>
                <c:pt idx="6">
                  <c:v>10936</c:v>
                </c:pt>
                <c:pt idx="9">
                  <c:v>13332</c:v>
                </c:pt>
                <c:pt idx="12">
                  <c:v>16513</c:v>
                </c:pt>
              </c:numCache>
            </c:numRef>
          </c:val>
          <c:extLst>
            <c:ext xmlns:c16="http://schemas.microsoft.com/office/drawing/2014/chart" uri="{C3380CC4-5D6E-409C-BE32-E72D297353CC}">
              <c16:uniqueId val="{0000000A-95FF-4C30-B310-571C453979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2163</c:v>
                </c:pt>
                <c:pt idx="2">
                  <c:v>#N/A</c:v>
                </c:pt>
                <c:pt idx="3">
                  <c:v>#N/A</c:v>
                </c:pt>
                <c:pt idx="4">
                  <c:v>1431</c:v>
                </c:pt>
                <c:pt idx="5">
                  <c:v>#N/A</c:v>
                </c:pt>
                <c:pt idx="6">
                  <c:v>#N/A</c:v>
                </c:pt>
                <c:pt idx="7">
                  <c:v>1071</c:v>
                </c:pt>
                <c:pt idx="8">
                  <c:v>#N/A</c:v>
                </c:pt>
                <c:pt idx="9">
                  <c:v>#N/A</c:v>
                </c:pt>
                <c:pt idx="10">
                  <c:v>1377</c:v>
                </c:pt>
                <c:pt idx="11">
                  <c:v>#N/A</c:v>
                </c:pt>
                <c:pt idx="12">
                  <c:v>#N/A</c:v>
                </c:pt>
                <c:pt idx="13">
                  <c:v>2560</c:v>
                </c:pt>
                <c:pt idx="14">
                  <c:v>#N/A</c:v>
                </c:pt>
              </c:numCache>
            </c:numRef>
          </c:val>
          <c:smooth val="0"/>
          <c:extLst>
            <c:ext xmlns:c16="http://schemas.microsoft.com/office/drawing/2014/chart" uri="{C3380CC4-5D6E-409C-BE32-E72D297353CC}">
              <c16:uniqueId val="{0000000B-95FF-4C30-B310-571C453979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1349</c:v>
                </c:pt>
                <c:pt idx="1">
                  <c:v>1569</c:v>
                </c:pt>
                <c:pt idx="2">
                  <c:v>1545</c:v>
                </c:pt>
              </c:numCache>
            </c:numRef>
          </c:val>
          <c:extLst>
            <c:ext xmlns:c16="http://schemas.microsoft.com/office/drawing/2014/chart" uri="{C3380CC4-5D6E-409C-BE32-E72D297353CC}">
              <c16:uniqueId val="{00000000-D992-4DD9-BB04-A36A73C3C4D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216</c:v>
                </c:pt>
                <c:pt idx="1">
                  <c:v>310</c:v>
                </c:pt>
                <c:pt idx="2">
                  <c:v>343</c:v>
                </c:pt>
              </c:numCache>
            </c:numRef>
          </c:val>
          <c:extLst>
            <c:ext xmlns:c16="http://schemas.microsoft.com/office/drawing/2014/chart" uri="{C3380CC4-5D6E-409C-BE32-E72D297353CC}">
              <c16:uniqueId val="{00000001-D992-4DD9-BB04-A36A73C3C4D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428</c:v>
                </c:pt>
                <c:pt idx="1">
                  <c:v>383</c:v>
                </c:pt>
                <c:pt idx="2">
                  <c:v>410</c:v>
                </c:pt>
              </c:numCache>
            </c:numRef>
          </c:val>
          <c:extLst>
            <c:ext xmlns:c16="http://schemas.microsoft.com/office/drawing/2014/chart" uri="{C3380CC4-5D6E-409C-BE32-E72D297353CC}">
              <c16:uniqueId val="{00000002-D992-4DD9-BB04-A36A73C3C4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{B067FFCD-05BF-4B08-8A94-F9DB782C653F}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4AE-48CB-BE72-E772AA3CE2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{FE60E8D6-AF28-4697-A161-4192D27D4C06}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AE-48CB-BE72-E772AA3CE2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{244F5AF4-6C5D-4E97-BEF3-7F82760AD1D9}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AE-48CB-BE72-E772AA3CE2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{21047880-8F00-42DB-A82F-A991A2F05ABE}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AE-48CB-BE72-E772AA3CE2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{D38D54F7-A7D1-40DF-87E5-DA92BE783D12}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AE-48CB-BE72-E772AA3CE2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{886C3802-742B-430E-8A05-54D4110E5CC6}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4AE-48CB-BE72-E772AA3CE2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{FD772E29-AAAE-4ED1-94F8-8B9F2279C2F0}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4AE-48CB-BE72-E772AA3CE2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{F081371A-2559-4F32-AB64-267200B3C580}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4AE-48CB-BE72-E772AA3CE2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{1E4D67DA-1103-4C13-9740-C31FEDD3B446}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4AE-48CB-BE72-E772AA3CE2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65.2</c:v>
                </c:pt>
                <c:pt idx="8">
                  <c:v>66.599999999999994</c:v>
                </c:pt>
                <c:pt idx="16">
                  <c:v>67.599999999999994</c:v>
                </c:pt>
                <c:pt idx="24">
                  <c:v>68.7</c:v>
                </c:pt>
                <c:pt idx="32">
                  <c:v>69.599999999999994</c:v>
                </c:pt>
              </c:numCache>
            </c:numRef>
          </c:xVal>
          <c:yVal>
            <c:numRef>
              <c:f>公会計指標分析・財政指標組合せ分析表!$BP$51:$DC$51</c:f>
              <c:numCache>
                <c:formatCode>#,##0.0;"▲ "#,##0.0</c:formatCode>
                <c:ptCount val="40"/>
                <c:pt idx="0">
                  <c:v>54.1</c:v>
                </c:pt>
                <c:pt idx="8">
                  <c:v>33.200000000000003</c:v>
                </c:pt>
                <c:pt idx="16">
                  <c:v>25.6</c:v>
                </c:pt>
                <c:pt idx="24">
                  <c:v>32.5</c:v>
                </c:pt>
                <c:pt idx="32">
                  <c:v>59.1</c:v>
                </c:pt>
              </c:numCache>
            </c:numRef>
          </c:yVal>
          <c:smooth val="0"/>
          <c:extLst>
            <c:ext xmlns:c16="http://schemas.microsoft.com/office/drawing/2014/chart" uri="{C3380CC4-5D6E-409C-BE32-E72D297353CC}">
              <c16:uniqueId val="{00000009-04AE-48CB-BE72-E772AA3CE2C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{5C754944-F0B1-4B2A-B4BB-9AD837E2E718}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4AE-48CB-BE72-E772AA3CE2C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{C4F5FFA8-0322-4326-AE5A-840ADC81B487}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AE-48CB-BE72-E772AA3CE2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{62FC7E1A-2D26-4A70-8ACC-DE1A4625FB2A}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AE-48CB-BE72-E772AA3CE2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{984DFCDD-8D28-4C38-83FA-ED330448DBAE}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AE-48CB-BE72-E772AA3CE2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{08E1EC64-F26F-42F2-9056-2988B91C5B99}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AE-48CB-BE72-E772AA3CE2C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{B55A3F48-32CD-4589-9DE4-33DE79EB8CAD}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4AE-48CB-BE72-E772AA3CE2C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{887C15AF-EC88-4DE9-A19C-D93F30009D30}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4AE-48CB-BE72-E772AA3CE2C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{E68F0AE0-135E-44EB-88C5-F6E72D1CF95E}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4AE-48CB-BE72-E772AA3CE2C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{351D0BA0-0A12-4270-A2CF-614E10F2FD68}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4AE-48CB-BE72-E772AA3CE2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04AE-48CB-BE72-E772AA3CE2C9}"/>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{65D8F02F-673B-4C38-AB4F-13C03BD76ADA}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328-49D1-8E9D-63587D86D4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{8E4C2CD5-1DC1-4FAC-8998-0AF146A30513}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28-49D1-8E9D-63587D86D4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{383A3B9B-A246-45E7-845A-4384756993A5}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28-49D1-8E9D-63587D86D4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{E88CAC7B-32D0-419F-A52F-B7FDE371AAF2}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28-49D1-8E9D-63587D86D4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{1D622EE5-4CE4-45EB-BF30-BAB060079EB3}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28-49D1-8E9D-63587D86D4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{77042A06-3F1F-4491-8381-43D32AF674A3}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328-49D1-8E9D-63587D86D4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{CD7CEBA1-4DAF-47BF-A859-541A27A0AB37}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328-49D1-8E9D-63587D86D45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{C39C03A9-4D21-43A7-BEC5-21475036963F}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328-49D1-8E9D-63587D86D4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{75D19057-FE0B-4586-A207-2D11113728AA}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328-49D1-8E9D-63587D86D4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10.3</c:v>
                </c:pt>
                <c:pt idx="16">
                  <c:v>8.3000000000000007</c:v>
                </c:pt>
                <c:pt idx="24">
                  <c:v>6.4</c:v>
                </c:pt>
                <c:pt idx="32">
                  <c:v>6.4</c:v>
                </c:pt>
              </c:numCache>
            </c:numRef>
          </c:xVal>
          <c:yVal>
            <c:numRef>
              <c:f>公会計指標分析・財政指標組合せ分析表!$BP$73:$DC$73</c:f>
              <c:numCache>
                <c:formatCode>#,##0.0;"▲ "#,##0.0</c:formatCode>
                <c:ptCount val="40"/>
                <c:pt idx="0">
                  <c:v>54.1</c:v>
                </c:pt>
                <c:pt idx="8">
                  <c:v>33.200000000000003</c:v>
                </c:pt>
                <c:pt idx="16">
                  <c:v>25.6</c:v>
                </c:pt>
                <c:pt idx="24">
                  <c:v>32.5</c:v>
                </c:pt>
                <c:pt idx="32">
                  <c:v>59.1</c:v>
                </c:pt>
              </c:numCache>
            </c:numRef>
          </c:yVal>
          <c:smooth val="0"/>
          <c:extLst>
            <c:ext xmlns:c16="http://schemas.microsoft.com/office/drawing/2014/chart" uri="{C3380CC4-5D6E-409C-BE32-E72D297353CC}">
              <c16:uniqueId val="{00000009-4328-49D1-8E9D-63587D86D4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{E5DE7327-3B22-4ACF-972E-C7D4A6C81914}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328-49D1-8E9D-63587D86D4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{37752876-88C9-4FA8-B43A-1487FCE20862}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28-49D1-8E9D-63587D86D4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{375644BF-0CE2-485F-A270-B67A05F99A98}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28-49D1-8E9D-63587D86D4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{0760884B-53D9-418C-8283-0B7E1C439D34}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28-49D1-8E9D-63587D86D4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{695CDF2E-C1EF-49C4-BD1C-3E552EB73BBA}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28-49D1-8E9D-63587D86D45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{798293C3-B45A-463D-AF1F-BF909DFDF0FC}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328-49D1-8E9D-63587D86D45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{1524BA67-E603-4E92-BF54-55F39C83EE2F}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328-49D1-8E9D-63587D86D455}"/>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{758F712C-7393-4D30-8D13-B1AF055CDCE8}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328-49D1-8E9D-63587D86D455}"/>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{68DCB906-3F4D-41AC-A1E0-879C7759DC80}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328-49D1-8E9D-63587D86D4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4328-49D1-8E9D-63587D86D455}"/>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年度単年では主に、元利償還金の増加により基準財政需要額が増加しておりますが、令和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年度と比較すると同数値となっている。類似団体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とほぼ同数値となっているが、今後も著しい投資的経費の増嵩を避けるなど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財政基盤の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安定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9" name="直線コネクタ 68"/>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55033</xdr:rowOff>
    </xdr:to>
    <xdr:cxnSp macro="">
      <xdr:nvCxnSpPr>
        <xdr:cNvPr id="72" name="直線コネクタ 71"/>
        <xdr:cNvCxnSpPr/>
      </xdr:nvCxnSpPr>
      <xdr:spPr>
        <a:xfrm>
          <a:off x="3225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55033</xdr:rowOff>
    </xdr:to>
    <xdr:cxnSp macro="">
      <xdr:nvCxnSpPr>
        <xdr:cNvPr id="75" name="直線コネクタ 74"/>
        <xdr:cNvCxnSpPr/>
      </xdr:nvCxnSpPr>
      <xdr:spPr>
        <a:xfrm>
          <a:off x="2336800" y="74273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55033</xdr:rowOff>
    </xdr:to>
    <xdr:cxnSp macro="">
      <xdr:nvCxnSpPr>
        <xdr:cNvPr id="78" name="直線コネクタ 77"/>
        <xdr:cNvCxnSpPr/>
      </xdr:nvCxnSpPr>
      <xdr:spPr>
        <a:xfrm>
          <a:off x="1447800" y="73871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2" name="楕円 91"/>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3" name="テキスト ボックス 92"/>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６．５ポイント上回っており、前年度と比較すると３．８ポイント増となっている。主な要因は、令和６年４月から稼働の広域での廃棄物処理を行う一部事務組合への負担金の増加によるものである。今後において更なる行財政改革の推進と効率的な予算執行により、経常収支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164846</xdr:rowOff>
    </xdr:from>
    <xdr:to>
      <xdr:col>23</xdr:col>
      <xdr:colOff>133350</xdr:colOff>
      <xdr:row>66</xdr:row>
      <xdr:rowOff>5334</xdr:rowOff>
    </xdr:to>
    <xdr:cxnSp macro="">
      <xdr:nvCxnSpPr>
        <xdr:cNvPr id="130" name="直線コネクタ 129"/>
        <xdr:cNvCxnSpPr/>
      </xdr:nvCxnSpPr>
      <xdr:spPr>
        <a:xfrm>
          <a:off x="4114800" y="11137646"/>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64</xdr:row>
      <xdr:rowOff>164846</xdr:rowOff>
    </xdr:to>
    <xdr:cxnSp macro="">
      <xdr:nvCxnSpPr>
        <xdr:cNvPr id="133" name="直線コネクタ 132"/>
        <xdr:cNvCxnSpPr/>
      </xdr:nvCxnSpPr>
      <xdr:spPr>
        <a:xfrm>
          <a:off x="3225800" y="1108456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94996</xdr:rowOff>
    </xdr:from>
    <xdr:to>
      <xdr:col>15</xdr:col>
      <xdr:colOff>82550</xdr:colOff>
      <xdr:row>64</xdr:row>
      <xdr:rowOff>111760</xdr:rowOff>
    </xdr:to>
    <xdr:cxnSp macro="">
      <xdr:nvCxnSpPr>
        <xdr:cNvPr id="136" name="直線コネクタ 135"/>
        <xdr:cNvCxnSpPr/>
      </xdr:nvCxnSpPr>
      <xdr:spPr>
        <a:xfrm>
          <a:off x="2336800" y="1089634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94996</xdr:rowOff>
    </xdr:from>
    <xdr:to>
      <xdr:col>11</xdr:col>
      <xdr:colOff>31750</xdr:colOff>
      <xdr:row>66</xdr:row>
      <xdr:rowOff>48768</xdr:rowOff>
    </xdr:to>
    <xdr:cxnSp macro="">
      <xdr:nvCxnSpPr>
        <xdr:cNvPr id="139" name="直線コネクタ 138"/>
        <xdr:cNvCxnSpPr/>
      </xdr:nvCxnSpPr>
      <xdr:spPr>
        <a:xfrm flipV="1">
          <a:off x="1447800" y="10896346"/>
          <a:ext cx="889000" cy="46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125984</xdr:rowOff>
    </xdr:from>
    <xdr:to>
      <xdr:col>23</xdr:col>
      <xdr:colOff>184150</xdr:colOff>
      <xdr:row>66</xdr:row>
      <xdr:rowOff>56134</xdr:rowOff>
    </xdr:to>
    <xdr:sp macro="" textlink="">
      <xdr:nvSpPr>
        <xdr:cNvPr id="149" name="楕円 148"/>
        <xdr:cNvSpPr/>
      </xdr:nvSpPr>
      <xdr:spPr>
        <a:xfrm>
          <a:off x="4902200" y="112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98061</xdr:rowOff>
    </xdr:from>
    <xdr:ext cx="762000" cy="259045"/>
    <xdr:sp macro="" textlink="">
      <xdr:nvSpPr>
        <xdr:cNvPr id="150" name="財政構造の弾力性該当値テキスト"/>
        <xdr:cNvSpPr txBox="1"/>
      </xdr:nvSpPr>
      <xdr:spPr>
        <a:xfrm>
          <a:off x="5041900" y="1124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114046</xdr:rowOff>
    </xdr:from>
    <xdr:to>
      <xdr:col>19</xdr:col>
      <xdr:colOff>184150</xdr:colOff>
      <xdr:row>65</xdr:row>
      <xdr:rowOff>44196</xdr:rowOff>
    </xdr:to>
    <xdr:sp macro="" textlink="">
      <xdr:nvSpPr>
        <xdr:cNvPr id="151" name="楕円 150"/>
        <xdr:cNvSpPr/>
      </xdr:nvSpPr>
      <xdr:spPr>
        <a:xfrm>
          <a:off x="40640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28973</xdr:rowOff>
    </xdr:from>
    <xdr:ext cx="736600" cy="259045"/>
    <xdr:sp macro="" textlink="">
      <xdr:nvSpPr>
        <xdr:cNvPr id="152" name="テキスト ボックス 151"/>
        <xdr:cNvSpPr txBox="1"/>
      </xdr:nvSpPr>
      <xdr:spPr>
        <a:xfrm>
          <a:off x="3733800" y="11173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3" name="楕円 152"/>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147337</xdr:rowOff>
    </xdr:from>
    <xdr:ext cx="762000" cy="259045"/>
    <xdr:sp macro="" textlink="">
      <xdr:nvSpPr>
        <xdr:cNvPr id="154" name="テキスト ボックス 153"/>
        <xdr:cNvSpPr txBox="1"/>
      </xdr:nvSpPr>
      <xdr:spPr>
        <a:xfrm>
          <a:off x="2844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44196</xdr:rowOff>
    </xdr:from>
    <xdr:to>
      <xdr:col>11</xdr:col>
      <xdr:colOff>82550</xdr:colOff>
      <xdr:row>63</xdr:row>
      <xdr:rowOff>145796</xdr:rowOff>
    </xdr:to>
    <xdr:sp macro="" textlink="">
      <xdr:nvSpPr>
        <xdr:cNvPr id="155" name="楕円 154"/>
        <xdr:cNvSpPr/>
      </xdr:nvSpPr>
      <xdr:spPr>
        <a:xfrm>
          <a:off x="2286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130573</xdr:rowOff>
    </xdr:from>
    <xdr:ext cx="762000" cy="259045"/>
    <xdr:sp macro="" textlink="">
      <xdr:nvSpPr>
        <xdr:cNvPr id="156" name="テキスト ボックス 155"/>
        <xdr:cNvSpPr txBox="1"/>
      </xdr:nvSpPr>
      <xdr:spPr>
        <a:xfrm>
          <a:off x="1955800" y="1093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169418</xdr:rowOff>
    </xdr:from>
    <xdr:to>
      <xdr:col>7</xdr:col>
      <xdr:colOff>31750</xdr:colOff>
      <xdr:row>66</xdr:row>
      <xdr:rowOff>99568</xdr:rowOff>
    </xdr:to>
    <xdr:sp macro="" textlink="">
      <xdr:nvSpPr>
        <xdr:cNvPr id="157" name="楕円 156"/>
        <xdr:cNvSpPr/>
      </xdr:nvSpPr>
      <xdr:spPr>
        <a:xfrm>
          <a:off x="1397000" y="1131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84345</xdr:rowOff>
    </xdr:from>
    <xdr:ext cx="762000" cy="259045"/>
    <xdr:sp macro="" textlink="">
      <xdr:nvSpPr>
        <xdr:cNvPr id="158" name="テキスト ボックス 157"/>
        <xdr:cNvSpPr txBox="1"/>
      </xdr:nvSpPr>
      <xdr:spPr>
        <a:xfrm>
          <a:off x="1066800" y="1140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[299,285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すると２３，６６５円下回り、前年度と比較すると１０，３３４円増となっている。主な要因は、委託料（労務単価増）などの物件費が増加したためである。今後、公共施設等総合管理計画を基に公共施設の効率的な運用を行い、老朽化した施設の長寿命化を含め、コスト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9077</xdr:rowOff>
    </xdr:from>
    <xdr:to>
      <xdr:col>23</xdr:col>
      <xdr:colOff>133350</xdr:colOff>
      <xdr:row>81</xdr:row>
      <xdr:rowOff>26890</xdr:rowOff>
    </xdr:to>
    <xdr:cxnSp macro="">
      <xdr:nvCxnSpPr>
        <xdr:cNvPr id="195" name="直線コネクタ 194"/>
        <xdr:cNvCxnSpPr/>
      </xdr:nvCxnSpPr>
      <xdr:spPr>
        <a:xfrm>
          <a:off x="4114800" y="13896527"/>
          <a:ext cx="838200" cy="1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196" name="人件費・物件費等の状況平均値テキスト"/>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166257</xdr:rowOff>
    </xdr:from>
    <xdr:to>
      <xdr:col>19</xdr:col>
      <xdr:colOff>133350</xdr:colOff>
      <xdr:row>81</xdr:row>
      <xdr:rowOff>9077</xdr:rowOff>
    </xdr:to>
    <xdr:cxnSp macro="">
      <xdr:nvCxnSpPr>
        <xdr:cNvPr id="198" name="直線コネクタ 197"/>
        <xdr:cNvCxnSpPr/>
      </xdr:nvCxnSpPr>
      <xdr:spPr>
        <a:xfrm>
          <a:off x="3225800" y="13882257"/>
          <a:ext cx="889000" cy="1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142363</xdr:rowOff>
    </xdr:from>
    <xdr:to>
      <xdr:col>15</xdr:col>
      <xdr:colOff>82550</xdr:colOff>
      <xdr:row>80</xdr:row>
      <xdr:rowOff>166257</xdr:rowOff>
    </xdr:to>
    <xdr:cxnSp macro="">
      <xdr:nvCxnSpPr>
        <xdr:cNvPr id="201" name="直線コネクタ 200"/>
        <xdr:cNvCxnSpPr/>
      </xdr:nvCxnSpPr>
      <xdr:spPr>
        <a:xfrm>
          <a:off x="2336800" y="13858363"/>
          <a:ext cx="889000" cy="2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111404</xdr:rowOff>
    </xdr:from>
    <xdr:to>
      <xdr:col>11</xdr:col>
      <xdr:colOff>31750</xdr:colOff>
      <xdr:row>80</xdr:row>
      <xdr:rowOff>142363</xdr:rowOff>
    </xdr:to>
    <xdr:cxnSp macro="">
      <xdr:nvCxnSpPr>
        <xdr:cNvPr id="204" name="直線コネクタ 203"/>
        <xdr:cNvCxnSpPr/>
      </xdr:nvCxnSpPr>
      <xdr:spPr>
        <a:xfrm>
          <a:off x="1447800" y="13827404"/>
          <a:ext cx="889000" cy="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147540</xdr:rowOff>
    </xdr:from>
    <xdr:to>
      <xdr:col>23</xdr:col>
      <xdr:colOff>184150</xdr:colOff>
      <xdr:row>81</xdr:row>
      <xdr:rowOff>77690</xdr:rowOff>
    </xdr:to>
    <xdr:sp macro="" textlink="">
      <xdr:nvSpPr>
        <xdr:cNvPr id="214" name="楕円 213"/>
        <xdr:cNvSpPr/>
      </xdr:nvSpPr>
      <xdr:spPr>
        <a:xfrm>
          <a:off x="4902200" y="138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164067</xdr:rowOff>
    </xdr:from>
    <xdr:ext cx="762000" cy="259045"/>
    <xdr:sp macro="" textlink="">
      <xdr:nvSpPr>
        <xdr:cNvPr id="215" name="人件費・物件費等の状況該当値テキスト"/>
        <xdr:cNvSpPr txBox="1"/>
      </xdr:nvSpPr>
      <xdr:spPr>
        <a:xfrm>
          <a:off x="5041900" y="1370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129727</xdr:rowOff>
    </xdr:from>
    <xdr:to>
      <xdr:col>19</xdr:col>
      <xdr:colOff>184150</xdr:colOff>
      <xdr:row>81</xdr:row>
      <xdr:rowOff>59877</xdr:rowOff>
    </xdr:to>
    <xdr:sp macro="" textlink="">
      <xdr:nvSpPr>
        <xdr:cNvPr id="216" name="楕円 215"/>
        <xdr:cNvSpPr/>
      </xdr:nvSpPr>
      <xdr:spPr>
        <a:xfrm>
          <a:off x="4064000" y="1384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70054</xdr:rowOff>
    </xdr:from>
    <xdr:ext cx="736600" cy="259045"/>
    <xdr:sp macro="" textlink="">
      <xdr:nvSpPr>
        <xdr:cNvPr id="217" name="テキスト ボックス 216"/>
        <xdr:cNvSpPr txBox="1"/>
      </xdr:nvSpPr>
      <xdr:spPr>
        <a:xfrm>
          <a:off x="3733800" y="13614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115457</xdr:rowOff>
    </xdr:from>
    <xdr:to>
      <xdr:col>15</xdr:col>
      <xdr:colOff>133350</xdr:colOff>
      <xdr:row>81</xdr:row>
      <xdr:rowOff>45607</xdr:rowOff>
    </xdr:to>
    <xdr:sp macro="" textlink="">
      <xdr:nvSpPr>
        <xdr:cNvPr id="218" name="楕円 217"/>
        <xdr:cNvSpPr/>
      </xdr:nvSpPr>
      <xdr:spPr>
        <a:xfrm>
          <a:off x="3175000" y="1383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30384</xdr:rowOff>
    </xdr:from>
    <xdr:ext cx="762000" cy="259045"/>
    <xdr:sp macro="" textlink="">
      <xdr:nvSpPr>
        <xdr:cNvPr id="219" name="テキスト ボックス 218"/>
        <xdr:cNvSpPr txBox="1"/>
      </xdr:nvSpPr>
      <xdr:spPr>
        <a:xfrm>
          <a:off x="2844800" y="1391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91563</xdr:rowOff>
    </xdr:from>
    <xdr:to>
      <xdr:col>11</xdr:col>
      <xdr:colOff>82550</xdr:colOff>
      <xdr:row>81</xdr:row>
      <xdr:rowOff>21713</xdr:rowOff>
    </xdr:to>
    <xdr:sp macro="" textlink="">
      <xdr:nvSpPr>
        <xdr:cNvPr id="220" name="楕円 219"/>
        <xdr:cNvSpPr/>
      </xdr:nvSpPr>
      <xdr:spPr>
        <a:xfrm>
          <a:off x="2286000" y="1380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6490</xdr:rowOff>
    </xdr:from>
    <xdr:ext cx="762000" cy="259045"/>
    <xdr:sp macro="" textlink="">
      <xdr:nvSpPr>
        <xdr:cNvPr id="221" name="テキスト ボックス 220"/>
        <xdr:cNvSpPr txBox="1"/>
      </xdr:nvSpPr>
      <xdr:spPr>
        <a:xfrm>
          <a:off x="1955800" y="1389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60604</xdr:rowOff>
    </xdr:from>
    <xdr:to>
      <xdr:col>7</xdr:col>
      <xdr:colOff>31750</xdr:colOff>
      <xdr:row>80</xdr:row>
      <xdr:rowOff>162204</xdr:rowOff>
    </xdr:to>
    <xdr:sp macro="" textlink="">
      <xdr:nvSpPr>
        <xdr:cNvPr id="222" name="楕円 221"/>
        <xdr:cNvSpPr/>
      </xdr:nvSpPr>
      <xdr:spPr>
        <a:xfrm>
          <a:off x="1397000" y="137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146981</xdr:rowOff>
    </xdr:from>
    <xdr:ext cx="762000" cy="259045"/>
    <xdr:sp macro="" textlink="">
      <xdr:nvSpPr>
        <xdr:cNvPr id="223" name="テキスト ボックス 222"/>
        <xdr:cNvSpPr txBox="1"/>
      </xdr:nvSpPr>
      <xdr:spPr>
        <a:xfrm>
          <a:off x="1066800" y="1386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前年同様類似団体平均を上回っているが、今後も、効果的なマネジメントによる業務能率の向上を図り、時間外手当などの抑制に努める。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74507</xdr:rowOff>
    </xdr:from>
    <xdr:to>
      <xdr:col>81</xdr:col>
      <xdr:colOff>44450</xdr:colOff>
      <xdr:row>84</xdr:row>
      <xdr:rowOff>90593</xdr:rowOff>
    </xdr:to>
    <xdr:cxnSp macro="">
      <xdr:nvCxnSpPr>
        <xdr:cNvPr id="255" name="直線コネクタ 254"/>
        <xdr:cNvCxnSpPr/>
      </xdr:nvCxnSpPr>
      <xdr:spPr>
        <a:xfrm flipV="1">
          <a:off x="16179800" y="1447630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117263</xdr:rowOff>
    </xdr:from>
    <xdr:to>
      <xdr:col>77</xdr:col>
      <xdr:colOff>44450</xdr:colOff>
      <xdr:row>84</xdr:row>
      <xdr:rowOff>90593</xdr:rowOff>
    </xdr:to>
    <xdr:cxnSp macro="">
      <xdr:nvCxnSpPr>
        <xdr:cNvPr id="258" name="直線コネクタ 257"/>
        <xdr:cNvCxnSpPr/>
      </xdr:nvCxnSpPr>
      <xdr:spPr>
        <a:xfrm>
          <a:off x="15290800" y="1434761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117263</xdr:rowOff>
    </xdr:from>
    <xdr:to>
      <xdr:col>72</xdr:col>
      <xdr:colOff>203200</xdr:colOff>
      <xdr:row>84</xdr:row>
      <xdr:rowOff>58420</xdr:rowOff>
    </xdr:to>
    <xdr:cxnSp macro="">
      <xdr:nvCxnSpPr>
        <xdr:cNvPr id="261" name="直線コネクタ 260"/>
        <xdr:cNvCxnSpPr/>
      </xdr:nvCxnSpPr>
      <xdr:spPr>
        <a:xfrm flipV="1">
          <a:off x="14401800" y="143476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129981</xdr:rowOff>
    </xdr:from>
    <xdr:ext cx="762000" cy="259045"/>
    <xdr:sp macro="" textlink="">
      <xdr:nvSpPr>
        <xdr:cNvPr id="263" name="テキスト ボックス 262"/>
        <xdr:cNvSpPr txBox="1"/>
      </xdr:nvSpPr>
      <xdr:spPr>
        <a:xfrm>
          <a:off x="14909800" y="1401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58420</xdr:rowOff>
    </xdr:from>
    <xdr:to>
      <xdr:col>68</xdr:col>
      <xdr:colOff>152400</xdr:colOff>
      <xdr:row>84</xdr:row>
      <xdr:rowOff>90593</xdr:rowOff>
    </xdr:to>
    <xdr:cxnSp macro="">
      <xdr:nvCxnSpPr>
        <xdr:cNvPr id="264" name="直線コネクタ 263"/>
        <xdr:cNvCxnSpPr/>
      </xdr:nvCxnSpPr>
      <xdr:spPr>
        <a:xfrm flipV="1">
          <a:off x="13512800" y="1446022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162154</xdr:rowOff>
    </xdr:from>
    <xdr:ext cx="762000" cy="259045"/>
    <xdr:sp macro="" textlink="">
      <xdr:nvSpPr>
        <xdr:cNvPr id="266" name="テキスト ボックス 265"/>
        <xdr:cNvSpPr txBox="1"/>
      </xdr:nvSpPr>
      <xdr:spPr>
        <a:xfrm>
          <a:off x="14020800" y="1404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68" name="テキスト ボックス 267"/>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23707</xdr:rowOff>
    </xdr:from>
    <xdr:to>
      <xdr:col>81</xdr:col>
      <xdr:colOff>95250</xdr:colOff>
      <xdr:row>84</xdr:row>
      <xdr:rowOff>125307</xdr:rowOff>
    </xdr:to>
    <xdr:sp macro="" textlink="">
      <xdr:nvSpPr>
        <xdr:cNvPr id="274" name="楕円 273"/>
        <xdr:cNvSpPr/>
      </xdr:nvSpPr>
      <xdr:spPr>
        <a:xfrm>
          <a:off x="16967200" y="1442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167234</xdr:rowOff>
    </xdr:from>
    <xdr:ext cx="762000" cy="259045"/>
    <xdr:sp macro="" textlink="">
      <xdr:nvSpPr>
        <xdr:cNvPr id="275" name="給与水準   （国との比較）該当値テキスト"/>
        <xdr:cNvSpPr txBox="1"/>
      </xdr:nvSpPr>
      <xdr:spPr>
        <a:xfrm>
          <a:off x="17106900" y="1439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39793</xdr:rowOff>
    </xdr:from>
    <xdr:to>
      <xdr:col>77</xdr:col>
      <xdr:colOff>95250</xdr:colOff>
      <xdr:row>84</xdr:row>
      <xdr:rowOff>141393</xdr:rowOff>
    </xdr:to>
    <xdr:sp macro="" textlink="">
      <xdr:nvSpPr>
        <xdr:cNvPr id="276" name="楕円 275"/>
        <xdr:cNvSpPr/>
      </xdr:nvSpPr>
      <xdr:spPr>
        <a:xfrm>
          <a:off x="161290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126170</xdr:rowOff>
    </xdr:from>
    <xdr:ext cx="736600" cy="259045"/>
    <xdr:sp macro="" textlink="">
      <xdr:nvSpPr>
        <xdr:cNvPr id="277" name="テキスト ボックス 276"/>
        <xdr:cNvSpPr txBox="1"/>
      </xdr:nvSpPr>
      <xdr:spPr>
        <a:xfrm>
          <a:off x="15798800" y="14527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66463</xdr:rowOff>
    </xdr:from>
    <xdr:to>
      <xdr:col>73</xdr:col>
      <xdr:colOff>44450</xdr:colOff>
      <xdr:row>83</xdr:row>
      <xdr:rowOff>168063</xdr:rowOff>
    </xdr:to>
    <xdr:sp macro="" textlink="">
      <xdr:nvSpPr>
        <xdr:cNvPr id="278" name="楕円 277"/>
        <xdr:cNvSpPr/>
      </xdr:nvSpPr>
      <xdr:spPr>
        <a:xfrm>
          <a:off x="15240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152840</xdr:rowOff>
    </xdr:from>
    <xdr:ext cx="762000" cy="259045"/>
    <xdr:sp macro="" textlink="">
      <xdr:nvSpPr>
        <xdr:cNvPr id="279" name="テキスト ボックス 278"/>
        <xdr:cNvSpPr txBox="1"/>
      </xdr:nvSpPr>
      <xdr:spPr>
        <a:xfrm>
          <a:off x="14909800" y="1438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7620</xdr:rowOff>
    </xdr:from>
    <xdr:to>
      <xdr:col>68</xdr:col>
      <xdr:colOff>203200</xdr:colOff>
      <xdr:row>84</xdr:row>
      <xdr:rowOff>109220</xdr:rowOff>
    </xdr:to>
    <xdr:sp macro="" textlink="">
      <xdr:nvSpPr>
        <xdr:cNvPr id="280" name="楕円 279"/>
        <xdr:cNvSpPr/>
      </xdr:nvSpPr>
      <xdr:spPr>
        <a:xfrm>
          <a:off x="14351000" y="1440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93997</xdr:rowOff>
    </xdr:from>
    <xdr:ext cx="762000" cy="259045"/>
    <xdr:sp macro="" textlink="">
      <xdr:nvSpPr>
        <xdr:cNvPr id="281" name="テキスト ボックス 280"/>
        <xdr:cNvSpPr txBox="1"/>
      </xdr:nvSpPr>
      <xdr:spPr>
        <a:xfrm>
          <a:off x="14020800" y="1449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39793</xdr:rowOff>
    </xdr:from>
    <xdr:to>
      <xdr:col>64</xdr:col>
      <xdr:colOff>152400</xdr:colOff>
      <xdr:row>84</xdr:row>
      <xdr:rowOff>141393</xdr:rowOff>
    </xdr:to>
    <xdr:sp macro="" textlink="">
      <xdr:nvSpPr>
        <xdr:cNvPr id="282" name="楕円 281"/>
        <xdr:cNvSpPr/>
      </xdr:nvSpPr>
      <xdr:spPr>
        <a:xfrm>
          <a:off x="134620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126170</xdr:rowOff>
    </xdr:from>
    <xdr:ext cx="762000" cy="259045"/>
    <xdr:sp macro="" textlink="">
      <xdr:nvSpPr>
        <xdr:cNvPr id="283" name="テキスト ボックス 282"/>
        <xdr:cNvSpPr txBox="1"/>
      </xdr:nvSpPr>
      <xdr:spPr>
        <a:xfrm>
          <a:off x="13131800" y="14527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指定管理者制度の導入、アウトソーシングの実施などにより類似団体平均を０．７５人下回っている。今後も継続して職員数の適正化に努める。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4233</xdr:rowOff>
    </xdr:from>
    <xdr:to>
      <xdr:col>81</xdr:col>
      <xdr:colOff>44450</xdr:colOff>
      <xdr:row>62</xdr:row>
      <xdr:rowOff>47897</xdr:rowOff>
    </xdr:to>
    <xdr:cxnSp macro="">
      <xdr:nvCxnSpPr>
        <xdr:cNvPr id="320" name="直線コネクタ 319"/>
        <xdr:cNvCxnSpPr/>
      </xdr:nvCxnSpPr>
      <xdr:spPr>
        <a:xfrm>
          <a:off x="16179800" y="10634133"/>
          <a:ext cx="8382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21" name="定員管理の状況平均値テキスト"/>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88356</xdr:rowOff>
    </xdr:from>
    <xdr:to>
      <xdr:col>77</xdr:col>
      <xdr:colOff>44450</xdr:colOff>
      <xdr:row>62</xdr:row>
      <xdr:rowOff>4233</xdr:rowOff>
    </xdr:to>
    <xdr:cxnSp macro="">
      <xdr:nvCxnSpPr>
        <xdr:cNvPr id="323" name="直線コネクタ 322"/>
        <xdr:cNvCxnSpPr/>
      </xdr:nvCxnSpPr>
      <xdr:spPr>
        <a:xfrm>
          <a:off x="15290800" y="10546806"/>
          <a:ext cx="889000" cy="8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35499</xdr:rowOff>
    </xdr:from>
    <xdr:to>
      <xdr:col>72</xdr:col>
      <xdr:colOff>203200</xdr:colOff>
      <xdr:row>61</xdr:row>
      <xdr:rowOff>88356</xdr:rowOff>
    </xdr:to>
    <xdr:cxnSp macro="">
      <xdr:nvCxnSpPr>
        <xdr:cNvPr id="326" name="直線コネクタ 325"/>
        <xdr:cNvCxnSpPr/>
      </xdr:nvCxnSpPr>
      <xdr:spPr>
        <a:xfrm>
          <a:off x="14401800" y="10493949"/>
          <a:ext cx="889000" cy="5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17114</xdr:rowOff>
    </xdr:from>
    <xdr:to>
      <xdr:col>68</xdr:col>
      <xdr:colOff>152400</xdr:colOff>
      <xdr:row>61</xdr:row>
      <xdr:rowOff>35499</xdr:rowOff>
    </xdr:to>
    <xdr:cxnSp macro="">
      <xdr:nvCxnSpPr>
        <xdr:cNvPr id="329" name="直線コネクタ 328"/>
        <xdr:cNvCxnSpPr/>
      </xdr:nvCxnSpPr>
      <xdr:spPr>
        <a:xfrm>
          <a:off x="13512800" y="10475564"/>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3" name="テキスト ボックス 332"/>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168547</xdr:rowOff>
    </xdr:from>
    <xdr:to>
      <xdr:col>81</xdr:col>
      <xdr:colOff>95250</xdr:colOff>
      <xdr:row>62</xdr:row>
      <xdr:rowOff>98697</xdr:rowOff>
    </xdr:to>
    <xdr:sp macro="" textlink="">
      <xdr:nvSpPr>
        <xdr:cNvPr id="339" name="楕円 338"/>
        <xdr:cNvSpPr/>
      </xdr:nvSpPr>
      <xdr:spPr>
        <a:xfrm>
          <a:off x="169672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13624</xdr:rowOff>
    </xdr:from>
    <xdr:ext cx="762000" cy="259045"/>
    <xdr:sp macro="" textlink="">
      <xdr:nvSpPr>
        <xdr:cNvPr id="340" name="定員管理の状況該当値テキスト"/>
        <xdr:cNvSpPr txBox="1"/>
      </xdr:nvSpPr>
      <xdr:spPr>
        <a:xfrm>
          <a:off x="171069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124883</xdr:rowOff>
    </xdr:from>
    <xdr:to>
      <xdr:col>77</xdr:col>
      <xdr:colOff>95250</xdr:colOff>
      <xdr:row>62</xdr:row>
      <xdr:rowOff>55033</xdr:rowOff>
    </xdr:to>
    <xdr:sp macro="" textlink="">
      <xdr:nvSpPr>
        <xdr:cNvPr id="341" name="楕円 340"/>
        <xdr:cNvSpPr/>
      </xdr:nvSpPr>
      <xdr:spPr>
        <a:xfrm>
          <a:off x="16129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65210</xdr:rowOff>
    </xdr:from>
    <xdr:ext cx="736600" cy="259045"/>
    <xdr:sp macro="" textlink="">
      <xdr:nvSpPr>
        <xdr:cNvPr id="342" name="テキスト ボックス 341"/>
        <xdr:cNvSpPr txBox="1"/>
      </xdr:nvSpPr>
      <xdr:spPr>
        <a:xfrm>
          <a:off x="15798800" y="1035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37556</xdr:rowOff>
    </xdr:from>
    <xdr:to>
      <xdr:col>73</xdr:col>
      <xdr:colOff>44450</xdr:colOff>
      <xdr:row>61</xdr:row>
      <xdr:rowOff>139156</xdr:rowOff>
    </xdr:to>
    <xdr:sp macro="" textlink="">
      <xdr:nvSpPr>
        <xdr:cNvPr id="343" name="楕円 342"/>
        <xdr:cNvSpPr/>
      </xdr:nvSpPr>
      <xdr:spPr>
        <a:xfrm>
          <a:off x="152400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149333</xdr:rowOff>
    </xdr:from>
    <xdr:ext cx="762000" cy="259045"/>
    <xdr:sp macro="" textlink="">
      <xdr:nvSpPr>
        <xdr:cNvPr id="344" name="テキスト ボックス 343"/>
        <xdr:cNvSpPr txBox="1"/>
      </xdr:nvSpPr>
      <xdr:spPr>
        <a:xfrm>
          <a:off x="14909800" y="10264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156149</xdr:rowOff>
    </xdr:from>
    <xdr:to>
      <xdr:col>68</xdr:col>
      <xdr:colOff>203200</xdr:colOff>
      <xdr:row>61</xdr:row>
      <xdr:rowOff>86299</xdr:rowOff>
    </xdr:to>
    <xdr:sp macro="" textlink="">
      <xdr:nvSpPr>
        <xdr:cNvPr id="345" name="楕円 344"/>
        <xdr:cNvSpPr/>
      </xdr:nvSpPr>
      <xdr:spPr>
        <a:xfrm>
          <a:off x="14351000" y="1044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96476</xdr:rowOff>
    </xdr:from>
    <xdr:ext cx="762000" cy="259045"/>
    <xdr:sp macro="" textlink="">
      <xdr:nvSpPr>
        <xdr:cNvPr id="346" name="テキスト ボックス 345"/>
        <xdr:cNvSpPr txBox="1"/>
      </xdr:nvSpPr>
      <xdr:spPr>
        <a:xfrm>
          <a:off x="14020800" y="102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137764</xdr:rowOff>
    </xdr:from>
    <xdr:to>
      <xdr:col>64</xdr:col>
      <xdr:colOff>152400</xdr:colOff>
      <xdr:row>61</xdr:row>
      <xdr:rowOff>67914</xdr:rowOff>
    </xdr:to>
    <xdr:sp macro="" textlink="">
      <xdr:nvSpPr>
        <xdr:cNvPr id="347" name="楕円 346"/>
        <xdr:cNvSpPr/>
      </xdr:nvSpPr>
      <xdr:spPr>
        <a:xfrm>
          <a:off x="13462000" y="1042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78091</xdr:rowOff>
    </xdr:from>
    <xdr:ext cx="762000" cy="259045"/>
    <xdr:sp macro="" textlink="">
      <xdr:nvSpPr>
        <xdr:cNvPr id="348" name="テキスト ボックス 347"/>
        <xdr:cNvSpPr txBox="1"/>
      </xdr:nvSpPr>
      <xdr:spPr>
        <a:xfrm>
          <a:off x="13131800" y="10193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より２．９ポイント下回り、前年度と比較すると同数値となっている。引き続き後世への負担を少しでも軽減するよう、特定財源の安定的な確保や新規事業の実施等について総点検を行い、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121355</xdr:rowOff>
    </xdr:from>
    <xdr:to>
      <xdr:col>81</xdr:col>
      <xdr:colOff>44450</xdr:colOff>
      <xdr:row>38</xdr:row>
      <xdr:rowOff>121355</xdr:rowOff>
    </xdr:to>
    <xdr:cxnSp macro="">
      <xdr:nvCxnSpPr>
        <xdr:cNvPr id="383" name="直線コネクタ 382"/>
        <xdr:cNvCxnSpPr/>
      </xdr:nvCxnSpPr>
      <xdr:spPr>
        <a:xfrm>
          <a:off x="16179800" y="6636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121355</xdr:rowOff>
    </xdr:from>
    <xdr:to>
      <xdr:col>77</xdr:col>
      <xdr:colOff>44450</xdr:colOff>
      <xdr:row>40</xdr:row>
      <xdr:rowOff>33161</xdr:rowOff>
    </xdr:to>
    <xdr:cxnSp macro="">
      <xdr:nvCxnSpPr>
        <xdr:cNvPr id="386" name="直線コネクタ 385"/>
        <xdr:cNvCxnSpPr/>
      </xdr:nvCxnSpPr>
      <xdr:spPr>
        <a:xfrm flipV="1">
          <a:off x="15290800" y="6636455"/>
          <a:ext cx="889000" cy="25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33161</xdr:rowOff>
    </xdr:from>
    <xdr:to>
      <xdr:col>72</xdr:col>
      <xdr:colOff>203200</xdr:colOff>
      <xdr:row>41</xdr:row>
      <xdr:rowOff>129822</xdr:rowOff>
    </xdr:to>
    <xdr:cxnSp macro="">
      <xdr:nvCxnSpPr>
        <xdr:cNvPr id="389" name="直線コネクタ 388"/>
        <xdr:cNvCxnSpPr/>
      </xdr:nvCxnSpPr>
      <xdr:spPr>
        <a:xfrm flipV="1">
          <a:off x="14401800" y="6891161"/>
          <a:ext cx="8890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129822</xdr:rowOff>
    </xdr:from>
    <xdr:to>
      <xdr:col>68</xdr:col>
      <xdr:colOff>152400</xdr:colOff>
      <xdr:row>42</xdr:row>
      <xdr:rowOff>146050</xdr:rowOff>
    </xdr:to>
    <xdr:cxnSp macro="">
      <xdr:nvCxnSpPr>
        <xdr:cNvPr id="392" name="直線コネクタ 391"/>
        <xdr:cNvCxnSpPr/>
      </xdr:nvCxnSpPr>
      <xdr:spPr>
        <a:xfrm flipV="1">
          <a:off x="13512800" y="7159272"/>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396" name="テキスト ボックス 395"/>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70555</xdr:rowOff>
    </xdr:from>
    <xdr:to>
      <xdr:col>81</xdr:col>
      <xdr:colOff>95250</xdr:colOff>
      <xdr:row>39</xdr:row>
      <xdr:rowOff>705</xdr:rowOff>
    </xdr:to>
    <xdr:sp macro="" textlink="">
      <xdr:nvSpPr>
        <xdr:cNvPr id="402" name="楕円 401"/>
        <xdr:cNvSpPr/>
      </xdr:nvSpPr>
      <xdr:spPr>
        <a:xfrm>
          <a:off x="169672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87082</xdr:rowOff>
    </xdr:from>
    <xdr:ext cx="762000" cy="259045"/>
    <xdr:sp macro="" textlink="">
      <xdr:nvSpPr>
        <xdr:cNvPr id="403" name="公債費負担の状況該当値テキスト"/>
        <xdr:cNvSpPr txBox="1"/>
      </xdr:nvSpPr>
      <xdr:spPr>
        <a:xfrm>
          <a:off x="17106900" y="643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70555</xdr:rowOff>
    </xdr:from>
    <xdr:to>
      <xdr:col>77</xdr:col>
      <xdr:colOff>95250</xdr:colOff>
      <xdr:row>39</xdr:row>
      <xdr:rowOff>705</xdr:rowOff>
    </xdr:to>
    <xdr:sp macro="" textlink="">
      <xdr:nvSpPr>
        <xdr:cNvPr id="404" name="楕円 403"/>
        <xdr:cNvSpPr/>
      </xdr:nvSpPr>
      <xdr:spPr>
        <a:xfrm>
          <a:off x="16129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10882</xdr:rowOff>
    </xdr:from>
    <xdr:ext cx="736600" cy="259045"/>
    <xdr:sp macro="" textlink="">
      <xdr:nvSpPr>
        <xdr:cNvPr id="405" name="テキスト ボックス 404"/>
        <xdr:cNvSpPr txBox="1"/>
      </xdr:nvSpPr>
      <xdr:spPr>
        <a:xfrm>
          <a:off x="15798800" y="6354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153811</xdr:rowOff>
    </xdr:from>
    <xdr:to>
      <xdr:col>73</xdr:col>
      <xdr:colOff>44450</xdr:colOff>
      <xdr:row>40</xdr:row>
      <xdr:rowOff>83961</xdr:rowOff>
    </xdr:to>
    <xdr:sp macro="" textlink="">
      <xdr:nvSpPr>
        <xdr:cNvPr id="406" name="楕円 405"/>
        <xdr:cNvSpPr/>
      </xdr:nvSpPr>
      <xdr:spPr>
        <a:xfrm>
          <a:off x="15240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94138</xdr:rowOff>
    </xdr:from>
    <xdr:ext cx="762000" cy="259045"/>
    <xdr:sp macro="" textlink="">
      <xdr:nvSpPr>
        <xdr:cNvPr id="407" name="テキスト ボックス 406"/>
        <xdr:cNvSpPr txBox="1"/>
      </xdr:nvSpPr>
      <xdr:spPr>
        <a:xfrm>
          <a:off x="14909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79022</xdr:rowOff>
    </xdr:from>
    <xdr:to>
      <xdr:col>68</xdr:col>
      <xdr:colOff>203200</xdr:colOff>
      <xdr:row>42</xdr:row>
      <xdr:rowOff>9172</xdr:rowOff>
    </xdr:to>
    <xdr:sp macro="" textlink="">
      <xdr:nvSpPr>
        <xdr:cNvPr id="408" name="楕円 407"/>
        <xdr:cNvSpPr/>
      </xdr:nvSpPr>
      <xdr:spPr>
        <a:xfrm>
          <a:off x="14351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165399</xdr:rowOff>
    </xdr:from>
    <xdr:ext cx="762000" cy="259045"/>
    <xdr:sp macro="" textlink="">
      <xdr:nvSpPr>
        <xdr:cNvPr id="409" name="テキスト ボックス 408"/>
        <xdr:cNvSpPr txBox="1"/>
      </xdr:nvSpPr>
      <xdr:spPr>
        <a:xfrm>
          <a:off x="14020800" y="71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410" name="楕円 409"/>
        <xdr:cNvSpPr/>
      </xdr:nvSpPr>
      <xdr:spPr>
        <a:xfrm>
          <a:off x="13462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411" name="テキスト ボックス 410"/>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類似団体平均を５９．１ポイント上回り、前年度と比較すると２６</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６イント増加となっている。 主な要因は、分子となる将来負担額のうち「地方債現在高」が増加したためである。引き続き後世への負担を少しでも軽減するよう、特定財源の安定的な確保や新規事業の実施等について総点検を行い、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63147</xdr:rowOff>
    </xdr:from>
    <xdr:to>
      <xdr:col>81</xdr:col>
      <xdr:colOff>44450</xdr:colOff>
      <xdr:row>18</xdr:row>
      <xdr:rowOff>76835</xdr:rowOff>
    </xdr:to>
    <xdr:cxnSp macro="">
      <xdr:nvCxnSpPr>
        <xdr:cNvPr id="445" name="直線コネクタ 444"/>
        <xdr:cNvCxnSpPr/>
      </xdr:nvCxnSpPr>
      <xdr:spPr>
        <a:xfrm>
          <a:off x="16179800" y="2806347"/>
          <a:ext cx="838200" cy="35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6"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7" name="フローチャート: 判断 446"/>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142099</xdr:rowOff>
    </xdr:from>
    <xdr:to>
      <xdr:col>77</xdr:col>
      <xdr:colOff>44450</xdr:colOff>
      <xdr:row>16</xdr:row>
      <xdr:rowOff>63147</xdr:rowOff>
    </xdr:to>
    <xdr:cxnSp macro="">
      <xdr:nvCxnSpPr>
        <xdr:cNvPr id="448" name="直線コネクタ 447"/>
        <xdr:cNvCxnSpPr/>
      </xdr:nvCxnSpPr>
      <xdr:spPr>
        <a:xfrm>
          <a:off x="15290800" y="2713849"/>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9" name="フローチャート: 判断 448"/>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0" name="テキスト ボックス 449"/>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142099</xdr:rowOff>
    </xdr:from>
    <xdr:to>
      <xdr:col>72</xdr:col>
      <xdr:colOff>203200</xdr:colOff>
      <xdr:row>16</xdr:row>
      <xdr:rowOff>72531</xdr:rowOff>
    </xdr:to>
    <xdr:cxnSp macro="">
      <xdr:nvCxnSpPr>
        <xdr:cNvPr id="451" name="直線コネクタ 450"/>
        <xdr:cNvCxnSpPr/>
      </xdr:nvCxnSpPr>
      <xdr:spPr>
        <a:xfrm flipV="1">
          <a:off x="14401800" y="2713849"/>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18768</xdr:rowOff>
    </xdr:from>
    <xdr:to>
      <xdr:col>73</xdr:col>
      <xdr:colOff>44450</xdr:colOff>
      <xdr:row>14</xdr:row>
      <xdr:rowOff>120368</xdr:rowOff>
    </xdr:to>
    <xdr:sp macro="" textlink="">
      <xdr:nvSpPr>
        <xdr:cNvPr id="452" name="フローチャート: 判断 451"/>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3" name="テキスト ボックス 452"/>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72531</xdr:rowOff>
    </xdr:from>
    <xdr:to>
      <xdr:col>68</xdr:col>
      <xdr:colOff>152400</xdr:colOff>
      <xdr:row>18</xdr:row>
      <xdr:rowOff>9807</xdr:rowOff>
    </xdr:to>
    <xdr:cxnSp macro="">
      <xdr:nvCxnSpPr>
        <xdr:cNvPr id="454" name="直線コネクタ 453"/>
        <xdr:cNvCxnSpPr/>
      </xdr:nvCxnSpPr>
      <xdr:spPr>
        <a:xfrm flipV="1">
          <a:off x="13512800" y="2815731"/>
          <a:ext cx="889000" cy="28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16228</xdr:rowOff>
    </xdr:from>
    <xdr:to>
      <xdr:col>68</xdr:col>
      <xdr:colOff>203200</xdr:colOff>
      <xdr:row>15</xdr:row>
      <xdr:rowOff>117828</xdr:rowOff>
    </xdr:to>
    <xdr:sp macro="" textlink="">
      <xdr:nvSpPr>
        <xdr:cNvPr id="455" name="フローチャート: 判断 454"/>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6" name="テキスト ボックス 455"/>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7" name="フローチャート: 判断 456"/>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8" name="テキスト ボックス 457"/>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26035</xdr:rowOff>
    </xdr:from>
    <xdr:to>
      <xdr:col>81</xdr:col>
      <xdr:colOff>95250</xdr:colOff>
      <xdr:row>18</xdr:row>
      <xdr:rowOff>127635</xdr:rowOff>
    </xdr:to>
    <xdr:sp macro="" textlink="">
      <xdr:nvSpPr>
        <xdr:cNvPr id="464" name="楕円 463"/>
        <xdr:cNvSpPr/>
      </xdr:nvSpPr>
      <xdr:spPr>
        <a:xfrm>
          <a:off x="16967200" y="31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169562</xdr:rowOff>
    </xdr:from>
    <xdr:ext cx="762000" cy="259045"/>
    <xdr:sp macro="" textlink="">
      <xdr:nvSpPr>
        <xdr:cNvPr id="465" name="将来負担の状況該当値テキスト"/>
        <xdr:cNvSpPr txBox="1"/>
      </xdr:nvSpPr>
      <xdr:spPr>
        <a:xfrm>
          <a:off x="17106900" y="308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12347</xdr:rowOff>
    </xdr:from>
    <xdr:to>
      <xdr:col>77</xdr:col>
      <xdr:colOff>95250</xdr:colOff>
      <xdr:row>16</xdr:row>
      <xdr:rowOff>113947</xdr:rowOff>
    </xdr:to>
    <xdr:sp macro="" textlink="">
      <xdr:nvSpPr>
        <xdr:cNvPr id="466" name="楕円 465"/>
        <xdr:cNvSpPr/>
      </xdr:nvSpPr>
      <xdr:spPr>
        <a:xfrm>
          <a:off x="16129000" y="275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98724</xdr:rowOff>
    </xdr:from>
    <xdr:ext cx="736600" cy="259045"/>
    <xdr:sp macro="" textlink="">
      <xdr:nvSpPr>
        <xdr:cNvPr id="467" name="テキスト ボックス 466"/>
        <xdr:cNvSpPr txBox="1"/>
      </xdr:nvSpPr>
      <xdr:spPr>
        <a:xfrm>
          <a:off x="15798800" y="2841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91299</xdr:rowOff>
    </xdr:from>
    <xdr:to>
      <xdr:col>73</xdr:col>
      <xdr:colOff>44450</xdr:colOff>
      <xdr:row>16</xdr:row>
      <xdr:rowOff>21449</xdr:rowOff>
    </xdr:to>
    <xdr:sp macro="" textlink="">
      <xdr:nvSpPr>
        <xdr:cNvPr id="468" name="楕円 467"/>
        <xdr:cNvSpPr/>
      </xdr:nvSpPr>
      <xdr:spPr>
        <a:xfrm>
          <a:off x="15240000" y="266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6226</xdr:rowOff>
    </xdr:from>
    <xdr:ext cx="762000" cy="259045"/>
    <xdr:sp macro="" textlink="">
      <xdr:nvSpPr>
        <xdr:cNvPr id="469" name="テキスト ボックス 468"/>
        <xdr:cNvSpPr txBox="1"/>
      </xdr:nvSpPr>
      <xdr:spPr>
        <a:xfrm>
          <a:off x="14909800" y="2749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21731</xdr:rowOff>
    </xdr:from>
    <xdr:to>
      <xdr:col>68</xdr:col>
      <xdr:colOff>203200</xdr:colOff>
      <xdr:row>16</xdr:row>
      <xdr:rowOff>123331</xdr:rowOff>
    </xdr:to>
    <xdr:sp macro="" textlink="">
      <xdr:nvSpPr>
        <xdr:cNvPr id="470" name="楕円 469"/>
        <xdr:cNvSpPr/>
      </xdr:nvSpPr>
      <xdr:spPr>
        <a:xfrm>
          <a:off x="14351000" y="276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108108</xdr:rowOff>
    </xdr:from>
    <xdr:ext cx="762000" cy="259045"/>
    <xdr:sp macro="" textlink="">
      <xdr:nvSpPr>
        <xdr:cNvPr id="471" name="テキスト ボックス 470"/>
        <xdr:cNvSpPr txBox="1"/>
      </xdr:nvSpPr>
      <xdr:spPr>
        <a:xfrm>
          <a:off x="14020800" y="2851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130457</xdr:rowOff>
    </xdr:from>
    <xdr:to>
      <xdr:col>64</xdr:col>
      <xdr:colOff>152400</xdr:colOff>
      <xdr:row>18</xdr:row>
      <xdr:rowOff>60607</xdr:rowOff>
    </xdr:to>
    <xdr:sp macro="" textlink="">
      <xdr:nvSpPr>
        <xdr:cNvPr id="472" name="楕円 471"/>
        <xdr:cNvSpPr/>
      </xdr:nvSpPr>
      <xdr:spPr>
        <a:xfrm>
          <a:off x="13462000" y="304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45384</xdr:rowOff>
    </xdr:from>
    <xdr:ext cx="762000" cy="259045"/>
    <xdr:sp macro="" textlink="">
      <xdr:nvSpPr>
        <xdr:cNvPr id="473" name="テキスト ボックス 472"/>
        <xdr:cNvSpPr txBox="1"/>
      </xdr:nvSpPr>
      <xdr:spPr>
        <a:xfrm>
          <a:off x="13131800" y="313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３．２ポイント下回り、前年度と比較すると０．１ポイントの増となっている。主な要因は、退職手当組合負担金の増加により人件費が増加したためである。引き続き、職員数及び組織機構の見直し、アウトソーシング等を着実に遂行し、人件費の増加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62230</xdr:rowOff>
    </xdr:to>
    <xdr:cxnSp macro="">
      <xdr:nvCxnSpPr>
        <xdr:cNvPr id="66" name="直線コネクタ 65"/>
        <xdr:cNvCxnSpPr/>
      </xdr:nvCxnSpPr>
      <xdr:spPr>
        <a:xfrm>
          <a:off x="3987800" y="60553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55897</xdr:rowOff>
    </xdr:from>
    <xdr:ext cx="762000" cy="259045"/>
    <xdr:sp macro="" textlink="">
      <xdr:nvSpPr>
        <xdr:cNvPr id="67" name="人件費平均値テキスト"/>
        <xdr:cNvSpPr txBox="1"/>
      </xdr:nvSpPr>
      <xdr:spPr>
        <a:xfrm>
          <a:off x="4914900" y="6228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54610</xdr:rowOff>
    </xdr:from>
    <xdr:to>
      <xdr:col>19</xdr:col>
      <xdr:colOff>187325</xdr:colOff>
      <xdr:row>35</xdr:row>
      <xdr:rowOff>69850</xdr:rowOff>
    </xdr:to>
    <xdr:cxnSp macro="">
      <xdr:nvCxnSpPr>
        <xdr:cNvPr id="69" name="直線コネクタ 68"/>
        <xdr:cNvCxnSpPr/>
      </xdr:nvCxnSpPr>
      <xdr:spPr>
        <a:xfrm flipV="1">
          <a:off x="3098800" y="6055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71" name="テキスト ボックス 70"/>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96520</xdr:rowOff>
    </xdr:from>
    <xdr:to>
      <xdr:col>15</xdr:col>
      <xdr:colOff>98425</xdr:colOff>
      <xdr:row>35</xdr:row>
      <xdr:rowOff>69850</xdr:rowOff>
    </xdr:to>
    <xdr:cxnSp macro="">
      <xdr:nvCxnSpPr>
        <xdr:cNvPr id="72" name="直線コネクタ 71"/>
        <xdr:cNvCxnSpPr/>
      </xdr:nvCxnSpPr>
      <xdr:spPr>
        <a:xfrm>
          <a:off x="2209800" y="59258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71137</xdr:rowOff>
    </xdr:from>
    <xdr:ext cx="762000" cy="259045"/>
    <xdr:sp macro="" textlink="">
      <xdr:nvSpPr>
        <xdr:cNvPr id="74" name="テキスト ボックス 73"/>
        <xdr:cNvSpPr txBox="1"/>
      </xdr:nvSpPr>
      <xdr:spPr>
        <a:xfrm>
          <a:off x="2717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96520</xdr:rowOff>
    </xdr:from>
    <xdr:to>
      <xdr:col>11</xdr:col>
      <xdr:colOff>9525</xdr:colOff>
      <xdr:row>35</xdr:row>
      <xdr:rowOff>115570</xdr:rowOff>
    </xdr:to>
    <xdr:cxnSp macro="">
      <xdr:nvCxnSpPr>
        <xdr:cNvPr id="75" name="直線コネクタ 74"/>
        <xdr:cNvCxnSpPr/>
      </xdr:nvCxnSpPr>
      <xdr:spPr>
        <a:xfrm flipV="1">
          <a:off x="1320800" y="59258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77" name="テキスト ボックス 76"/>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79" name="テキスト ボックス 78"/>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xdr:rowOff>
    </xdr:from>
    <xdr:to>
      <xdr:col>24</xdr:col>
      <xdr:colOff>76200</xdr:colOff>
      <xdr:row>35</xdr:row>
      <xdr:rowOff>113030</xdr:rowOff>
    </xdr:to>
    <xdr:sp macro="" textlink="">
      <xdr:nvSpPr>
        <xdr:cNvPr id="85" name="楕円 84"/>
        <xdr:cNvSpPr/>
      </xdr:nvSpPr>
      <xdr:spPr>
        <a:xfrm>
          <a:off x="4775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27957</xdr:rowOff>
    </xdr:from>
    <xdr:ext cx="762000" cy="259045"/>
    <xdr:sp macro="" textlink="">
      <xdr:nvSpPr>
        <xdr:cNvPr id="86" name="人件費該当値テキスト"/>
        <xdr:cNvSpPr txBox="1"/>
      </xdr:nvSpPr>
      <xdr:spPr>
        <a:xfrm>
          <a:off x="4914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45720</xdr:rowOff>
    </xdr:from>
    <xdr:to>
      <xdr:col>11</xdr:col>
      <xdr:colOff>60325</xdr:colOff>
      <xdr:row>34</xdr:row>
      <xdr:rowOff>147320</xdr:rowOff>
    </xdr:to>
    <xdr:sp macro="" textlink="">
      <xdr:nvSpPr>
        <xdr:cNvPr id="91" name="楕円 90"/>
        <xdr:cNvSpPr/>
      </xdr:nvSpPr>
      <xdr:spPr>
        <a:xfrm>
          <a:off x="2159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157497</xdr:rowOff>
    </xdr:from>
    <xdr:ext cx="762000" cy="259045"/>
    <xdr:sp macro="" textlink="">
      <xdr:nvSpPr>
        <xdr:cNvPr id="92" name="テキスト ボックス 91"/>
        <xdr:cNvSpPr txBox="1"/>
      </xdr:nvSpPr>
      <xdr:spPr>
        <a:xfrm>
          <a:off x="1828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3" name="楕円 92"/>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4" name="テキスト ボックス 93"/>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４．０ポイント上回り、前年度と比較すると０．７ポイントの増となっている。主な要因は、委託料（労務単価増）などの物件費が増加したためである。今後、公共施設等総合管理計画を基に公共施設の効率的な運用を行い、老朽化した施設の長寿命化を含め、コスト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104140</xdr:rowOff>
    </xdr:from>
    <xdr:to>
      <xdr:col>82</xdr:col>
      <xdr:colOff>107950</xdr:colOff>
      <xdr:row>18</xdr:row>
      <xdr:rowOff>157480</xdr:rowOff>
    </xdr:to>
    <xdr:cxnSp macro="">
      <xdr:nvCxnSpPr>
        <xdr:cNvPr id="127" name="直線コネクタ 126"/>
        <xdr:cNvCxnSpPr/>
      </xdr:nvCxnSpPr>
      <xdr:spPr>
        <a:xfrm>
          <a:off x="15671800" y="31902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xdr:rowOff>
    </xdr:from>
    <xdr:to>
      <xdr:col>78</xdr:col>
      <xdr:colOff>69850</xdr:colOff>
      <xdr:row>18</xdr:row>
      <xdr:rowOff>104140</xdr:rowOff>
    </xdr:to>
    <xdr:cxnSp macro="">
      <xdr:nvCxnSpPr>
        <xdr:cNvPr id="130" name="直線コネクタ 129"/>
        <xdr:cNvCxnSpPr/>
      </xdr:nvCxnSpPr>
      <xdr:spPr>
        <a:xfrm>
          <a:off x="14782800" y="30988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85090</xdr:rowOff>
    </xdr:from>
    <xdr:to>
      <xdr:col>73</xdr:col>
      <xdr:colOff>180975</xdr:colOff>
      <xdr:row>18</xdr:row>
      <xdr:rowOff>12700</xdr:rowOff>
    </xdr:to>
    <xdr:cxnSp macro="">
      <xdr:nvCxnSpPr>
        <xdr:cNvPr id="133" name="直線コネクタ 132"/>
        <xdr:cNvCxnSpPr/>
      </xdr:nvCxnSpPr>
      <xdr:spPr>
        <a:xfrm>
          <a:off x="13893800" y="29997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85090</xdr:rowOff>
    </xdr:from>
    <xdr:to>
      <xdr:col>69</xdr:col>
      <xdr:colOff>92075</xdr:colOff>
      <xdr:row>18</xdr:row>
      <xdr:rowOff>12700</xdr:rowOff>
    </xdr:to>
    <xdr:cxnSp macro="">
      <xdr:nvCxnSpPr>
        <xdr:cNvPr id="136" name="直線コネクタ 135"/>
        <xdr:cNvCxnSpPr/>
      </xdr:nvCxnSpPr>
      <xdr:spPr>
        <a:xfrm flipV="1">
          <a:off x="13004800" y="29997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106680</xdr:rowOff>
    </xdr:from>
    <xdr:to>
      <xdr:col>82</xdr:col>
      <xdr:colOff>158750</xdr:colOff>
      <xdr:row>19</xdr:row>
      <xdr:rowOff>36830</xdr:rowOff>
    </xdr:to>
    <xdr:sp macro="" textlink="">
      <xdr:nvSpPr>
        <xdr:cNvPr id="146" name="楕円 145"/>
        <xdr:cNvSpPr/>
      </xdr:nvSpPr>
      <xdr:spPr>
        <a:xfrm>
          <a:off x="164592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78757</xdr:rowOff>
    </xdr:from>
    <xdr:ext cx="762000" cy="259045"/>
    <xdr:sp macro="" textlink="">
      <xdr:nvSpPr>
        <xdr:cNvPr id="147" name="物件費該当値テキスト"/>
        <xdr:cNvSpPr txBox="1"/>
      </xdr:nvSpPr>
      <xdr:spPr>
        <a:xfrm>
          <a:off x="165989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53340</xdr:rowOff>
    </xdr:from>
    <xdr:to>
      <xdr:col>78</xdr:col>
      <xdr:colOff>120650</xdr:colOff>
      <xdr:row>18</xdr:row>
      <xdr:rowOff>154940</xdr:rowOff>
    </xdr:to>
    <xdr:sp macro="" textlink="">
      <xdr:nvSpPr>
        <xdr:cNvPr id="148" name="楕円 147"/>
        <xdr:cNvSpPr/>
      </xdr:nvSpPr>
      <xdr:spPr>
        <a:xfrm>
          <a:off x="15621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139717</xdr:rowOff>
    </xdr:from>
    <xdr:ext cx="736600" cy="259045"/>
    <xdr:sp macro="" textlink="">
      <xdr:nvSpPr>
        <xdr:cNvPr id="149" name="テキスト ボックス 148"/>
        <xdr:cNvSpPr txBox="1"/>
      </xdr:nvSpPr>
      <xdr:spPr>
        <a:xfrm>
          <a:off x="15290800" y="322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133350</xdr:rowOff>
    </xdr:from>
    <xdr:to>
      <xdr:col>74</xdr:col>
      <xdr:colOff>31750</xdr:colOff>
      <xdr:row>18</xdr:row>
      <xdr:rowOff>63500</xdr:rowOff>
    </xdr:to>
    <xdr:sp macro="" textlink="">
      <xdr:nvSpPr>
        <xdr:cNvPr id="150" name="楕円 149"/>
        <xdr:cNvSpPr/>
      </xdr:nvSpPr>
      <xdr:spPr>
        <a:xfrm>
          <a:off x="14732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48277</xdr:rowOff>
    </xdr:from>
    <xdr:ext cx="762000" cy="259045"/>
    <xdr:sp macro="" textlink="">
      <xdr:nvSpPr>
        <xdr:cNvPr id="151" name="テキスト ボックス 150"/>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34290</xdr:rowOff>
    </xdr:from>
    <xdr:to>
      <xdr:col>69</xdr:col>
      <xdr:colOff>142875</xdr:colOff>
      <xdr:row>17</xdr:row>
      <xdr:rowOff>135890</xdr:rowOff>
    </xdr:to>
    <xdr:sp macro="" textlink="">
      <xdr:nvSpPr>
        <xdr:cNvPr id="152" name="楕円 151"/>
        <xdr:cNvSpPr/>
      </xdr:nvSpPr>
      <xdr:spPr>
        <a:xfrm>
          <a:off x="13843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120667</xdr:rowOff>
    </xdr:from>
    <xdr:ext cx="762000" cy="259045"/>
    <xdr:sp macro="" textlink="">
      <xdr:nvSpPr>
        <xdr:cNvPr id="153" name="テキスト ボックス 152"/>
        <xdr:cNvSpPr txBox="1"/>
      </xdr:nvSpPr>
      <xdr:spPr>
        <a:xfrm>
          <a:off x="13512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54" name="楕円 153"/>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55" name="テキスト ボックス 154"/>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１．６ポイント上回り、前年度と比較すると０．２ポイントの増となっている。今後、少子高齢化の進展により社会保障費の増加が見込まれるため公的扶助のあり方を見直し、引き続き扶助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xdr:rowOff>
    </xdr:from>
    <xdr:to>
      <xdr:col>24</xdr:col>
      <xdr:colOff>25400</xdr:colOff>
      <xdr:row>58</xdr:row>
      <xdr:rowOff>50800</xdr:rowOff>
    </xdr:to>
    <xdr:cxnSp macro="">
      <xdr:nvCxnSpPr>
        <xdr:cNvPr id="188" name="直線コネクタ 187"/>
        <xdr:cNvCxnSpPr/>
      </xdr:nvCxnSpPr>
      <xdr:spPr>
        <a:xfrm>
          <a:off x="3987800" y="9956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58</xdr:row>
      <xdr:rowOff>12700</xdr:rowOff>
    </xdr:to>
    <xdr:cxnSp macro="">
      <xdr:nvCxnSpPr>
        <xdr:cNvPr id="191" name="直線コネクタ 190"/>
        <xdr:cNvCxnSpPr/>
      </xdr:nvCxnSpPr>
      <xdr:spPr>
        <a:xfrm>
          <a:off x="3098800" y="9899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12700</xdr:rowOff>
    </xdr:from>
    <xdr:to>
      <xdr:col>15</xdr:col>
      <xdr:colOff>98425</xdr:colOff>
      <xdr:row>57</xdr:row>
      <xdr:rowOff>127000</xdr:rowOff>
    </xdr:to>
    <xdr:cxnSp macro="">
      <xdr:nvCxnSpPr>
        <xdr:cNvPr id="194" name="直線コネクタ 193"/>
        <xdr:cNvCxnSpPr/>
      </xdr:nvCxnSpPr>
      <xdr:spPr>
        <a:xfrm>
          <a:off x="2209800" y="9785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12700</xdr:rowOff>
    </xdr:to>
    <xdr:cxnSp macro="">
      <xdr:nvCxnSpPr>
        <xdr:cNvPr id="197" name="直線コネクタ 196"/>
        <xdr:cNvCxnSpPr/>
      </xdr:nvCxnSpPr>
      <xdr:spPr>
        <a:xfrm>
          <a:off x="1320800" y="9690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7" name="楕円 206"/>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8" name="扶助費該当値テキスト"/>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133350</xdr:rowOff>
    </xdr:from>
    <xdr:to>
      <xdr:col>20</xdr:col>
      <xdr:colOff>38100</xdr:colOff>
      <xdr:row>58</xdr:row>
      <xdr:rowOff>63500</xdr:rowOff>
    </xdr:to>
    <xdr:sp macro="" textlink="">
      <xdr:nvSpPr>
        <xdr:cNvPr id="209" name="楕円 208"/>
        <xdr:cNvSpPr/>
      </xdr:nvSpPr>
      <xdr:spPr>
        <a:xfrm>
          <a:off x="3937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210" name="テキスト ボックス 209"/>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76200</xdr:rowOff>
    </xdr:from>
    <xdr:to>
      <xdr:col>15</xdr:col>
      <xdr:colOff>149225</xdr:colOff>
      <xdr:row>58</xdr:row>
      <xdr:rowOff>6350</xdr:rowOff>
    </xdr:to>
    <xdr:sp macro="" textlink="">
      <xdr:nvSpPr>
        <xdr:cNvPr id="211" name="楕円 210"/>
        <xdr:cNvSpPr/>
      </xdr:nvSpPr>
      <xdr:spPr>
        <a:xfrm>
          <a:off x="3048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162577</xdr:rowOff>
    </xdr:from>
    <xdr:ext cx="762000" cy="259045"/>
    <xdr:sp macro="" textlink="">
      <xdr:nvSpPr>
        <xdr:cNvPr id="212" name="テキスト ボックス 211"/>
        <xdr:cNvSpPr txBox="1"/>
      </xdr:nvSpPr>
      <xdr:spPr>
        <a:xfrm>
          <a:off x="2717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133350</xdr:rowOff>
    </xdr:from>
    <xdr:to>
      <xdr:col>11</xdr:col>
      <xdr:colOff>60325</xdr:colOff>
      <xdr:row>57</xdr:row>
      <xdr:rowOff>63500</xdr:rowOff>
    </xdr:to>
    <xdr:sp macro="" textlink="">
      <xdr:nvSpPr>
        <xdr:cNvPr id="213" name="楕円 212"/>
        <xdr:cNvSpPr/>
      </xdr:nvSpPr>
      <xdr:spPr>
        <a:xfrm>
          <a:off x="2159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14" name="テキスト ボックス 213"/>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5" name="楕円 214"/>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16" name="テキスト ボックス 215"/>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３．０ポイント上回り、前年度と比較すると０．４ポイントの増となっている。主な要因は、庁舎等の維持補修費が増加したためである。全体的に施設の老朽化が進んでいるため、引き続き施設の長寿命化、更新、除却等の更なる検討が必要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110672</xdr:rowOff>
    </xdr:from>
    <xdr:to>
      <xdr:col>82</xdr:col>
      <xdr:colOff>107950</xdr:colOff>
      <xdr:row>61</xdr:row>
      <xdr:rowOff>4535</xdr:rowOff>
    </xdr:to>
    <xdr:cxnSp macro="">
      <xdr:nvCxnSpPr>
        <xdr:cNvPr id="251" name="直線コネクタ 250"/>
        <xdr:cNvCxnSpPr/>
      </xdr:nvCxnSpPr>
      <xdr:spPr>
        <a:xfrm>
          <a:off x="15671800" y="103976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166205</xdr:rowOff>
    </xdr:from>
    <xdr:ext cx="762000" cy="259045"/>
    <xdr:sp macro="" textlink="">
      <xdr:nvSpPr>
        <xdr:cNvPr id="252" name="その他平均値テキスト"/>
        <xdr:cNvSpPr txBox="1"/>
      </xdr:nvSpPr>
      <xdr:spPr>
        <a:xfrm>
          <a:off x="16598900" y="976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110672</xdr:rowOff>
    </xdr:from>
    <xdr:to>
      <xdr:col>78</xdr:col>
      <xdr:colOff>69850</xdr:colOff>
      <xdr:row>60</xdr:row>
      <xdr:rowOff>159657</xdr:rowOff>
    </xdr:to>
    <xdr:cxnSp macro="">
      <xdr:nvCxnSpPr>
        <xdr:cNvPr id="254" name="直線コネクタ 253"/>
        <xdr:cNvCxnSpPr/>
      </xdr:nvCxnSpPr>
      <xdr:spPr>
        <a:xfrm flipV="1">
          <a:off x="14782800" y="10397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159657</xdr:rowOff>
    </xdr:from>
    <xdr:to>
      <xdr:col>73</xdr:col>
      <xdr:colOff>180975</xdr:colOff>
      <xdr:row>61</xdr:row>
      <xdr:rowOff>69850</xdr:rowOff>
    </xdr:to>
    <xdr:cxnSp macro="">
      <xdr:nvCxnSpPr>
        <xdr:cNvPr id="257" name="直線コネクタ 256"/>
        <xdr:cNvCxnSpPr/>
      </xdr:nvCxnSpPr>
      <xdr:spPr>
        <a:xfrm flipV="1">
          <a:off x="13893800" y="10446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69850</xdr:rowOff>
    </xdr:from>
    <xdr:to>
      <xdr:col>69</xdr:col>
      <xdr:colOff>92075</xdr:colOff>
      <xdr:row>62</xdr:row>
      <xdr:rowOff>12700</xdr:rowOff>
    </xdr:to>
    <xdr:cxnSp macro="">
      <xdr:nvCxnSpPr>
        <xdr:cNvPr id="260" name="直線コネクタ 259"/>
        <xdr:cNvCxnSpPr/>
      </xdr:nvCxnSpPr>
      <xdr:spPr>
        <a:xfrm flipV="1">
          <a:off x="13004800" y="10528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98170</xdr:rowOff>
    </xdr:from>
    <xdr:ext cx="762000" cy="259045"/>
    <xdr:sp macro="" textlink="">
      <xdr:nvSpPr>
        <xdr:cNvPr id="262" name="テキスト ボックス 261"/>
        <xdr:cNvSpPr txBox="1"/>
      </xdr:nvSpPr>
      <xdr:spPr>
        <a:xfrm>
          <a:off x="13512800" y="987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41020</xdr:rowOff>
    </xdr:from>
    <xdr:ext cx="762000" cy="259045"/>
    <xdr:sp macro="" textlink="">
      <xdr:nvSpPr>
        <xdr:cNvPr id="264" name="テキスト ボックス 263"/>
        <xdr:cNvSpPr txBox="1"/>
      </xdr:nvSpPr>
      <xdr:spPr>
        <a:xfrm>
          <a:off x="12623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125185</xdr:rowOff>
    </xdr:from>
    <xdr:to>
      <xdr:col>82</xdr:col>
      <xdr:colOff>158750</xdr:colOff>
      <xdr:row>61</xdr:row>
      <xdr:rowOff>55335</xdr:rowOff>
    </xdr:to>
    <xdr:sp macro="" textlink="">
      <xdr:nvSpPr>
        <xdr:cNvPr id="270" name="楕円 269"/>
        <xdr:cNvSpPr/>
      </xdr:nvSpPr>
      <xdr:spPr>
        <a:xfrm>
          <a:off x="16459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33762</xdr:rowOff>
    </xdr:from>
    <xdr:ext cx="762000" cy="259045"/>
    <xdr:sp macro="" textlink="">
      <xdr:nvSpPr>
        <xdr:cNvPr id="271" name="その他該当値テキスト"/>
        <xdr:cNvSpPr txBox="1"/>
      </xdr:nvSpPr>
      <xdr:spPr>
        <a:xfrm>
          <a:off x="16598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59872</xdr:rowOff>
    </xdr:from>
    <xdr:to>
      <xdr:col>78</xdr:col>
      <xdr:colOff>120650</xdr:colOff>
      <xdr:row>60</xdr:row>
      <xdr:rowOff>161472</xdr:rowOff>
    </xdr:to>
    <xdr:sp macro="" textlink="">
      <xdr:nvSpPr>
        <xdr:cNvPr id="272" name="楕円 271"/>
        <xdr:cNvSpPr/>
      </xdr:nvSpPr>
      <xdr:spPr>
        <a:xfrm>
          <a:off x="15621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146249</xdr:rowOff>
    </xdr:from>
    <xdr:ext cx="736600" cy="259045"/>
    <xdr:sp macro="" textlink="">
      <xdr:nvSpPr>
        <xdr:cNvPr id="273" name="テキスト ボックス 272"/>
        <xdr:cNvSpPr txBox="1"/>
      </xdr:nvSpPr>
      <xdr:spPr>
        <a:xfrm>
          <a:off x="15290800" y="1043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108857</xdr:rowOff>
    </xdr:from>
    <xdr:to>
      <xdr:col>74</xdr:col>
      <xdr:colOff>31750</xdr:colOff>
      <xdr:row>61</xdr:row>
      <xdr:rowOff>39007</xdr:rowOff>
    </xdr:to>
    <xdr:sp macro="" textlink="">
      <xdr:nvSpPr>
        <xdr:cNvPr id="274" name="楕円 273"/>
        <xdr:cNvSpPr/>
      </xdr:nvSpPr>
      <xdr:spPr>
        <a:xfrm>
          <a:off x="14732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23784</xdr:rowOff>
    </xdr:from>
    <xdr:ext cx="762000" cy="259045"/>
    <xdr:sp macro="" textlink="">
      <xdr:nvSpPr>
        <xdr:cNvPr id="275" name="テキスト ボックス 274"/>
        <xdr:cNvSpPr txBox="1"/>
      </xdr:nvSpPr>
      <xdr:spPr>
        <a:xfrm>
          <a:off x="14401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19050</xdr:rowOff>
    </xdr:from>
    <xdr:to>
      <xdr:col>69</xdr:col>
      <xdr:colOff>142875</xdr:colOff>
      <xdr:row>61</xdr:row>
      <xdr:rowOff>120650</xdr:rowOff>
    </xdr:to>
    <xdr:sp macro="" textlink="">
      <xdr:nvSpPr>
        <xdr:cNvPr id="276" name="楕円 275"/>
        <xdr:cNvSpPr/>
      </xdr:nvSpPr>
      <xdr:spPr>
        <a:xfrm>
          <a:off x="13843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105427</xdr:rowOff>
    </xdr:from>
    <xdr:ext cx="762000" cy="259045"/>
    <xdr:sp macro="" textlink="">
      <xdr:nvSpPr>
        <xdr:cNvPr id="277" name="テキスト ボックス 276"/>
        <xdr:cNvSpPr txBox="1"/>
      </xdr:nvSpPr>
      <xdr:spPr>
        <a:xfrm>
          <a:off x="13512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133350</xdr:rowOff>
    </xdr:from>
    <xdr:to>
      <xdr:col>65</xdr:col>
      <xdr:colOff>53975</xdr:colOff>
      <xdr:row>62</xdr:row>
      <xdr:rowOff>63500</xdr:rowOff>
    </xdr:to>
    <xdr:sp macro="" textlink="">
      <xdr:nvSpPr>
        <xdr:cNvPr id="278" name="楕円 277"/>
        <xdr:cNvSpPr/>
      </xdr:nvSpPr>
      <xdr:spPr>
        <a:xfrm>
          <a:off x="12954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48277</xdr:rowOff>
    </xdr:from>
    <xdr:ext cx="762000" cy="259045"/>
    <xdr:sp macro="" textlink="">
      <xdr:nvSpPr>
        <xdr:cNvPr id="279" name="テキスト ボックス 278"/>
        <xdr:cNvSpPr txBox="1"/>
      </xdr:nvSpPr>
      <xdr:spPr>
        <a:xfrm>
          <a:off x="12623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が、前年度と比較すると２．２ポイントの増となっている。主な要因は、一部事務組合に対する補助費が増加したためである。今後も公平でかつ適正な補助金等の整理や見直しを進め、適正な交付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97282</xdr:rowOff>
    </xdr:from>
    <xdr:to>
      <xdr:col>82</xdr:col>
      <xdr:colOff>107950</xdr:colOff>
      <xdr:row>38</xdr:row>
      <xdr:rowOff>26416</xdr:rowOff>
    </xdr:to>
    <xdr:cxnSp macro="">
      <xdr:nvCxnSpPr>
        <xdr:cNvPr id="309" name="直線コネクタ 308"/>
        <xdr:cNvCxnSpPr/>
      </xdr:nvCxnSpPr>
      <xdr:spPr>
        <a:xfrm>
          <a:off x="15671800" y="644093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10" name="補助費等平均値テキスト"/>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97282</xdr:rowOff>
    </xdr:to>
    <xdr:cxnSp macro="">
      <xdr:nvCxnSpPr>
        <xdr:cNvPr id="312" name="直線コネクタ 311"/>
        <xdr:cNvCxnSpPr/>
      </xdr:nvCxnSpPr>
      <xdr:spPr>
        <a:xfrm>
          <a:off x="14782800" y="6440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4" name="テキスト ボックス 313"/>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97282</xdr:rowOff>
    </xdr:to>
    <xdr:cxnSp macro="">
      <xdr:nvCxnSpPr>
        <xdr:cNvPr id="315" name="直線コネクタ 314"/>
        <xdr:cNvCxnSpPr/>
      </xdr:nvCxnSpPr>
      <xdr:spPr>
        <a:xfrm>
          <a:off x="13893800" y="6436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38</xdr:row>
      <xdr:rowOff>8128</xdr:rowOff>
    </xdr:to>
    <xdr:cxnSp macro="">
      <xdr:nvCxnSpPr>
        <xdr:cNvPr id="318" name="直線コネクタ 317"/>
        <xdr:cNvCxnSpPr/>
      </xdr:nvCxnSpPr>
      <xdr:spPr>
        <a:xfrm flipV="1">
          <a:off x="13004800" y="643636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27957</xdr:rowOff>
    </xdr:from>
    <xdr:ext cx="762000" cy="259045"/>
    <xdr:sp macro="" textlink="">
      <xdr:nvSpPr>
        <xdr:cNvPr id="322" name="テキスト ボックス 321"/>
        <xdr:cNvSpPr txBox="1"/>
      </xdr:nvSpPr>
      <xdr:spPr>
        <a:xfrm>
          <a:off x="12623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8" name="楕円 327"/>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163593</xdr:rowOff>
    </xdr:from>
    <xdr:ext cx="762000" cy="259045"/>
    <xdr:sp macro="" textlink="">
      <xdr:nvSpPr>
        <xdr:cNvPr id="329" name="補助費等該当値テキスト"/>
        <xdr:cNvSpPr txBox="1"/>
      </xdr:nvSpPr>
      <xdr:spPr>
        <a:xfrm>
          <a:off x="16598900" y="633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46482</xdr:rowOff>
    </xdr:from>
    <xdr:to>
      <xdr:col>78</xdr:col>
      <xdr:colOff>120650</xdr:colOff>
      <xdr:row>37</xdr:row>
      <xdr:rowOff>148082</xdr:rowOff>
    </xdr:to>
    <xdr:sp macro="" textlink="">
      <xdr:nvSpPr>
        <xdr:cNvPr id="330" name="楕円 329"/>
        <xdr:cNvSpPr/>
      </xdr:nvSpPr>
      <xdr:spPr>
        <a:xfrm>
          <a:off x="15621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158259</xdr:rowOff>
    </xdr:from>
    <xdr:ext cx="736600" cy="259045"/>
    <xdr:sp macro="" textlink="">
      <xdr:nvSpPr>
        <xdr:cNvPr id="331" name="テキスト ボックス 330"/>
        <xdr:cNvSpPr txBox="1"/>
      </xdr:nvSpPr>
      <xdr:spPr>
        <a:xfrm>
          <a:off x="15290800" y="6159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32" name="楕円 331"/>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158259</xdr:rowOff>
    </xdr:from>
    <xdr:ext cx="762000" cy="259045"/>
    <xdr:sp macro="" textlink="">
      <xdr:nvSpPr>
        <xdr:cNvPr id="333" name="テキスト ボックス 332"/>
        <xdr:cNvSpPr txBox="1"/>
      </xdr:nvSpPr>
      <xdr:spPr>
        <a:xfrm>
          <a:off x="14401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34" name="楕円 333"/>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153687</xdr:rowOff>
    </xdr:from>
    <xdr:ext cx="762000" cy="259045"/>
    <xdr:sp macro="" textlink="">
      <xdr:nvSpPr>
        <xdr:cNvPr id="335" name="テキスト ボックス 334"/>
        <xdr:cNvSpPr txBox="1"/>
      </xdr:nvSpPr>
      <xdr:spPr>
        <a:xfrm>
          <a:off x="13512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128778</xdr:rowOff>
    </xdr:from>
    <xdr:to>
      <xdr:col>65</xdr:col>
      <xdr:colOff>53975</xdr:colOff>
      <xdr:row>38</xdr:row>
      <xdr:rowOff>58928</xdr:rowOff>
    </xdr:to>
    <xdr:sp macro="" textlink="">
      <xdr:nvSpPr>
        <xdr:cNvPr id="336" name="楕円 335"/>
        <xdr:cNvSpPr/>
      </xdr:nvSpPr>
      <xdr:spPr>
        <a:xfrm>
          <a:off x="12954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43705</xdr:rowOff>
    </xdr:from>
    <xdr:ext cx="762000" cy="259045"/>
    <xdr:sp macro="" textlink="">
      <xdr:nvSpPr>
        <xdr:cNvPr id="337" name="テキスト ボックス 336"/>
        <xdr:cNvSpPr txBox="1"/>
      </xdr:nvSpPr>
      <xdr:spPr>
        <a:xfrm>
          <a:off x="12623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１．２ポイント上回り、前年度と比較すると０．２ポイントの増となっている。主な要因は、地方債を財源とした公共事業を実施したためであり、町財政の圧迫と財政構造の硬直化の一因となっている。引き続き地方債の新規発行を抑制し、計画的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82913</xdr:rowOff>
    </xdr:to>
    <xdr:cxnSp macro="">
      <xdr:nvCxnSpPr>
        <xdr:cNvPr id="372" name="直線コネクタ 371"/>
        <xdr:cNvCxnSpPr/>
      </xdr:nvCxnSpPr>
      <xdr:spPr>
        <a:xfrm>
          <a:off x="3987800" y="1327150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141713</xdr:rowOff>
    </xdr:from>
    <xdr:ext cx="762000" cy="259045"/>
    <xdr:sp macro="" textlink="">
      <xdr:nvSpPr>
        <xdr:cNvPr id="373" name="公債費平均値テキスト"/>
        <xdr:cNvSpPr txBox="1"/>
      </xdr:nvSpPr>
      <xdr:spPr>
        <a:xfrm>
          <a:off x="4914900" y="1300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63319</xdr:rowOff>
    </xdr:from>
    <xdr:to>
      <xdr:col>19</xdr:col>
      <xdr:colOff>187325</xdr:colOff>
      <xdr:row>77</xdr:row>
      <xdr:rowOff>69850</xdr:rowOff>
    </xdr:to>
    <xdr:cxnSp macro="">
      <xdr:nvCxnSpPr>
        <xdr:cNvPr id="375" name="直線コネクタ 374"/>
        <xdr:cNvCxnSpPr/>
      </xdr:nvCxnSpPr>
      <xdr:spPr>
        <a:xfrm>
          <a:off x="3098800" y="132649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117764</xdr:rowOff>
    </xdr:from>
    <xdr:ext cx="736600" cy="259045"/>
    <xdr:sp macro="" textlink="">
      <xdr:nvSpPr>
        <xdr:cNvPr id="377" name="テキスト ボックス 376"/>
        <xdr:cNvSpPr txBox="1"/>
      </xdr:nvSpPr>
      <xdr:spPr>
        <a:xfrm>
          <a:off x="3606800" y="1297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30662</xdr:rowOff>
    </xdr:from>
    <xdr:to>
      <xdr:col>15</xdr:col>
      <xdr:colOff>98425</xdr:colOff>
      <xdr:row>77</xdr:row>
      <xdr:rowOff>63319</xdr:rowOff>
    </xdr:to>
    <xdr:cxnSp macro="">
      <xdr:nvCxnSpPr>
        <xdr:cNvPr id="378" name="直線コネクタ 377"/>
        <xdr:cNvCxnSpPr/>
      </xdr:nvCxnSpPr>
      <xdr:spPr>
        <a:xfrm>
          <a:off x="2209800" y="132323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80" name="テキスト ボックス 379"/>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30662</xdr:rowOff>
    </xdr:from>
    <xdr:to>
      <xdr:col>11</xdr:col>
      <xdr:colOff>9525</xdr:colOff>
      <xdr:row>78</xdr:row>
      <xdr:rowOff>107406</xdr:rowOff>
    </xdr:to>
    <xdr:cxnSp macro="">
      <xdr:nvCxnSpPr>
        <xdr:cNvPr id="381" name="直線コネクタ 380"/>
        <xdr:cNvCxnSpPr/>
      </xdr:nvCxnSpPr>
      <xdr:spPr>
        <a:xfrm flipV="1">
          <a:off x="1320800" y="13232312"/>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3" name="テキスト ボックス 382"/>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5" name="テキスト ボックス 384"/>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32113</xdr:rowOff>
    </xdr:from>
    <xdr:to>
      <xdr:col>24</xdr:col>
      <xdr:colOff>76200</xdr:colOff>
      <xdr:row>77</xdr:row>
      <xdr:rowOff>133713</xdr:rowOff>
    </xdr:to>
    <xdr:sp macro="" textlink="">
      <xdr:nvSpPr>
        <xdr:cNvPr id="391" name="楕円 390"/>
        <xdr:cNvSpPr/>
      </xdr:nvSpPr>
      <xdr:spPr>
        <a:xfrm>
          <a:off x="47752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4190</xdr:rowOff>
    </xdr:from>
    <xdr:ext cx="762000" cy="259045"/>
    <xdr:sp macro="" textlink="">
      <xdr:nvSpPr>
        <xdr:cNvPr id="392" name="公債費該当値テキスト"/>
        <xdr:cNvSpPr txBox="1"/>
      </xdr:nvSpPr>
      <xdr:spPr>
        <a:xfrm>
          <a:off x="49149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93" name="楕円 392"/>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94" name="テキスト ボックス 393"/>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12519</xdr:rowOff>
    </xdr:from>
    <xdr:to>
      <xdr:col>15</xdr:col>
      <xdr:colOff>149225</xdr:colOff>
      <xdr:row>77</xdr:row>
      <xdr:rowOff>114119</xdr:rowOff>
    </xdr:to>
    <xdr:sp macro="" textlink="">
      <xdr:nvSpPr>
        <xdr:cNvPr id="395" name="楕円 394"/>
        <xdr:cNvSpPr/>
      </xdr:nvSpPr>
      <xdr:spPr>
        <a:xfrm>
          <a:off x="3048000" y="132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98896</xdr:rowOff>
    </xdr:from>
    <xdr:ext cx="762000" cy="259045"/>
    <xdr:sp macro="" textlink="">
      <xdr:nvSpPr>
        <xdr:cNvPr id="396" name="テキスト ボックス 395"/>
        <xdr:cNvSpPr txBox="1"/>
      </xdr:nvSpPr>
      <xdr:spPr>
        <a:xfrm>
          <a:off x="2717800" y="1330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151312</xdr:rowOff>
    </xdr:from>
    <xdr:to>
      <xdr:col>11</xdr:col>
      <xdr:colOff>60325</xdr:colOff>
      <xdr:row>77</xdr:row>
      <xdr:rowOff>81462</xdr:rowOff>
    </xdr:to>
    <xdr:sp macro="" textlink="">
      <xdr:nvSpPr>
        <xdr:cNvPr id="397" name="楕円 396"/>
        <xdr:cNvSpPr/>
      </xdr:nvSpPr>
      <xdr:spPr>
        <a:xfrm>
          <a:off x="21590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66239</xdr:rowOff>
    </xdr:from>
    <xdr:ext cx="762000" cy="259045"/>
    <xdr:sp macro="" textlink="">
      <xdr:nvSpPr>
        <xdr:cNvPr id="398" name="テキスト ボックス 397"/>
        <xdr:cNvSpPr txBox="1"/>
      </xdr:nvSpPr>
      <xdr:spPr>
        <a:xfrm>
          <a:off x="1828800" y="1326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56606</xdr:rowOff>
    </xdr:from>
    <xdr:to>
      <xdr:col>6</xdr:col>
      <xdr:colOff>171450</xdr:colOff>
      <xdr:row>78</xdr:row>
      <xdr:rowOff>158206</xdr:rowOff>
    </xdr:to>
    <xdr:sp macro="" textlink="">
      <xdr:nvSpPr>
        <xdr:cNvPr id="399" name="楕円 398"/>
        <xdr:cNvSpPr/>
      </xdr:nvSpPr>
      <xdr:spPr>
        <a:xfrm>
          <a:off x="1270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142983</xdr:rowOff>
    </xdr:from>
    <xdr:ext cx="762000" cy="259045"/>
    <xdr:sp macro="" textlink="">
      <xdr:nvSpPr>
        <xdr:cNvPr id="400" name="テキスト ボックス 399"/>
        <xdr:cNvSpPr txBox="1"/>
      </xdr:nvSpPr>
      <xdr:spPr>
        <a:xfrm>
          <a:off x="939800" y="1351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５．３ポイント上回っており、前年度と比較すると３．６ポイントの増となっている。主な要因は、一部事務組合に対する補助費が増加したためである。全ての事務事業を総点検し、前例にとらわれず徹底した見直しを行うとともに、職員の意識改革を促進しつつ簡素・効率化を進め、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78</xdr:row>
      <xdr:rowOff>44704</xdr:rowOff>
    </xdr:to>
    <xdr:cxnSp macro="">
      <xdr:nvCxnSpPr>
        <xdr:cNvPr id="431" name="直線コネクタ 430"/>
        <xdr:cNvCxnSpPr/>
      </xdr:nvCxnSpPr>
      <xdr:spPr>
        <a:xfrm>
          <a:off x="15671800" y="13253213"/>
          <a:ext cx="838200" cy="16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51563</xdr:rowOff>
    </xdr:to>
    <xdr:cxnSp macro="">
      <xdr:nvCxnSpPr>
        <xdr:cNvPr id="434" name="直線コネクタ 433"/>
        <xdr:cNvCxnSpPr/>
      </xdr:nvCxnSpPr>
      <xdr:spPr>
        <a:xfrm>
          <a:off x="14782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6" name="テキスト ボックス 435"/>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21844</xdr:rowOff>
    </xdr:from>
    <xdr:to>
      <xdr:col>73</xdr:col>
      <xdr:colOff>180975</xdr:colOff>
      <xdr:row>77</xdr:row>
      <xdr:rowOff>5842</xdr:rowOff>
    </xdr:to>
    <xdr:cxnSp macro="">
      <xdr:nvCxnSpPr>
        <xdr:cNvPr id="437" name="直線コネクタ 436"/>
        <xdr:cNvCxnSpPr/>
      </xdr:nvCxnSpPr>
      <xdr:spPr>
        <a:xfrm>
          <a:off x="13893800" y="1305204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21844</xdr:rowOff>
    </xdr:from>
    <xdr:to>
      <xdr:col>69</xdr:col>
      <xdr:colOff>92075</xdr:colOff>
      <xdr:row>77</xdr:row>
      <xdr:rowOff>120142</xdr:rowOff>
    </xdr:to>
    <xdr:cxnSp macro="">
      <xdr:nvCxnSpPr>
        <xdr:cNvPr id="440" name="直線コネクタ 439"/>
        <xdr:cNvCxnSpPr/>
      </xdr:nvCxnSpPr>
      <xdr:spPr>
        <a:xfrm flipV="1">
          <a:off x="13004800" y="13052044"/>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2" name="テキスト ボックス 441"/>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4" name="テキスト ボックス 443"/>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50" name="楕円 449"/>
        <xdr:cNvSpPr/>
      </xdr:nvSpPr>
      <xdr:spPr>
        <a:xfrm>
          <a:off x="16459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137431</xdr:rowOff>
    </xdr:from>
    <xdr:ext cx="762000" cy="259045"/>
    <xdr:sp macro="" textlink="">
      <xdr:nvSpPr>
        <xdr:cNvPr id="451" name="公債費以外該当値テキスト"/>
        <xdr:cNvSpPr txBox="1"/>
      </xdr:nvSpPr>
      <xdr:spPr>
        <a:xfrm>
          <a:off x="16598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52" name="楕円 451"/>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87140</xdr:rowOff>
    </xdr:from>
    <xdr:ext cx="736600" cy="259045"/>
    <xdr:sp macro="" textlink="">
      <xdr:nvSpPr>
        <xdr:cNvPr id="453" name="テキスト ボックス 452"/>
        <xdr:cNvSpPr txBox="1"/>
      </xdr:nvSpPr>
      <xdr:spPr>
        <a:xfrm>
          <a:off x="15290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126492</xdr:rowOff>
    </xdr:from>
    <xdr:to>
      <xdr:col>74</xdr:col>
      <xdr:colOff>31750</xdr:colOff>
      <xdr:row>77</xdr:row>
      <xdr:rowOff>56642</xdr:rowOff>
    </xdr:to>
    <xdr:sp macro="" textlink="">
      <xdr:nvSpPr>
        <xdr:cNvPr id="454" name="楕円 453"/>
        <xdr:cNvSpPr/>
      </xdr:nvSpPr>
      <xdr:spPr>
        <a:xfrm>
          <a:off x="14732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55" name="テキスト ボックス 454"/>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142494</xdr:rowOff>
    </xdr:from>
    <xdr:to>
      <xdr:col>69</xdr:col>
      <xdr:colOff>142875</xdr:colOff>
      <xdr:row>76</xdr:row>
      <xdr:rowOff>72644</xdr:rowOff>
    </xdr:to>
    <xdr:sp macro="" textlink="">
      <xdr:nvSpPr>
        <xdr:cNvPr id="456" name="楕円 455"/>
        <xdr:cNvSpPr/>
      </xdr:nvSpPr>
      <xdr:spPr>
        <a:xfrm>
          <a:off x="13843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57421</xdr:rowOff>
    </xdr:from>
    <xdr:ext cx="762000" cy="259045"/>
    <xdr:sp macro="" textlink="">
      <xdr:nvSpPr>
        <xdr:cNvPr id="457" name="テキスト ボックス 456"/>
        <xdr:cNvSpPr txBox="1"/>
      </xdr:nvSpPr>
      <xdr:spPr>
        <a:xfrm>
          <a:off x="135128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69342</xdr:rowOff>
    </xdr:from>
    <xdr:to>
      <xdr:col>65</xdr:col>
      <xdr:colOff>53975</xdr:colOff>
      <xdr:row>77</xdr:row>
      <xdr:rowOff>170942</xdr:rowOff>
    </xdr:to>
    <xdr:sp macro="" textlink="">
      <xdr:nvSpPr>
        <xdr:cNvPr id="458" name="楕円 457"/>
        <xdr:cNvSpPr/>
      </xdr:nvSpPr>
      <xdr:spPr>
        <a:xfrm>
          <a:off x="12954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155719</xdr:rowOff>
    </xdr:from>
    <xdr:ext cx="762000" cy="259045"/>
    <xdr:sp macro="" textlink="">
      <xdr:nvSpPr>
        <xdr:cNvPr id="459" name="テキスト ボックス 458"/>
        <xdr:cNvSpPr txBox="1"/>
      </xdr:nvSpPr>
      <xdr:spPr>
        <a:xfrm>
          <a:off x="12623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92411</xdr:rowOff>
    </xdr:from>
    <xdr:to>
      <xdr:col>29</xdr:col>
      <xdr:colOff>127000</xdr:colOff>
      <xdr:row>17</xdr:row>
      <xdr:rowOff>83340</xdr:rowOff>
    </xdr:to>
    <xdr:cxnSp macro="">
      <xdr:nvCxnSpPr>
        <xdr:cNvPr id="48" name="直線コネクタ 47"/>
        <xdr:cNvCxnSpPr/>
      </xdr:nvCxnSpPr>
      <xdr:spPr bwMode="auto">
        <a:xfrm flipV="1">
          <a:off x="5003800" y="2883236"/>
          <a:ext cx="647700" cy="162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77188</xdr:rowOff>
    </xdr:from>
    <xdr:ext cx="762000" cy="259045"/>
    <xdr:sp macro="" textlink="">
      <xdr:nvSpPr>
        <xdr:cNvPr id="49" name="人口1人当たり決算額の推移平均値テキスト130"/>
        <xdr:cNvSpPr txBox="1"/>
      </xdr:nvSpPr>
      <xdr:spPr>
        <a:xfrm>
          <a:off x="5740400" y="28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83340</xdr:rowOff>
    </xdr:from>
    <xdr:to>
      <xdr:col>26</xdr:col>
      <xdr:colOff>50800</xdr:colOff>
      <xdr:row>17</xdr:row>
      <xdr:rowOff>159217</xdr:rowOff>
    </xdr:to>
    <xdr:cxnSp macro="">
      <xdr:nvCxnSpPr>
        <xdr:cNvPr id="51" name="直線コネクタ 50"/>
        <xdr:cNvCxnSpPr/>
      </xdr:nvCxnSpPr>
      <xdr:spPr bwMode="auto">
        <a:xfrm flipV="1">
          <a:off x="4305300" y="3045615"/>
          <a:ext cx="698500" cy="75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137341</xdr:rowOff>
    </xdr:from>
    <xdr:ext cx="736600" cy="259045"/>
    <xdr:sp macro="" textlink="">
      <xdr:nvSpPr>
        <xdr:cNvPr id="53" name="テキスト ボックス 52"/>
        <xdr:cNvSpPr txBox="1"/>
      </xdr:nvSpPr>
      <xdr:spPr>
        <a:xfrm>
          <a:off x="4622800" y="275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159217</xdr:rowOff>
    </xdr:from>
    <xdr:to>
      <xdr:col>22</xdr:col>
      <xdr:colOff>114300</xdr:colOff>
      <xdr:row>18</xdr:row>
      <xdr:rowOff>36834</xdr:rowOff>
    </xdr:to>
    <xdr:cxnSp macro="">
      <xdr:nvCxnSpPr>
        <xdr:cNvPr id="54" name="直線コネクタ 53"/>
        <xdr:cNvCxnSpPr/>
      </xdr:nvCxnSpPr>
      <xdr:spPr bwMode="auto">
        <a:xfrm flipV="1">
          <a:off x="3606800" y="3121492"/>
          <a:ext cx="698500" cy="49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1698</xdr:rowOff>
    </xdr:from>
    <xdr:ext cx="762000" cy="259045"/>
    <xdr:sp macro="" textlink="">
      <xdr:nvSpPr>
        <xdr:cNvPr id="56" name="テキスト ボックス 55"/>
        <xdr:cNvSpPr txBox="1"/>
      </xdr:nvSpPr>
      <xdr:spPr>
        <a:xfrm>
          <a:off x="3924300" y="279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36834</xdr:rowOff>
    </xdr:from>
    <xdr:to>
      <xdr:col>18</xdr:col>
      <xdr:colOff>177800</xdr:colOff>
      <xdr:row>18</xdr:row>
      <xdr:rowOff>55415</xdr:rowOff>
    </xdr:to>
    <xdr:cxnSp macro="">
      <xdr:nvCxnSpPr>
        <xdr:cNvPr id="57" name="直線コネクタ 56"/>
        <xdr:cNvCxnSpPr/>
      </xdr:nvCxnSpPr>
      <xdr:spPr bwMode="auto">
        <a:xfrm flipV="1">
          <a:off x="2908300" y="3170559"/>
          <a:ext cx="698500" cy="18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37589</xdr:rowOff>
    </xdr:from>
    <xdr:ext cx="762000" cy="259045"/>
    <xdr:sp macro="" textlink="">
      <xdr:nvSpPr>
        <xdr:cNvPr id="59" name="テキスト ボックス 58"/>
        <xdr:cNvSpPr txBox="1"/>
      </xdr:nvSpPr>
      <xdr:spPr>
        <a:xfrm>
          <a:off x="3225800" y="282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99823</xdr:rowOff>
    </xdr:from>
    <xdr:ext cx="762000" cy="259045"/>
    <xdr:sp macro="" textlink="">
      <xdr:nvSpPr>
        <xdr:cNvPr id="61" name="テキスト ボックス 60"/>
        <xdr:cNvSpPr txBox="1"/>
      </xdr:nvSpPr>
      <xdr:spPr>
        <a:xfrm>
          <a:off x="2527300" y="289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41611</xdr:rowOff>
    </xdr:from>
    <xdr:to>
      <xdr:col>29</xdr:col>
      <xdr:colOff>177800</xdr:colOff>
      <xdr:row>16</xdr:row>
      <xdr:rowOff>143211</xdr:rowOff>
    </xdr:to>
    <xdr:sp macro="" textlink="">
      <xdr:nvSpPr>
        <xdr:cNvPr id="67" name="楕円 66"/>
        <xdr:cNvSpPr/>
      </xdr:nvSpPr>
      <xdr:spPr bwMode="auto">
        <a:xfrm>
          <a:off x="5600700" y="2832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58138</xdr:rowOff>
    </xdr:from>
    <xdr:ext cx="762000" cy="259045"/>
    <xdr:sp macro="" textlink="">
      <xdr:nvSpPr>
        <xdr:cNvPr id="68" name="人口1人当たり決算額の推移該当値テキスト130"/>
        <xdr:cNvSpPr txBox="1"/>
      </xdr:nvSpPr>
      <xdr:spPr>
        <a:xfrm>
          <a:off x="5740400" y="26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32540</xdr:rowOff>
    </xdr:from>
    <xdr:to>
      <xdr:col>26</xdr:col>
      <xdr:colOff>101600</xdr:colOff>
      <xdr:row>17</xdr:row>
      <xdr:rowOff>134140</xdr:rowOff>
    </xdr:to>
    <xdr:sp macro="" textlink="">
      <xdr:nvSpPr>
        <xdr:cNvPr id="69" name="楕円 68"/>
        <xdr:cNvSpPr/>
      </xdr:nvSpPr>
      <xdr:spPr bwMode="auto">
        <a:xfrm>
          <a:off x="4953000" y="2994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118917</xdr:rowOff>
    </xdr:from>
    <xdr:ext cx="736600" cy="259045"/>
    <xdr:sp macro="" textlink="">
      <xdr:nvSpPr>
        <xdr:cNvPr id="70" name="テキスト ボックス 69"/>
        <xdr:cNvSpPr txBox="1"/>
      </xdr:nvSpPr>
      <xdr:spPr>
        <a:xfrm>
          <a:off x="4622800" y="3081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108417</xdr:rowOff>
    </xdr:from>
    <xdr:to>
      <xdr:col>22</xdr:col>
      <xdr:colOff>165100</xdr:colOff>
      <xdr:row>18</xdr:row>
      <xdr:rowOff>38567</xdr:rowOff>
    </xdr:to>
    <xdr:sp macro="" textlink="">
      <xdr:nvSpPr>
        <xdr:cNvPr id="71" name="楕円 70"/>
        <xdr:cNvSpPr/>
      </xdr:nvSpPr>
      <xdr:spPr bwMode="auto">
        <a:xfrm>
          <a:off x="4254500" y="3070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23344</xdr:rowOff>
    </xdr:from>
    <xdr:ext cx="762000" cy="259045"/>
    <xdr:sp macro="" textlink="">
      <xdr:nvSpPr>
        <xdr:cNvPr id="72" name="テキスト ボックス 71"/>
        <xdr:cNvSpPr txBox="1"/>
      </xdr:nvSpPr>
      <xdr:spPr>
        <a:xfrm>
          <a:off x="3924300" y="315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157484</xdr:rowOff>
    </xdr:from>
    <xdr:to>
      <xdr:col>19</xdr:col>
      <xdr:colOff>38100</xdr:colOff>
      <xdr:row>18</xdr:row>
      <xdr:rowOff>87634</xdr:rowOff>
    </xdr:to>
    <xdr:sp macro="" textlink="">
      <xdr:nvSpPr>
        <xdr:cNvPr id="73" name="楕円 72"/>
        <xdr:cNvSpPr/>
      </xdr:nvSpPr>
      <xdr:spPr bwMode="auto">
        <a:xfrm>
          <a:off x="3556000" y="3119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72411</xdr:rowOff>
    </xdr:from>
    <xdr:ext cx="762000" cy="259045"/>
    <xdr:sp macro="" textlink="">
      <xdr:nvSpPr>
        <xdr:cNvPr id="74" name="テキスト ボックス 73"/>
        <xdr:cNvSpPr txBox="1"/>
      </xdr:nvSpPr>
      <xdr:spPr>
        <a:xfrm>
          <a:off x="3225800" y="320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4615</xdr:rowOff>
    </xdr:from>
    <xdr:to>
      <xdr:col>15</xdr:col>
      <xdr:colOff>101600</xdr:colOff>
      <xdr:row>18</xdr:row>
      <xdr:rowOff>106215</xdr:rowOff>
    </xdr:to>
    <xdr:sp macro="" textlink="">
      <xdr:nvSpPr>
        <xdr:cNvPr id="75" name="楕円 74"/>
        <xdr:cNvSpPr/>
      </xdr:nvSpPr>
      <xdr:spPr bwMode="auto">
        <a:xfrm>
          <a:off x="2857500" y="3138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90992</xdr:rowOff>
    </xdr:from>
    <xdr:ext cx="762000" cy="259045"/>
    <xdr:sp macro="" textlink="">
      <xdr:nvSpPr>
        <xdr:cNvPr id="76" name="テキスト ボックス 75"/>
        <xdr:cNvSpPr txBox="1"/>
      </xdr:nvSpPr>
      <xdr:spPr>
        <a:xfrm>
          <a:off x="2527300" y="322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156398</xdr:rowOff>
    </xdr:from>
    <xdr:to>
      <xdr:col>29</xdr:col>
      <xdr:colOff>127000</xdr:colOff>
      <xdr:row>37</xdr:row>
      <xdr:rowOff>304302</xdr:rowOff>
    </xdr:to>
    <xdr:cxnSp macro="">
      <xdr:nvCxnSpPr>
        <xdr:cNvPr id="109" name="直線コネクタ 108"/>
        <xdr:cNvCxnSpPr/>
      </xdr:nvCxnSpPr>
      <xdr:spPr bwMode="auto">
        <a:xfrm flipV="1">
          <a:off x="5003800" y="7281098"/>
          <a:ext cx="647700" cy="147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242215</xdr:rowOff>
    </xdr:from>
    <xdr:to>
      <xdr:col>26</xdr:col>
      <xdr:colOff>50800</xdr:colOff>
      <xdr:row>37</xdr:row>
      <xdr:rowOff>304302</xdr:rowOff>
    </xdr:to>
    <xdr:cxnSp macro="">
      <xdr:nvCxnSpPr>
        <xdr:cNvPr id="112" name="直線コネクタ 111"/>
        <xdr:cNvCxnSpPr/>
      </xdr:nvCxnSpPr>
      <xdr:spPr bwMode="auto">
        <a:xfrm>
          <a:off x="4305300" y="7366915"/>
          <a:ext cx="698500" cy="62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216771</xdr:rowOff>
    </xdr:from>
    <xdr:to>
      <xdr:col>22</xdr:col>
      <xdr:colOff>114300</xdr:colOff>
      <xdr:row>37</xdr:row>
      <xdr:rowOff>242215</xdr:rowOff>
    </xdr:to>
    <xdr:cxnSp macro="">
      <xdr:nvCxnSpPr>
        <xdr:cNvPr id="115" name="直線コネクタ 114"/>
        <xdr:cNvCxnSpPr/>
      </xdr:nvCxnSpPr>
      <xdr:spPr bwMode="auto">
        <a:xfrm>
          <a:off x="3606800" y="7341471"/>
          <a:ext cx="698500" cy="25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55768</xdr:rowOff>
    </xdr:from>
    <xdr:to>
      <xdr:col>18</xdr:col>
      <xdr:colOff>177800</xdr:colOff>
      <xdr:row>37</xdr:row>
      <xdr:rowOff>216771</xdr:rowOff>
    </xdr:to>
    <xdr:cxnSp macro="">
      <xdr:nvCxnSpPr>
        <xdr:cNvPr id="118" name="直線コネクタ 117"/>
        <xdr:cNvCxnSpPr/>
      </xdr:nvCxnSpPr>
      <xdr:spPr bwMode="auto">
        <a:xfrm>
          <a:off x="2908300" y="7009018"/>
          <a:ext cx="698500" cy="332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105598</xdr:rowOff>
    </xdr:from>
    <xdr:to>
      <xdr:col>29</xdr:col>
      <xdr:colOff>177800</xdr:colOff>
      <xdr:row>37</xdr:row>
      <xdr:rowOff>207198</xdr:rowOff>
    </xdr:to>
    <xdr:sp macro="" textlink="">
      <xdr:nvSpPr>
        <xdr:cNvPr id="128" name="楕円 127"/>
        <xdr:cNvSpPr/>
      </xdr:nvSpPr>
      <xdr:spPr bwMode="auto">
        <a:xfrm>
          <a:off x="5600700" y="723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77675</xdr:rowOff>
    </xdr:from>
    <xdr:ext cx="762000" cy="259045"/>
    <xdr:sp macro="" textlink="">
      <xdr:nvSpPr>
        <xdr:cNvPr id="129" name="人口1人当たり決算額の推移該当値テキスト445"/>
        <xdr:cNvSpPr txBox="1"/>
      </xdr:nvSpPr>
      <xdr:spPr>
        <a:xfrm>
          <a:off x="5740400" y="7202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253502</xdr:rowOff>
    </xdr:from>
    <xdr:to>
      <xdr:col>26</xdr:col>
      <xdr:colOff>101600</xdr:colOff>
      <xdr:row>38</xdr:row>
      <xdr:rowOff>12202</xdr:rowOff>
    </xdr:to>
    <xdr:sp macro="" textlink="">
      <xdr:nvSpPr>
        <xdr:cNvPr id="130" name="楕円 129"/>
        <xdr:cNvSpPr/>
      </xdr:nvSpPr>
      <xdr:spPr bwMode="auto">
        <a:xfrm>
          <a:off x="4953000" y="7378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339879</xdr:rowOff>
    </xdr:from>
    <xdr:ext cx="736600" cy="259045"/>
    <xdr:sp macro="" textlink="">
      <xdr:nvSpPr>
        <xdr:cNvPr id="131" name="テキスト ボックス 130"/>
        <xdr:cNvSpPr txBox="1"/>
      </xdr:nvSpPr>
      <xdr:spPr>
        <a:xfrm>
          <a:off x="4622800" y="7464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191415</xdr:rowOff>
    </xdr:from>
    <xdr:to>
      <xdr:col>22</xdr:col>
      <xdr:colOff>165100</xdr:colOff>
      <xdr:row>37</xdr:row>
      <xdr:rowOff>293015</xdr:rowOff>
    </xdr:to>
    <xdr:sp macro="" textlink="">
      <xdr:nvSpPr>
        <xdr:cNvPr id="132" name="楕円 131"/>
        <xdr:cNvSpPr/>
      </xdr:nvSpPr>
      <xdr:spPr bwMode="auto">
        <a:xfrm>
          <a:off x="4254500" y="7316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277792</xdr:rowOff>
    </xdr:from>
    <xdr:ext cx="762000" cy="259045"/>
    <xdr:sp macro="" textlink="">
      <xdr:nvSpPr>
        <xdr:cNvPr id="133" name="テキスト ボックス 132"/>
        <xdr:cNvSpPr txBox="1"/>
      </xdr:nvSpPr>
      <xdr:spPr>
        <a:xfrm>
          <a:off x="3924300" y="74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165971</xdr:rowOff>
    </xdr:from>
    <xdr:to>
      <xdr:col>19</xdr:col>
      <xdr:colOff>38100</xdr:colOff>
      <xdr:row>37</xdr:row>
      <xdr:rowOff>267571</xdr:rowOff>
    </xdr:to>
    <xdr:sp macro="" textlink="">
      <xdr:nvSpPr>
        <xdr:cNvPr id="134" name="楕円 133"/>
        <xdr:cNvSpPr/>
      </xdr:nvSpPr>
      <xdr:spPr bwMode="auto">
        <a:xfrm>
          <a:off x="3556000" y="7290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252348</xdr:rowOff>
    </xdr:from>
    <xdr:ext cx="762000" cy="259045"/>
    <xdr:sp macro="" textlink="">
      <xdr:nvSpPr>
        <xdr:cNvPr id="135" name="テキスト ボックス 134"/>
        <xdr:cNvSpPr txBox="1"/>
      </xdr:nvSpPr>
      <xdr:spPr>
        <a:xfrm>
          <a:off x="3225800" y="737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4968</xdr:rowOff>
    </xdr:from>
    <xdr:to>
      <xdr:col>15</xdr:col>
      <xdr:colOff>101600</xdr:colOff>
      <xdr:row>36</xdr:row>
      <xdr:rowOff>106568</xdr:rowOff>
    </xdr:to>
    <xdr:sp macro="" textlink="">
      <xdr:nvSpPr>
        <xdr:cNvPr id="136" name="楕円 135"/>
        <xdr:cNvSpPr/>
      </xdr:nvSpPr>
      <xdr:spPr bwMode="auto">
        <a:xfrm>
          <a:off x="2857500" y="6958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116745</xdr:rowOff>
    </xdr:from>
    <xdr:ext cx="762000" cy="259045"/>
    <xdr:sp macro="" textlink="">
      <xdr:nvSpPr>
        <xdr:cNvPr id="137" name="テキスト ボックス 136"/>
        <xdr:cNvSpPr txBox="1"/>
      </xdr:nvSpPr>
      <xdr:spPr>
        <a:xfrm>
          <a:off x="2527300" y="672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27403</xdr:rowOff>
    </xdr:from>
    <xdr:to>
      <xdr:col>24</xdr:col>
      <xdr:colOff>63500</xdr:colOff>
      <xdr:row>35</xdr:row>
      <xdr:rowOff>129272</xdr:rowOff>
    </xdr:to>
    <xdr:cxnSp macro="">
      <xdr:nvCxnSpPr>
        <xdr:cNvPr id="63" name="直線コネクタ 62"/>
        <xdr:cNvCxnSpPr/>
      </xdr:nvCxnSpPr>
      <xdr:spPr>
        <a:xfrm flipV="1">
          <a:off x="3797300" y="6028153"/>
          <a:ext cx="838200" cy="10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129272</xdr:rowOff>
    </xdr:from>
    <xdr:to>
      <xdr:col>19</xdr:col>
      <xdr:colOff>177800</xdr:colOff>
      <xdr:row>35</xdr:row>
      <xdr:rowOff>165553</xdr:rowOff>
    </xdr:to>
    <xdr:cxnSp macro="">
      <xdr:nvCxnSpPr>
        <xdr:cNvPr id="66" name="直線コネクタ 65"/>
        <xdr:cNvCxnSpPr/>
      </xdr:nvCxnSpPr>
      <xdr:spPr>
        <a:xfrm flipV="1">
          <a:off x="2908300" y="6130022"/>
          <a:ext cx="889000" cy="3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165553</xdr:rowOff>
    </xdr:from>
    <xdr:to>
      <xdr:col>15</xdr:col>
      <xdr:colOff>50800</xdr:colOff>
      <xdr:row>36</xdr:row>
      <xdr:rowOff>86469</xdr:rowOff>
    </xdr:to>
    <xdr:cxnSp macro="">
      <xdr:nvCxnSpPr>
        <xdr:cNvPr id="69" name="直線コネクタ 68"/>
        <xdr:cNvCxnSpPr/>
      </xdr:nvCxnSpPr>
      <xdr:spPr>
        <a:xfrm flipV="1">
          <a:off x="2019300" y="6166303"/>
          <a:ext cx="889000" cy="9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86469</xdr:rowOff>
    </xdr:from>
    <xdr:to>
      <xdr:col>10</xdr:col>
      <xdr:colOff>114300</xdr:colOff>
      <xdr:row>36</xdr:row>
      <xdr:rowOff>105595</xdr:rowOff>
    </xdr:to>
    <xdr:cxnSp macro="">
      <xdr:nvCxnSpPr>
        <xdr:cNvPr id="72" name="直線コネクタ 71"/>
        <xdr:cNvCxnSpPr/>
      </xdr:nvCxnSpPr>
      <xdr:spPr>
        <a:xfrm flipV="1">
          <a:off x="1130300" y="6258669"/>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148053</xdr:rowOff>
    </xdr:from>
    <xdr:to>
      <xdr:col>24</xdr:col>
      <xdr:colOff>114300</xdr:colOff>
      <xdr:row>35</xdr:row>
      <xdr:rowOff>78203</xdr:rowOff>
    </xdr:to>
    <xdr:sp macro="" textlink="">
      <xdr:nvSpPr>
        <xdr:cNvPr id="82" name="楕円 81"/>
        <xdr:cNvSpPr/>
      </xdr:nvSpPr>
      <xdr:spPr>
        <a:xfrm>
          <a:off x="4584700" y="597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126480</xdr:rowOff>
    </xdr:from>
    <xdr:ext cx="599010" cy="259045"/>
    <xdr:sp macro="" textlink="">
      <xdr:nvSpPr>
        <xdr:cNvPr id="83" name="人件費該当値テキスト"/>
        <xdr:cNvSpPr txBox="1"/>
      </xdr:nvSpPr>
      <xdr:spPr>
        <a:xfrm>
          <a:off x="4686300" y="5955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78472</xdr:rowOff>
    </xdr:from>
    <xdr:to>
      <xdr:col>20</xdr:col>
      <xdr:colOff>38100</xdr:colOff>
      <xdr:row>36</xdr:row>
      <xdr:rowOff>8622</xdr:rowOff>
    </xdr:to>
    <xdr:sp macro="" textlink="">
      <xdr:nvSpPr>
        <xdr:cNvPr id="84" name="楕円 83"/>
        <xdr:cNvSpPr/>
      </xdr:nvSpPr>
      <xdr:spPr>
        <a:xfrm>
          <a:off x="3746500" y="60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171199</xdr:rowOff>
    </xdr:from>
    <xdr:ext cx="599010" cy="259045"/>
    <xdr:sp macro="" textlink="">
      <xdr:nvSpPr>
        <xdr:cNvPr id="85" name="テキスト ボックス 84"/>
        <xdr:cNvSpPr txBox="1"/>
      </xdr:nvSpPr>
      <xdr:spPr>
        <a:xfrm>
          <a:off x="3497795" y="617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114753</xdr:rowOff>
    </xdr:from>
    <xdr:to>
      <xdr:col>15</xdr:col>
      <xdr:colOff>101600</xdr:colOff>
      <xdr:row>36</xdr:row>
      <xdr:rowOff>44903</xdr:rowOff>
    </xdr:to>
    <xdr:sp macro="" textlink="">
      <xdr:nvSpPr>
        <xdr:cNvPr id="86" name="楕円 85"/>
        <xdr:cNvSpPr/>
      </xdr:nvSpPr>
      <xdr:spPr>
        <a:xfrm>
          <a:off x="2857500" y="611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36030</xdr:rowOff>
    </xdr:from>
    <xdr:ext cx="599010" cy="259045"/>
    <xdr:sp macro="" textlink="">
      <xdr:nvSpPr>
        <xdr:cNvPr id="87" name="テキスト ボックス 86"/>
        <xdr:cNvSpPr txBox="1"/>
      </xdr:nvSpPr>
      <xdr:spPr>
        <a:xfrm>
          <a:off x="2608795" y="620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35669</xdr:rowOff>
    </xdr:from>
    <xdr:to>
      <xdr:col>10</xdr:col>
      <xdr:colOff>165100</xdr:colOff>
      <xdr:row>36</xdr:row>
      <xdr:rowOff>137269</xdr:rowOff>
    </xdr:to>
    <xdr:sp macro="" textlink="">
      <xdr:nvSpPr>
        <xdr:cNvPr id="88" name="楕円 87"/>
        <xdr:cNvSpPr/>
      </xdr:nvSpPr>
      <xdr:spPr>
        <a:xfrm>
          <a:off x="1968500" y="620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128396</xdr:rowOff>
    </xdr:from>
    <xdr:ext cx="599010" cy="259045"/>
    <xdr:sp macro="" textlink="">
      <xdr:nvSpPr>
        <xdr:cNvPr id="89" name="テキスト ボックス 88"/>
        <xdr:cNvSpPr txBox="1"/>
      </xdr:nvSpPr>
      <xdr:spPr>
        <a:xfrm>
          <a:off x="1719795" y="630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54795</xdr:rowOff>
    </xdr:from>
    <xdr:to>
      <xdr:col>6</xdr:col>
      <xdr:colOff>38100</xdr:colOff>
      <xdr:row>36</xdr:row>
      <xdr:rowOff>156395</xdr:rowOff>
    </xdr:to>
    <xdr:sp macro="" textlink="">
      <xdr:nvSpPr>
        <xdr:cNvPr id="90" name="楕円 89"/>
        <xdr:cNvSpPr/>
      </xdr:nvSpPr>
      <xdr:spPr>
        <a:xfrm>
          <a:off x="1079500" y="622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147522</xdr:rowOff>
    </xdr:from>
    <xdr:ext cx="599010" cy="259045"/>
    <xdr:sp macro="" textlink="">
      <xdr:nvSpPr>
        <xdr:cNvPr id="91" name="テキスト ボックス 90"/>
        <xdr:cNvSpPr txBox="1"/>
      </xdr:nvSpPr>
      <xdr:spPr>
        <a:xfrm>
          <a:off x="830795" y="631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31254</xdr:rowOff>
    </xdr:from>
    <xdr:to>
      <xdr:col>24</xdr:col>
      <xdr:colOff>63500</xdr:colOff>
      <xdr:row>58</xdr:row>
      <xdr:rowOff>35083</xdr:rowOff>
    </xdr:to>
    <xdr:cxnSp macro="">
      <xdr:nvCxnSpPr>
        <xdr:cNvPr id="122" name="直線コネクタ 121"/>
        <xdr:cNvCxnSpPr/>
      </xdr:nvCxnSpPr>
      <xdr:spPr>
        <a:xfrm flipV="1">
          <a:off x="3797300" y="9975354"/>
          <a:ext cx="8382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35083</xdr:rowOff>
    </xdr:from>
    <xdr:to>
      <xdr:col>19</xdr:col>
      <xdr:colOff>177800</xdr:colOff>
      <xdr:row>58</xdr:row>
      <xdr:rowOff>41529</xdr:rowOff>
    </xdr:to>
    <xdr:cxnSp macro="">
      <xdr:nvCxnSpPr>
        <xdr:cNvPr id="125" name="直線コネクタ 124"/>
        <xdr:cNvCxnSpPr/>
      </xdr:nvCxnSpPr>
      <xdr:spPr>
        <a:xfrm flipV="1">
          <a:off x="2908300" y="9979183"/>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41529</xdr:rowOff>
    </xdr:from>
    <xdr:to>
      <xdr:col>15</xdr:col>
      <xdr:colOff>50800</xdr:colOff>
      <xdr:row>58</xdr:row>
      <xdr:rowOff>54018</xdr:rowOff>
    </xdr:to>
    <xdr:cxnSp macro="">
      <xdr:nvCxnSpPr>
        <xdr:cNvPr id="128" name="直線コネクタ 127"/>
        <xdr:cNvCxnSpPr/>
      </xdr:nvCxnSpPr>
      <xdr:spPr>
        <a:xfrm flipV="1">
          <a:off x="2019300" y="9985629"/>
          <a:ext cx="889000" cy="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54018</xdr:rowOff>
    </xdr:from>
    <xdr:to>
      <xdr:col>10</xdr:col>
      <xdr:colOff>114300</xdr:colOff>
      <xdr:row>58</xdr:row>
      <xdr:rowOff>70093</xdr:rowOff>
    </xdr:to>
    <xdr:cxnSp macro="">
      <xdr:nvCxnSpPr>
        <xdr:cNvPr id="131" name="直線コネクタ 130"/>
        <xdr:cNvCxnSpPr/>
      </xdr:nvCxnSpPr>
      <xdr:spPr>
        <a:xfrm flipV="1">
          <a:off x="1130300" y="9998118"/>
          <a:ext cx="889000" cy="1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151904</xdr:rowOff>
    </xdr:from>
    <xdr:to>
      <xdr:col>24</xdr:col>
      <xdr:colOff>114300</xdr:colOff>
      <xdr:row>58</xdr:row>
      <xdr:rowOff>82054</xdr:rowOff>
    </xdr:to>
    <xdr:sp macro="" textlink="">
      <xdr:nvSpPr>
        <xdr:cNvPr id="141" name="楕円 140"/>
        <xdr:cNvSpPr/>
      </xdr:nvSpPr>
      <xdr:spPr>
        <a:xfrm>
          <a:off x="4584700" y="992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83251</xdr:rowOff>
    </xdr:from>
    <xdr:ext cx="599010" cy="259045"/>
    <xdr:sp macro="" textlink="">
      <xdr:nvSpPr>
        <xdr:cNvPr id="142" name="物件費該当値テキスト"/>
        <xdr:cNvSpPr txBox="1"/>
      </xdr:nvSpPr>
      <xdr:spPr>
        <a:xfrm>
          <a:off x="4686300" y="9855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155733</xdr:rowOff>
    </xdr:from>
    <xdr:to>
      <xdr:col>20</xdr:col>
      <xdr:colOff>38100</xdr:colOff>
      <xdr:row>58</xdr:row>
      <xdr:rowOff>85883</xdr:rowOff>
    </xdr:to>
    <xdr:sp macro="" textlink="">
      <xdr:nvSpPr>
        <xdr:cNvPr id="143" name="楕円 142"/>
        <xdr:cNvSpPr/>
      </xdr:nvSpPr>
      <xdr:spPr>
        <a:xfrm>
          <a:off x="3746500" y="992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77010</xdr:rowOff>
    </xdr:from>
    <xdr:ext cx="599010" cy="259045"/>
    <xdr:sp macro="" textlink="">
      <xdr:nvSpPr>
        <xdr:cNvPr id="144" name="テキスト ボックス 143"/>
        <xdr:cNvSpPr txBox="1"/>
      </xdr:nvSpPr>
      <xdr:spPr>
        <a:xfrm>
          <a:off x="3497795" y="1002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162179</xdr:rowOff>
    </xdr:from>
    <xdr:to>
      <xdr:col>15</xdr:col>
      <xdr:colOff>101600</xdr:colOff>
      <xdr:row>58</xdr:row>
      <xdr:rowOff>92329</xdr:rowOff>
    </xdr:to>
    <xdr:sp macro="" textlink="">
      <xdr:nvSpPr>
        <xdr:cNvPr id="145" name="楕円 144"/>
        <xdr:cNvSpPr/>
      </xdr:nvSpPr>
      <xdr:spPr>
        <a:xfrm>
          <a:off x="2857500" y="993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83456</xdr:rowOff>
    </xdr:from>
    <xdr:ext cx="599010" cy="259045"/>
    <xdr:sp macro="" textlink="">
      <xdr:nvSpPr>
        <xdr:cNvPr id="146" name="テキスト ボックス 145"/>
        <xdr:cNvSpPr txBox="1"/>
      </xdr:nvSpPr>
      <xdr:spPr>
        <a:xfrm>
          <a:off x="2608795" y="100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3218</xdr:rowOff>
    </xdr:from>
    <xdr:to>
      <xdr:col>10</xdr:col>
      <xdr:colOff>165100</xdr:colOff>
      <xdr:row>58</xdr:row>
      <xdr:rowOff>104818</xdr:rowOff>
    </xdr:to>
    <xdr:sp macro="" textlink="">
      <xdr:nvSpPr>
        <xdr:cNvPr id="147" name="楕円 146"/>
        <xdr:cNvSpPr/>
      </xdr:nvSpPr>
      <xdr:spPr>
        <a:xfrm>
          <a:off x="1968500" y="99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121345</xdr:rowOff>
    </xdr:from>
    <xdr:ext cx="599010" cy="259045"/>
    <xdr:sp macro="" textlink="">
      <xdr:nvSpPr>
        <xdr:cNvPr id="148" name="テキスト ボックス 147"/>
        <xdr:cNvSpPr txBox="1"/>
      </xdr:nvSpPr>
      <xdr:spPr>
        <a:xfrm>
          <a:off x="1719795" y="972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19293</xdr:rowOff>
    </xdr:from>
    <xdr:to>
      <xdr:col>6</xdr:col>
      <xdr:colOff>38100</xdr:colOff>
      <xdr:row>58</xdr:row>
      <xdr:rowOff>120893</xdr:rowOff>
    </xdr:to>
    <xdr:sp macro="" textlink="">
      <xdr:nvSpPr>
        <xdr:cNvPr id="149" name="楕円 148"/>
        <xdr:cNvSpPr/>
      </xdr:nvSpPr>
      <xdr:spPr>
        <a:xfrm>
          <a:off x="1079500" y="996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137420</xdr:rowOff>
    </xdr:from>
    <xdr:ext cx="599010" cy="259045"/>
    <xdr:sp macro="" textlink="">
      <xdr:nvSpPr>
        <xdr:cNvPr id="150" name="テキスト ボックス 149"/>
        <xdr:cNvSpPr txBox="1"/>
      </xdr:nvSpPr>
      <xdr:spPr>
        <a:xfrm>
          <a:off x="830795" y="973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71348</xdr:rowOff>
    </xdr:from>
    <xdr:to>
      <xdr:col>24</xdr:col>
      <xdr:colOff>63500</xdr:colOff>
      <xdr:row>74</xdr:row>
      <xdr:rowOff>83595</xdr:rowOff>
    </xdr:to>
    <xdr:cxnSp macro="">
      <xdr:nvCxnSpPr>
        <xdr:cNvPr id="181" name="直線コネクタ 180"/>
        <xdr:cNvCxnSpPr/>
      </xdr:nvCxnSpPr>
      <xdr:spPr>
        <a:xfrm>
          <a:off x="3797300" y="12758648"/>
          <a:ext cx="83820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142667</xdr:rowOff>
    </xdr:from>
    <xdr:ext cx="534377" cy="259045"/>
    <xdr:sp macro="" textlink="">
      <xdr:nvSpPr>
        <xdr:cNvPr id="182" name="維持補修費平均値テキスト"/>
        <xdr:cNvSpPr txBox="1"/>
      </xdr:nvSpPr>
      <xdr:spPr>
        <a:xfrm>
          <a:off x="4686300" y="13001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109884</xdr:rowOff>
    </xdr:from>
    <xdr:to>
      <xdr:col>19</xdr:col>
      <xdr:colOff>177800</xdr:colOff>
      <xdr:row>74</xdr:row>
      <xdr:rowOff>71348</xdr:rowOff>
    </xdr:to>
    <xdr:cxnSp macro="">
      <xdr:nvCxnSpPr>
        <xdr:cNvPr id="184" name="直線コネクタ 183"/>
        <xdr:cNvCxnSpPr/>
      </xdr:nvCxnSpPr>
      <xdr:spPr>
        <a:xfrm>
          <a:off x="2908300" y="12625734"/>
          <a:ext cx="889000" cy="13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10862</xdr:rowOff>
    </xdr:from>
    <xdr:ext cx="534377" cy="259045"/>
    <xdr:sp macro="" textlink="">
      <xdr:nvSpPr>
        <xdr:cNvPr id="186" name="テキスト ボックス 185"/>
        <xdr:cNvSpPr txBox="1"/>
      </xdr:nvSpPr>
      <xdr:spPr>
        <a:xfrm>
          <a:off x="3530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109884</xdr:rowOff>
    </xdr:from>
    <xdr:to>
      <xdr:col>15</xdr:col>
      <xdr:colOff>50800</xdr:colOff>
      <xdr:row>74</xdr:row>
      <xdr:rowOff>7112</xdr:rowOff>
    </xdr:to>
    <xdr:cxnSp macro="">
      <xdr:nvCxnSpPr>
        <xdr:cNvPr id="187" name="直線コネクタ 186"/>
        <xdr:cNvCxnSpPr/>
      </xdr:nvCxnSpPr>
      <xdr:spPr>
        <a:xfrm flipV="1">
          <a:off x="2019300" y="12625734"/>
          <a:ext cx="889000" cy="6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164907</xdr:rowOff>
    </xdr:from>
    <xdr:ext cx="534377" cy="259045"/>
    <xdr:sp macro="" textlink="">
      <xdr:nvSpPr>
        <xdr:cNvPr id="189" name="テキスト ボックス 188"/>
        <xdr:cNvSpPr txBox="1"/>
      </xdr:nvSpPr>
      <xdr:spPr>
        <a:xfrm>
          <a:off x="2641111" y="131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7112</xdr:rowOff>
    </xdr:from>
    <xdr:to>
      <xdr:col>10</xdr:col>
      <xdr:colOff>114300</xdr:colOff>
      <xdr:row>74</xdr:row>
      <xdr:rowOff>152143</xdr:rowOff>
    </xdr:to>
    <xdr:cxnSp macro="">
      <xdr:nvCxnSpPr>
        <xdr:cNvPr id="190" name="直線コネクタ 189"/>
        <xdr:cNvCxnSpPr/>
      </xdr:nvCxnSpPr>
      <xdr:spPr>
        <a:xfrm flipV="1">
          <a:off x="1130300" y="12694412"/>
          <a:ext cx="889000" cy="14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25950</xdr:rowOff>
    </xdr:from>
    <xdr:ext cx="534377" cy="259045"/>
    <xdr:sp macro="" textlink="">
      <xdr:nvSpPr>
        <xdr:cNvPr id="192" name="テキスト ボックス 191"/>
        <xdr:cNvSpPr txBox="1"/>
      </xdr:nvSpPr>
      <xdr:spPr>
        <a:xfrm>
          <a:off x="1752111" y="1322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110272</xdr:rowOff>
    </xdr:from>
    <xdr:ext cx="534377" cy="259045"/>
    <xdr:sp macro="" textlink="">
      <xdr:nvSpPr>
        <xdr:cNvPr id="194" name="テキスト ボックス 193"/>
        <xdr:cNvSpPr txBox="1"/>
      </xdr:nvSpPr>
      <xdr:spPr>
        <a:xfrm>
          <a:off x="863111" y="133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32795</xdr:rowOff>
    </xdr:from>
    <xdr:to>
      <xdr:col>24</xdr:col>
      <xdr:colOff>114300</xdr:colOff>
      <xdr:row>74</xdr:row>
      <xdr:rowOff>134395</xdr:rowOff>
    </xdr:to>
    <xdr:sp macro="" textlink="">
      <xdr:nvSpPr>
        <xdr:cNvPr id="200" name="楕円 199"/>
        <xdr:cNvSpPr/>
      </xdr:nvSpPr>
      <xdr:spPr>
        <a:xfrm>
          <a:off x="4584700" y="127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55672</xdr:rowOff>
    </xdr:from>
    <xdr:ext cx="534377" cy="259045"/>
    <xdr:sp macro="" textlink="">
      <xdr:nvSpPr>
        <xdr:cNvPr id="201" name="維持補修費該当値テキスト"/>
        <xdr:cNvSpPr txBox="1"/>
      </xdr:nvSpPr>
      <xdr:spPr>
        <a:xfrm>
          <a:off x="4686300" y="1257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20548</xdr:rowOff>
    </xdr:from>
    <xdr:to>
      <xdr:col>20</xdr:col>
      <xdr:colOff>38100</xdr:colOff>
      <xdr:row>74</xdr:row>
      <xdr:rowOff>122148</xdr:rowOff>
    </xdr:to>
    <xdr:sp macro="" textlink="">
      <xdr:nvSpPr>
        <xdr:cNvPr id="202" name="楕円 201"/>
        <xdr:cNvSpPr/>
      </xdr:nvSpPr>
      <xdr:spPr>
        <a:xfrm>
          <a:off x="3746500" y="1270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138675</xdr:rowOff>
    </xdr:from>
    <xdr:ext cx="534377" cy="259045"/>
    <xdr:sp macro="" textlink="">
      <xdr:nvSpPr>
        <xdr:cNvPr id="203" name="テキスト ボックス 202"/>
        <xdr:cNvSpPr txBox="1"/>
      </xdr:nvSpPr>
      <xdr:spPr>
        <a:xfrm>
          <a:off x="3530111" y="1248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59084</xdr:rowOff>
    </xdr:from>
    <xdr:to>
      <xdr:col>15</xdr:col>
      <xdr:colOff>101600</xdr:colOff>
      <xdr:row>73</xdr:row>
      <xdr:rowOff>160684</xdr:rowOff>
    </xdr:to>
    <xdr:sp macro="" textlink="">
      <xdr:nvSpPr>
        <xdr:cNvPr id="204" name="楕円 203"/>
        <xdr:cNvSpPr/>
      </xdr:nvSpPr>
      <xdr:spPr>
        <a:xfrm>
          <a:off x="2857500" y="1257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5761</xdr:rowOff>
    </xdr:from>
    <xdr:ext cx="534377" cy="259045"/>
    <xdr:sp macro="" textlink="">
      <xdr:nvSpPr>
        <xdr:cNvPr id="205" name="テキスト ボックス 204"/>
        <xdr:cNvSpPr txBox="1"/>
      </xdr:nvSpPr>
      <xdr:spPr>
        <a:xfrm>
          <a:off x="2641111" y="1235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127762</xdr:rowOff>
    </xdr:from>
    <xdr:to>
      <xdr:col>10</xdr:col>
      <xdr:colOff>165100</xdr:colOff>
      <xdr:row>74</xdr:row>
      <xdr:rowOff>57912</xdr:rowOff>
    </xdr:to>
    <xdr:sp macro="" textlink="">
      <xdr:nvSpPr>
        <xdr:cNvPr id="206" name="楕円 205"/>
        <xdr:cNvSpPr/>
      </xdr:nvSpPr>
      <xdr:spPr>
        <a:xfrm>
          <a:off x="1968500" y="1264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74439</xdr:rowOff>
    </xdr:from>
    <xdr:ext cx="534377" cy="259045"/>
    <xdr:sp macro="" textlink="">
      <xdr:nvSpPr>
        <xdr:cNvPr id="207" name="テキスト ボックス 206"/>
        <xdr:cNvSpPr txBox="1"/>
      </xdr:nvSpPr>
      <xdr:spPr>
        <a:xfrm>
          <a:off x="1752111" y="1241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101343</xdr:rowOff>
    </xdr:from>
    <xdr:to>
      <xdr:col>6</xdr:col>
      <xdr:colOff>38100</xdr:colOff>
      <xdr:row>75</xdr:row>
      <xdr:rowOff>31493</xdr:rowOff>
    </xdr:to>
    <xdr:sp macro="" textlink="">
      <xdr:nvSpPr>
        <xdr:cNvPr id="208" name="楕円 207"/>
        <xdr:cNvSpPr/>
      </xdr:nvSpPr>
      <xdr:spPr>
        <a:xfrm>
          <a:off x="1079500" y="1278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48020</xdr:rowOff>
    </xdr:from>
    <xdr:ext cx="534377" cy="259045"/>
    <xdr:sp macro="" textlink="">
      <xdr:nvSpPr>
        <xdr:cNvPr id="209" name="テキスト ボックス 208"/>
        <xdr:cNvSpPr txBox="1"/>
      </xdr:nvSpPr>
      <xdr:spPr>
        <a:xfrm>
          <a:off x="863111" y="1256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8658</xdr:rowOff>
    </xdr:from>
    <xdr:to>
      <xdr:col>24</xdr:col>
      <xdr:colOff>63500</xdr:colOff>
      <xdr:row>94</xdr:row>
      <xdr:rowOff>48315</xdr:rowOff>
    </xdr:to>
    <xdr:cxnSp macro="">
      <xdr:nvCxnSpPr>
        <xdr:cNvPr id="241" name="直線コネクタ 240"/>
        <xdr:cNvCxnSpPr/>
      </xdr:nvCxnSpPr>
      <xdr:spPr>
        <a:xfrm flipV="1">
          <a:off x="3797300" y="16124958"/>
          <a:ext cx="838200" cy="3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48315</xdr:rowOff>
    </xdr:from>
    <xdr:to>
      <xdr:col>19</xdr:col>
      <xdr:colOff>177800</xdr:colOff>
      <xdr:row>95</xdr:row>
      <xdr:rowOff>27032</xdr:rowOff>
    </xdr:to>
    <xdr:cxnSp macro="">
      <xdr:nvCxnSpPr>
        <xdr:cNvPr id="244" name="直線コネクタ 243"/>
        <xdr:cNvCxnSpPr/>
      </xdr:nvCxnSpPr>
      <xdr:spPr>
        <a:xfrm flipV="1">
          <a:off x="2908300" y="16164615"/>
          <a:ext cx="889000" cy="15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59375</xdr:rowOff>
    </xdr:from>
    <xdr:to>
      <xdr:col>15</xdr:col>
      <xdr:colOff>50800</xdr:colOff>
      <xdr:row>95</xdr:row>
      <xdr:rowOff>27032</xdr:rowOff>
    </xdr:to>
    <xdr:cxnSp macro="">
      <xdr:nvCxnSpPr>
        <xdr:cNvPr id="247" name="直線コネクタ 246"/>
        <xdr:cNvCxnSpPr/>
      </xdr:nvCxnSpPr>
      <xdr:spPr>
        <a:xfrm>
          <a:off x="2019300" y="16175675"/>
          <a:ext cx="889000" cy="13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59375</xdr:rowOff>
    </xdr:from>
    <xdr:to>
      <xdr:col>10</xdr:col>
      <xdr:colOff>114300</xdr:colOff>
      <xdr:row>96</xdr:row>
      <xdr:rowOff>100054</xdr:rowOff>
    </xdr:to>
    <xdr:cxnSp macro="">
      <xdr:nvCxnSpPr>
        <xdr:cNvPr id="250" name="直線コネクタ 249"/>
        <xdr:cNvCxnSpPr/>
      </xdr:nvCxnSpPr>
      <xdr:spPr>
        <a:xfrm flipV="1">
          <a:off x="1130300" y="16175675"/>
          <a:ext cx="889000" cy="38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129308</xdr:rowOff>
    </xdr:from>
    <xdr:to>
      <xdr:col>24</xdr:col>
      <xdr:colOff>114300</xdr:colOff>
      <xdr:row>94</xdr:row>
      <xdr:rowOff>59458</xdr:rowOff>
    </xdr:to>
    <xdr:sp macro="" textlink="">
      <xdr:nvSpPr>
        <xdr:cNvPr id="260" name="楕円 259"/>
        <xdr:cNvSpPr/>
      </xdr:nvSpPr>
      <xdr:spPr>
        <a:xfrm>
          <a:off x="4584700" y="1607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152185</xdr:rowOff>
    </xdr:from>
    <xdr:ext cx="599010" cy="259045"/>
    <xdr:sp macro="" textlink="">
      <xdr:nvSpPr>
        <xdr:cNvPr id="261" name="扶助費該当値テキスト"/>
        <xdr:cNvSpPr txBox="1"/>
      </xdr:nvSpPr>
      <xdr:spPr>
        <a:xfrm>
          <a:off x="4686300" y="15925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168965</xdr:rowOff>
    </xdr:from>
    <xdr:to>
      <xdr:col>20</xdr:col>
      <xdr:colOff>38100</xdr:colOff>
      <xdr:row>94</xdr:row>
      <xdr:rowOff>99115</xdr:rowOff>
    </xdr:to>
    <xdr:sp macro="" textlink="">
      <xdr:nvSpPr>
        <xdr:cNvPr id="262" name="楕円 261"/>
        <xdr:cNvSpPr/>
      </xdr:nvSpPr>
      <xdr:spPr>
        <a:xfrm>
          <a:off x="3746500" y="161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115642</xdr:rowOff>
    </xdr:from>
    <xdr:ext cx="599010" cy="259045"/>
    <xdr:sp macro="" textlink="">
      <xdr:nvSpPr>
        <xdr:cNvPr id="263" name="テキスト ボックス 262"/>
        <xdr:cNvSpPr txBox="1"/>
      </xdr:nvSpPr>
      <xdr:spPr>
        <a:xfrm>
          <a:off x="3497795" y="1588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147682</xdr:rowOff>
    </xdr:from>
    <xdr:to>
      <xdr:col>15</xdr:col>
      <xdr:colOff>101600</xdr:colOff>
      <xdr:row>95</xdr:row>
      <xdr:rowOff>77832</xdr:rowOff>
    </xdr:to>
    <xdr:sp macro="" textlink="">
      <xdr:nvSpPr>
        <xdr:cNvPr id="264" name="楕円 263"/>
        <xdr:cNvSpPr/>
      </xdr:nvSpPr>
      <xdr:spPr>
        <a:xfrm>
          <a:off x="2857500" y="1626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94359</xdr:rowOff>
    </xdr:from>
    <xdr:ext cx="534377" cy="259045"/>
    <xdr:sp macro="" textlink="">
      <xdr:nvSpPr>
        <xdr:cNvPr id="265" name="テキスト ボックス 264"/>
        <xdr:cNvSpPr txBox="1"/>
      </xdr:nvSpPr>
      <xdr:spPr>
        <a:xfrm>
          <a:off x="2641111" y="160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8575</xdr:rowOff>
    </xdr:from>
    <xdr:to>
      <xdr:col>10</xdr:col>
      <xdr:colOff>165100</xdr:colOff>
      <xdr:row>94</xdr:row>
      <xdr:rowOff>110175</xdr:rowOff>
    </xdr:to>
    <xdr:sp macro="" textlink="">
      <xdr:nvSpPr>
        <xdr:cNvPr id="266" name="楕円 265"/>
        <xdr:cNvSpPr/>
      </xdr:nvSpPr>
      <xdr:spPr>
        <a:xfrm>
          <a:off x="1968500" y="1612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126702</xdr:rowOff>
    </xdr:from>
    <xdr:ext cx="599010" cy="259045"/>
    <xdr:sp macro="" textlink="">
      <xdr:nvSpPr>
        <xdr:cNvPr id="267" name="テキスト ボックス 266"/>
        <xdr:cNvSpPr txBox="1"/>
      </xdr:nvSpPr>
      <xdr:spPr>
        <a:xfrm>
          <a:off x="1719795" y="15900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49254</xdr:rowOff>
    </xdr:from>
    <xdr:to>
      <xdr:col>6</xdr:col>
      <xdr:colOff>38100</xdr:colOff>
      <xdr:row>96</xdr:row>
      <xdr:rowOff>150854</xdr:rowOff>
    </xdr:to>
    <xdr:sp macro="" textlink="">
      <xdr:nvSpPr>
        <xdr:cNvPr id="268" name="楕円 267"/>
        <xdr:cNvSpPr/>
      </xdr:nvSpPr>
      <xdr:spPr>
        <a:xfrm>
          <a:off x="1079500" y="1650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141981</xdr:rowOff>
    </xdr:from>
    <xdr:ext cx="534377" cy="259045"/>
    <xdr:sp macro="" textlink="">
      <xdr:nvSpPr>
        <xdr:cNvPr id="269" name="テキスト ボックス 268"/>
        <xdr:cNvSpPr txBox="1"/>
      </xdr:nvSpPr>
      <xdr:spPr>
        <a:xfrm>
          <a:off x="863111" y="1660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43985</xdr:rowOff>
    </xdr:from>
    <xdr:to>
      <xdr:col>55</xdr:col>
      <xdr:colOff>0</xdr:colOff>
      <xdr:row>35</xdr:row>
      <xdr:rowOff>129377</xdr:rowOff>
    </xdr:to>
    <xdr:cxnSp macro="">
      <xdr:nvCxnSpPr>
        <xdr:cNvPr id="297" name="直線コネクタ 296"/>
        <xdr:cNvCxnSpPr/>
      </xdr:nvCxnSpPr>
      <xdr:spPr>
        <a:xfrm>
          <a:off x="9639300" y="6044735"/>
          <a:ext cx="838200" cy="8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43985</xdr:rowOff>
    </xdr:from>
    <xdr:to>
      <xdr:col>50</xdr:col>
      <xdr:colOff>114300</xdr:colOff>
      <xdr:row>35</xdr:row>
      <xdr:rowOff>145406</xdr:rowOff>
    </xdr:to>
    <xdr:cxnSp macro="">
      <xdr:nvCxnSpPr>
        <xdr:cNvPr id="300" name="直線コネクタ 299"/>
        <xdr:cNvCxnSpPr/>
      </xdr:nvCxnSpPr>
      <xdr:spPr>
        <a:xfrm flipV="1">
          <a:off x="8750300" y="6044735"/>
          <a:ext cx="889000" cy="10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145406</xdr:rowOff>
    </xdr:from>
    <xdr:to>
      <xdr:col>45</xdr:col>
      <xdr:colOff>177800</xdr:colOff>
      <xdr:row>36</xdr:row>
      <xdr:rowOff>112593</xdr:rowOff>
    </xdr:to>
    <xdr:cxnSp macro="">
      <xdr:nvCxnSpPr>
        <xdr:cNvPr id="303" name="直線コネクタ 302"/>
        <xdr:cNvCxnSpPr/>
      </xdr:nvCxnSpPr>
      <xdr:spPr>
        <a:xfrm flipV="1">
          <a:off x="7861300" y="6146156"/>
          <a:ext cx="889000" cy="13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86418</xdr:rowOff>
    </xdr:from>
    <xdr:to>
      <xdr:col>41</xdr:col>
      <xdr:colOff>50800</xdr:colOff>
      <xdr:row>36</xdr:row>
      <xdr:rowOff>112593</xdr:rowOff>
    </xdr:to>
    <xdr:cxnSp macro="">
      <xdr:nvCxnSpPr>
        <xdr:cNvPr id="306" name="直線コネクタ 305"/>
        <xdr:cNvCxnSpPr/>
      </xdr:nvCxnSpPr>
      <xdr:spPr>
        <a:xfrm>
          <a:off x="6972300" y="5915718"/>
          <a:ext cx="889000" cy="36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78577</xdr:rowOff>
    </xdr:from>
    <xdr:to>
      <xdr:col>55</xdr:col>
      <xdr:colOff>50800</xdr:colOff>
      <xdr:row>36</xdr:row>
      <xdr:rowOff>8727</xdr:rowOff>
    </xdr:to>
    <xdr:sp macro="" textlink="">
      <xdr:nvSpPr>
        <xdr:cNvPr id="316" name="楕円 315"/>
        <xdr:cNvSpPr/>
      </xdr:nvSpPr>
      <xdr:spPr>
        <a:xfrm>
          <a:off x="10426700" y="607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101454</xdr:rowOff>
    </xdr:from>
    <xdr:ext cx="599010" cy="259045"/>
    <xdr:sp macro="" textlink="">
      <xdr:nvSpPr>
        <xdr:cNvPr id="317" name="補助費等該当値テキスト"/>
        <xdr:cNvSpPr txBox="1"/>
      </xdr:nvSpPr>
      <xdr:spPr>
        <a:xfrm>
          <a:off x="10528300" y="59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164635</xdr:rowOff>
    </xdr:from>
    <xdr:to>
      <xdr:col>50</xdr:col>
      <xdr:colOff>165100</xdr:colOff>
      <xdr:row>35</xdr:row>
      <xdr:rowOff>94785</xdr:rowOff>
    </xdr:to>
    <xdr:sp macro="" textlink="">
      <xdr:nvSpPr>
        <xdr:cNvPr id="318" name="楕円 317"/>
        <xdr:cNvSpPr/>
      </xdr:nvSpPr>
      <xdr:spPr>
        <a:xfrm>
          <a:off x="9588500" y="59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111312</xdr:rowOff>
    </xdr:from>
    <xdr:ext cx="599010" cy="259045"/>
    <xdr:sp macro="" textlink="">
      <xdr:nvSpPr>
        <xdr:cNvPr id="319" name="テキスト ボックス 318"/>
        <xdr:cNvSpPr txBox="1"/>
      </xdr:nvSpPr>
      <xdr:spPr>
        <a:xfrm>
          <a:off x="9339795" y="576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94606</xdr:rowOff>
    </xdr:from>
    <xdr:to>
      <xdr:col>46</xdr:col>
      <xdr:colOff>38100</xdr:colOff>
      <xdr:row>36</xdr:row>
      <xdr:rowOff>24756</xdr:rowOff>
    </xdr:to>
    <xdr:sp macro="" textlink="">
      <xdr:nvSpPr>
        <xdr:cNvPr id="320" name="楕円 319"/>
        <xdr:cNvSpPr/>
      </xdr:nvSpPr>
      <xdr:spPr>
        <a:xfrm>
          <a:off x="8699500" y="609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41283</xdr:rowOff>
    </xdr:from>
    <xdr:ext cx="599010" cy="259045"/>
    <xdr:sp macro="" textlink="">
      <xdr:nvSpPr>
        <xdr:cNvPr id="321" name="テキスト ボックス 320"/>
        <xdr:cNvSpPr txBox="1"/>
      </xdr:nvSpPr>
      <xdr:spPr>
        <a:xfrm>
          <a:off x="8450795" y="587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61793</xdr:rowOff>
    </xdr:from>
    <xdr:to>
      <xdr:col>41</xdr:col>
      <xdr:colOff>101600</xdr:colOff>
      <xdr:row>36</xdr:row>
      <xdr:rowOff>163393</xdr:rowOff>
    </xdr:to>
    <xdr:sp macro="" textlink="">
      <xdr:nvSpPr>
        <xdr:cNvPr id="322" name="楕円 321"/>
        <xdr:cNvSpPr/>
      </xdr:nvSpPr>
      <xdr:spPr>
        <a:xfrm>
          <a:off x="7810500" y="623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8470</xdr:rowOff>
    </xdr:from>
    <xdr:ext cx="599010" cy="259045"/>
    <xdr:sp macro="" textlink="">
      <xdr:nvSpPr>
        <xdr:cNvPr id="323" name="テキスト ボックス 322"/>
        <xdr:cNvSpPr txBox="1"/>
      </xdr:nvSpPr>
      <xdr:spPr>
        <a:xfrm>
          <a:off x="7561795" y="6009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35618</xdr:rowOff>
    </xdr:from>
    <xdr:to>
      <xdr:col>36</xdr:col>
      <xdr:colOff>165100</xdr:colOff>
      <xdr:row>34</xdr:row>
      <xdr:rowOff>137218</xdr:rowOff>
    </xdr:to>
    <xdr:sp macro="" textlink="">
      <xdr:nvSpPr>
        <xdr:cNvPr id="324" name="楕円 323"/>
        <xdr:cNvSpPr/>
      </xdr:nvSpPr>
      <xdr:spPr>
        <a:xfrm>
          <a:off x="6921500" y="586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153745</xdr:rowOff>
    </xdr:from>
    <xdr:ext cx="599010" cy="259045"/>
    <xdr:sp macro="" textlink="">
      <xdr:nvSpPr>
        <xdr:cNvPr id="325" name="テキスト ボックス 324"/>
        <xdr:cNvSpPr txBox="1"/>
      </xdr:nvSpPr>
      <xdr:spPr>
        <a:xfrm>
          <a:off x="6672795" y="564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91142</xdr:rowOff>
    </xdr:from>
    <xdr:to>
      <xdr:col>55</xdr:col>
      <xdr:colOff>0</xdr:colOff>
      <xdr:row>53</xdr:row>
      <xdr:rowOff>140441</xdr:rowOff>
    </xdr:to>
    <xdr:cxnSp macro="">
      <xdr:nvCxnSpPr>
        <xdr:cNvPr id="356" name="直線コネクタ 355"/>
        <xdr:cNvCxnSpPr/>
      </xdr:nvCxnSpPr>
      <xdr:spPr>
        <a:xfrm flipV="1">
          <a:off x="9639300" y="8835092"/>
          <a:ext cx="838200" cy="39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140441</xdr:rowOff>
    </xdr:from>
    <xdr:to>
      <xdr:col>50</xdr:col>
      <xdr:colOff>114300</xdr:colOff>
      <xdr:row>57</xdr:row>
      <xdr:rowOff>49347</xdr:rowOff>
    </xdr:to>
    <xdr:cxnSp macro="">
      <xdr:nvCxnSpPr>
        <xdr:cNvPr id="359" name="直線コネクタ 358"/>
        <xdr:cNvCxnSpPr/>
      </xdr:nvCxnSpPr>
      <xdr:spPr>
        <a:xfrm flipV="1">
          <a:off x="8750300" y="9227291"/>
          <a:ext cx="889000" cy="5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54329</xdr:rowOff>
    </xdr:from>
    <xdr:ext cx="599010" cy="259045"/>
    <xdr:sp macro="" textlink="">
      <xdr:nvSpPr>
        <xdr:cNvPr id="361" name="テキスト ボックス 360"/>
        <xdr:cNvSpPr txBox="1"/>
      </xdr:nvSpPr>
      <xdr:spPr>
        <a:xfrm>
          <a:off x="9339795" y="982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802</xdr:rowOff>
    </xdr:from>
    <xdr:to>
      <xdr:col>45</xdr:col>
      <xdr:colOff>177800</xdr:colOff>
      <xdr:row>57</xdr:row>
      <xdr:rowOff>49347</xdr:rowOff>
    </xdr:to>
    <xdr:cxnSp macro="">
      <xdr:nvCxnSpPr>
        <xdr:cNvPr id="362" name="直線コネクタ 361"/>
        <xdr:cNvCxnSpPr/>
      </xdr:nvCxnSpPr>
      <xdr:spPr>
        <a:xfrm>
          <a:off x="7861300" y="9773452"/>
          <a:ext cx="889000" cy="4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802</xdr:rowOff>
    </xdr:from>
    <xdr:to>
      <xdr:col>41</xdr:col>
      <xdr:colOff>50800</xdr:colOff>
      <xdr:row>57</xdr:row>
      <xdr:rowOff>28447</xdr:rowOff>
    </xdr:to>
    <xdr:cxnSp macro="">
      <xdr:nvCxnSpPr>
        <xdr:cNvPr id="365" name="直線コネクタ 364"/>
        <xdr:cNvCxnSpPr/>
      </xdr:nvCxnSpPr>
      <xdr:spPr>
        <a:xfrm flipV="1">
          <a:off x="6972300" y="9773452"/>
          <a:ext cx="889000" cy="2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108668</xdr:rowOff>
    </xdr:from>
    <xdr:ext cx="599010" cy="259045"/>
    <xdr:sp macro="" textlink="">
      <xdr:nvSpPr>
        <xdr:cNvPr id="367" name="テキスト ボックス 366"/>
        <xdr:cNvSpPr txBox="1"/>
      </xdr:nvSpPr>
      <xdr:spPr>
        <a:xfrm>
          <a:off x="7561795" y="988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40342</xdr:rowOff>
    </xdr:from>
    <xdr:to>
      <xdr:col>55</xdr:col>
      <xdr:colOff>50800</xdr:colOff>
      <xdr:row>51</xdr:row>
      <xdr:rowOff>141942</xdr:rowOff>
    </xdr:to>
    <xdr:sp macro="" textlink="">
      <xdr:nvSpPr>
        <xdr:cNvPr id="375" name="楕円 374"/>
        <xdr:cNvSpPr/>
      </xdr:nvSpPr>
      <xdr:spPr>
        <a:xfrm>
          <a:off x="10426700" y="878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63219</xdr:rowOff>
    </xdr:from>
    <xdr:ext cx="599010" cy="259045"/>
    <xdr:sp macro="" textlink="">
      <xdr:nvSpPr>
        <xdr:cNvPr id="376" name="普通建設事業費該当値テキスト"/>
        <xdr:cNvSpPr txBox="1"/>
      </xdr:nvSpPr>
      <xdr:spPr>
        <a:xfrm>
          <a:off x="10528300" y="863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89641</xdr:rowOff>
    </xdr:from>
    <xdr:to>
      <xdr:col>50</xdr:col>
      <xdr:colOff>165100</xdr:colOff>
      <xdr:row>54</xdr:row>
      <xdr:rowOff>19791</xdr:rowOff>
    </xdr:to>
    <xdr:sp macro="" textlink="">
      <xdr:nvSpPr>
        <xdr:cNvPr id="377" name="楕円 376"/>
        <xdr:cNvSpPr/>
      </xdr:nvSpPr>
      <xdr:spPr>
        <a:xfrm>
          <a:off x="9588500" y="917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36318</xdr:rowOff>
    </xdr:from>
    <xdr:ext cx="599010" cy="259045"/>
    <xdr:sp macro="" textlink="">
      <xdr:nvSpPr>
        <xdr:cNvPr id="378" name="テキスト ボックス 377"/>
        <xdr:cNvSpPr txBox="1"/>
      </xdr:nvSpPr>
      <xdr:spPr>
        <a:xfrm>
          <a:off x="9339795" y="895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169997</xdr:rowOff>
    </xdr:from>
    <xdr:to>
      <xdr:col>46</xdr:col>
      <xdr:colOff>38100</xdr:colOff>
      <xdr:row>57</xdr:row>
      <xdr:rowOff>100147</xdr:rowOff>
    </xdr:to>
    <xdr:sp macro="" textlink="">
      <xdr:nvSpPr>
        <xdr:cNvPr id="379" name="楕円 378"/>
        <xdr:cNvSpPr/>
      </xdr:nvSpPr>
      <xdr:spPr>
        <a:xfrm>
          <a:off x="8699500" y="977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91274</xdr:rowOff>
    </xdr:from>
    <xdr:ext cx="599010" cy="259045"/>
    <xdr:sp macro="" textlink="">
      <xdr:nvSpPr>
        <xdr:cNvPr id="380" name="テキスト ボックス 379"/>
        <xdr:cNvSpPr txBox="1"/>
      </xdr:nvSpPr>
      <xdr:spPr>
        <a:xfrm>
          <a:off x="8450795" y="986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121452</xdr:rowOff>
    </xdr:from>
    <xdr:to>
      <xdr:col>41</xdr:col>
      <xdr:colOff>101600</xdr:colOff>
      <xdr:row>57</xdr:row>
      <xdr:rowOff>51602</xdr:rowOff>
    </xdr:to>
    <xdr:sp macro="" textlink="">
      <xdr:nvSpPr>
        <xdr:cNvPr id="381" name="楕円 380"/>
        <xdr:cNvSpPr/>
      </xdr:nvSpPr>
      <xdr:spPr>
        <a:xfrm>
          <a:off x="7810500" y="972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68129</xdr:rowOff>
    </xdr:from>
    <xdr:ext cx="599010" cy="259045"/>
    <xdr:sp macro="" textlink="">
      <xdr:nvSpPr>
        <xdr:cNvPr id="382" name="テキスト ボックス 381"/>
        <xdr:cNvSpPr txBox="1"/>
      </xdr:nvSpPr>
      <xdr:spPr>
        <a:xfrm>
          <a:off x="7561795" y="9497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149097</xdr:rowOff>
    </xdr:from>
    <xdr:to>
      <xdr:col>36</xdr:col>
      <xdr:colOff>165100</xdr:colOff>
      <xdr:row>57</xdr:row>
      <xdr:rowOff>79247</xdr:rowOff>
    </xdr:to>
    <xdr:sp macro="" textlink="">
      <xdr:nvSpPr>
        <xdr:cNvPr id="383" name="楕円 382"/>
        <xdr:cNvSpPr/>
      </xdr:nvSpPr>
      <xdr:spPr>
        <a:xfrm>
          <a:off x="6921500" y="97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95774</xdr:rowOff>
    </xdr:from>
    <xdr:ext cx="599010" cy="259045"/>
    <xdr:sp macro="" textlink="">
      <xdr:nvSpPr>
        <xdr:cNvPr id="384" name="テキスト ボックス 383"/>
        <xdr:cNvSpPr txBox="1"/>
      </xdr:nvSpPr>
      <xdr:spPr>
        <a:xfrm>
          <a:off x="6672795" y="9525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72654</xdr:rowOff>
    </xdr:from>
    <xdr:to>
      <xdr:col>55</xdr:col>
      <xdr:colOff>0</xdr:colOff>
      <xdr:row>78</xdr:row>
      <xdr:rowOff>72099</xdr:rowOff>
    </xdr:to>
    <xdr:cxnSp macro="">
      <xdr:nvCxnSpPr>
        <xdr:cNvPr id="415" name="直線コネクタ 414"/>
        <xdr:cNvCxnSpPr/>
      </xdr:nvCxnSpPr>
      <xdr:spPr>
        <a:xfrm flipV="1">
          <a:off x="9639300" y="13274304"/>
          <a:ext cx="838200" cy="17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169593</xdr:rowOff>
    </xdr:from>
    <xdr:to>
      <xdr:col>50</xdr:col>
      <xdr:colOff>114300</xdr:colOff>
      <xdr:row>78</xdr:row>
      <xdr:rowOff>72099</xdr:rowOff>
    </xdr:to>
    <xdr:cxnSp macro="">
      <xdr:nvCxnSpPr>
        <xdr:cNvPr id="418" name="直線コネクタ 417"/>
        <xdr:cNvCxnSpPr/>
      </xdr:nvCxnSpPr>
      <xdr:spPr>
        <a:xfrm>
          <a:off x="8750300" y="13371243"/>
          <a:ext cx="889000" cy="7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169593</xdr:rowOff>
    </xdr:from>
    <xdr:to>
      <xdr:col>45</xdr:col>
      <xdr:colOff>177800</xdr:colOff>
      <xdr:row>78</xdr:row>
      <xdr:rowOff>17889</xdr:rowOff>
    </xdr:to>
    <xdr:cxnSp macro="">
      <xdr:nvCxnSpPr>
        <xdr:cNvPr id="421" name="直線コネクタ 420"/>
        <xdr:cNvCxnSpPr/>
      </xdr:nvCxnSpPr>
      <xdr:spPr>
        <a:xfrm flipV="1">
          <a:off x="7861300" y="13371243"/>
          <a:ext cx="889000" cy="1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8570</xdr:rowOff>
    </xdr:from>
    <xdr:to>
      <xdr:col>41</xdr:col>
      <xdr:colOff>50800</xdr:colOff>
      <xdr:row>78</xdr:row>
      <xdr:rowOff>17889</xdr:rowOff>
    </xdr:to>
    <xdr:cxnSp macro="">
      <xdr:nvCxnSpPr>
        <xdr:cNvPr id="424" name="直線コネクタ 423"/>
        <xdr:cNvCxnSpPr/>
      </xdr:nvCxnSpPr>
      <xdr:spPr>
        <a:xfrm>
          <a:off x="6972300" y="13381670"/>
          <a:ext cx="88900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21854</xdr:rowOff>
    </xdr:from>
    <xdr:to>
      <xdr:col>55</xdr:col>
      <xdr:colOff>50800</xdr:colOff>
      <xdr:row>77</xdr:row>
      <xdr:rowOff>123454</xdr:rowOff>
    </xdr:to>
    <xdr:sp macro="" textlink="">
      <xdr:nvSpPr>
        <xdr:cNvPr id="434" name="楕円 433"/>
        <xdr:cNvSpPr/>
      </xdr:nvSpPr>
      <xdr:spPr>
        <a:xfrm>
          <a:off x="10426700" y="1322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44731</xdr:rowOff>
    </xdr:from>
    <xdr:ext cx="534377" cy="259045"/>
    <xdr:sp macro="" textlink="">
      <xdr:nvSpPr>
        <xdr:cNvPr id="435" name="普通建設事業費 （ うち新規整備　）該当値テキスト"/>
        <xdr:cNvSpPr txBox="1"/>
      </xdr:nvSpPr>
      <xdr:spPr>
        <a:xfrm>
          <a:off x="10528300" y="1307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21299</xdr:rowOff>
    </xdr:from>
    <xdr:to>
      <xdr:col>50</xdr:col>
      <xdr:colOff>165100</xdr:colOff>
      <xdr:row>78</xdr:row>
      <xdr:rowOff>122899</xdr:rowOff>
    </xdr:to>
    <xdr:sp macro="" textlink="">
      <xdr:nvSpPr>
        <xdr:cNvPr id="436" name="楕円 435"/>
        <xdr:cNvSpPr/>
      </xdr:nvSpPr>
      <xdr:spPr>
        <a:xfrm>
          <a:off x="9588500" y="133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114026</xdr:rowOff>
    </xdr:from>
    <xdr:ext cx="534377" cy="259045"/>
    <xdr:sp macro="" textlink="">
      <xdr:nvSpPr>
        <xdr:cNvPr id="437" name="テキスト ボックス 436"/>
        <xdr:cNvSpPr txBox="1"/>
      </xdr:nvSpPr>
      <xdr:spPr>
        <a:xfrm>
          <a:off x="9372111" y="134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118793</xdr:rowOff>
    </xdr:from>
    <xdr:to>
      <xdr:col>46</xdr:col>
      <xdr:colOff>38100</xdr:colOff>
      <xdr:row>78</xdr:row>
      <xdr:rowOff>48943</xdr:rowOff>
    </xdr:to>
    <xdr:sp macro="" textlink="">
      <xdr:nvSpPr>
        <xdr:cNvPr id="438" name="楕円 437"/>
        <xdr:cNvSpPr/>
      </xdr:nvSpPr>
      <xdr:spPr>
        <a:xfrm>
          <a:off x="8699500" y="1332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40070</xdr:rowOff>
    </xdr:from>
    <xdr:ext cx="534377" cy="259045"/>
    <xdr:sp macro="" textlink="">
      <xdr:nvSpPr>
        <xdr:cNvPr id="439" name="テキスト ボックス 438"/>
        <xdr:cNvSpPr txBox="1"/>
      </xdr:nvSpPr>
      <xdr:spPr>
        <a:xfrm>
          <a:off x="8483111" y="1341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138539</xdr:rowOff>
    </xdr:from>
    <xdr:to>
      <xdr:col>41</xdr:col>
      <xdr:colOff>101600</xdr:colOff>
      <xdr:row>78</xdr:row>
      <xdr:rowOff>68689</xdr:rowOff>
    </xdr:to>
    <xdr:sp macro="" textlink="">
      <xdr:nvSpPr>
        <xdr:cNvPr id="440" name="楕円 439"/>
        <xdr:cNvSpPr/>
      </xdr:nvSpPr>
      <xdr:spPr>
        <a:xfrm>
          <a:off x="7810500" y="1334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59816</xdr:rowOff>
    </xdr:from>
    <xdr:ext cx="534377" cy="259045"/>
    <xdr:sp macro="" textlink="">
      <xdr:nvSpPr>
        <xdr:cNvPr id="441" name="テキスト ボックス 440"/>
        <xdr:cNvSpPr txBox="1"/>
      </xdr:nvSpPr>
      <xdr:spPr>
        <a:xfrm>
          <a:off x="7594111" y="1343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129220</xdr:rowOff>
    </xdr:from>
    <xdr:to>
      <xdr:col>36</xdr:col>
      <xdr:colOff>165100</xdr:colOff>
      <xdr:row>78</xdr:row>
      <xdr:rowOff>59370</xdr:rowOff>
    </xdr:to>
    <xdr:sp macro="" textlink="">
      <xdr:nvSpPr>
        <xdr:cNvPr id="442" name="楕円 441"/>
        <xdr:cNvSpPr/>
      </xdr:nvSpPr>
      <xdr:spPr>
        <a:xfrm>
          <a:off x="6921500" y="1333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50497</xdr:rowOff>
    </xdr:from>
    <xdr:ext cx="534377" cy="259045"/>
    <xdr:sp macro="" textlink="">
      <xdr:nvSpPr>
        <xdr:cNvPr id="443" name="テキスト ボックス 442"/>
        <xdr:cNvSpPr txBox="1"/>
      </xdr:nvSpPr>
      <xdr:spPr>
        <a:xfrm>
          <a:off x="6705111" y="1342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145543</xdr:rowOff>
    </xdr:from>
    <xdr:to>
      <xdr:col>55</xdr:col>
      <xdr:colOff>0</xdr:colOff>
      <xdr:row>97</xdr:row>
      <xdr:rowOff>158491</xdr:rowOff>
    </xdr:to>
    <xdr:cxnSp macro="">
      <xdr:nvCxnSpPr>
        <xdr:cNvPr id="474" name="直線コネクタ 473"/>
        <xdr:cNvCxnSpPr/>
      </xdr:nvCxnSpPr>
      <xdr:spPr>
        <a:xfrm flipV="1">
          <a:off x="9639300" y="16776193"/>
          <a:ext cx="838200" cy="1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158491</xdr:rowOff>
    </xdr:from>
    <xdr:to>
      <xdr:col>50</xdr:col>
      <xdr:colOff>114300</xdr:colOff>
      <xdr:row>98</xdr:row>
      <xdr:rowOff>46473</xdr:rowOff>
    </xdr:to>
    <xdr:cxnSp macro="">
      <xdr:nvCxnSpPr>
        <xdr:cNvPr id="477" name="直線コネクタ 476"/>
        <xdr:cNvCxnSpPr/>
      </xdr:nvCxnSpPr>
      <xdr:spPr>
        <a:xfrm flipV="1">
          <a:off x="8750300" y="16789141"/>
          <a:ext cx="889000" cy="5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62027</xdr:rowOff>
    </xdr:from>
    <xdr:ext cx="534377" cy="259045"/>
    <xdr:sp macro="" textlink="">
      <xdr:nvSpPr>
        <xdr:cNvPr id="479" name="テキスト ボックス 478"/>
        <xdr:cNvSpPr txBox="1"/>
      </xdr:nvSpPr>
      <xdr:spPr>
        <a:xfrm>
          <a:off x="9372111" y="1686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5747</xdr:rowOff>
    </xdr:from>
    <xdr:to>
      <xdr:col>45</xdr:col>
      <xdr:colOff>177800</xdr:colOff>
      <xdr:row>98</xdr:row>
      <xdr:rowOff>46473</xdr:rowOff>
    </xdr:to>
    <xdr:cxnSp macro="">
      <xdr:nvCxnSpPr>
        <xdr:cNvPr id="480" name="直線コネクタ 479"/>
        <xdr:cNvCxnSpPr/>
      </xdr:nvCxnSpPr>
      <xdr:spPr>
        <a:xfrm>
          <a:off x="7861300" y="16807847"/>
          <a:ext cx="889000" cy="4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91924</xdr:rowOff>
    </xdr:from>
    <xdr:ext cx="534377" cy="259045"/>
    <xdr:sp macro="" textlink="">
      <xdr:nvSpPr>
        <xdr:cNvPr id="482" name="テキスト ボックス 481"/>
        <xdr:cNvSpPr txBox="1"/>
      </xdr:nvSpPr>
      <xdr:spPr>
        <a:xfrm>
          <a:off x="8483111" y="168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170430</xdr:rowOff>
    </xdr:from>
    <xdr:to>
      <xdr:col>41</xdr:col>
      <xdr:colOff>50800</xdr:colOff>
      <xdr:row>98</xdr:row>
      <xdr:rowOff>5747</xdr:rowOff>
    </xdr:to>
    <xdr:cxnSp macro="">
      <xdr:nvCxnSpPr>
        <xdr:cNvPr id="483" name="直線コネクタ 482"/>
        <xdr:cNvCxnSpPr/>
      </xdr:nvCxnSpPr>
      <xdr:spPr>
        <a:xfrm>
          <a:off x="6972300" y="16801080"/>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101058</xdr:rowOff>
    </xdr:from>
    <xdr:ext cx="534377" cy="259045"/>
    <xdr:sp macro="" textlink="">
      <xdr:nvSpPr>
        <xdr:cNvPr id="485" name="テキスト ボックス 484"/>
        <xdr:cNvSpPr txBox="1"/>
      </xdr:nvSpPr>
      <xdr:spPr>
        <a:xfrm>
          <a:off x="7594111" y="1690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75868</xdr:rowOff>
    </xdr:from>
    <xdr:ext cx="534377" cy="259045"/>
    <xdr:sp macro="" textlink="">
      <xdr:nvSpPr>
        <xdr:cNvPr id="487" name="テキスト ボックス 486"/>
        <xdr:cNvSpPr txBox="1"/>
      </xdr:nvSpPr>
      <xdr:spPr>
        <a:xfrm>
          <a:off x="6705111" y="1687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94743</xdr:rowOff>
    </xdr:from>
    <xdr:to>
      <xdr:col>55</xdr:col>
      <xdr:colOff>50800</xdr:colOff>
      <xdr:row>98</xdr:row>
      <xdr:rowOff>24893</xdr:rowOff>
    </xdr:to>
    <xdr:sp macro="" textlink="">
      <xdr:nvSpPr>
        <xdr:cNvPr id="493" name="楕円 492"/>
        <xdr:cNvSpPr/>
      </xdr:nvSpPr>
      <xdr:spPr>
        <a:xfrm>
          <a:off x="10426700" y="1672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73170</xdr:rowOff>
    </xdr:from>
    <xdr:ext cx="534377" cy="259045"/>
    <xdr:sp macro="" textlink="">
      <xdr:nvSpPr>
        <xdr:cNvPr id="494" name="普通建設事業費 （ うち更新整備　）該当値テキスト"/>
        <xdr:cNvSpPr txBox="1"/>
      </xdr:nvSpPr>
      <xdr:spPr>
        <a:xfrm>
          <a:off x="10528300" y="1670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107691</xdr:rowOff>
    </xdr:from>
    <xdr:to>
      <xdr:col>50</xdr:col>
      <xdr:colOff>165100</xdr:colOff>
      <xdr:row>98</xdr:row>
      <xdr:rowOff>37841</xdr:rowOff>
    </xdr:to>
    <xdr:sp macro="" textlink="">
      <xdr:nvSpPr>
        <xdr:cNvPr id="495" name="楕円 494"/>
        <xdr:cNvSpPr/>
      </xdr:nvSpPr>
      <xdr:spPr>
        <a:xfrm>
          <a:off x="9588500" y="1673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54368</xdr:rowOff>
    </xdr:from>
    <xdr:ext cx="534377" cy="259045"/>
    <xdr:sp macro="" textlink="">
      <xdr:nvSpPr>
        <xdr:cNvPr id="496" name="テキスト ボックス 495"/>
        <xdr:cNvSpPr txBox="1"/>
      </xdr:nvSpPr>
      <xdr:spPr>
        <a:xfrm>
          <a:off x="9372111" y="1651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167123</xdr:rowOff>
    </xdr:from>
    <xdr:to>
      <xdr:col>46</xdr:col>
      <xdr:colOff>38100</xdr:colOff>
      <xdr:row>98</xdr:row>
      <xdr:rowOff>97273</xdr:rowOff>
    </xdr:to>
    <xdr:sp macro="" textlink="">
      <xdr:nvSpPr>
        <xdr:cNvPr id="497" name="楕円 496"/>
        <xdr:cNvSpPr/>
      </xdr:nvSpPr>
      <xdr:spPr>
        <a:xfrm>
          <a:off x="8699500" y="1679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113800</xdr:rowOff>
    </xdr:from>
    <xdr:ext cx="534377" cy="259045"/>
    <xdr:sp macro="" textlink="">
      <xdr:nvSpPr>
        <xdr:cNvPr id="498" name="テキスト ボックス 497"/>
        <xdr:cNvSpPr txBox="1"/>
      </xdr:nvSpPr>
      <xdr:spPr>
        <a:xfrm>
          <a:off x="8483111" y="1657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126397</xdr:rowOff>
    </xdr:from>
    <xdr:to>
      <xdr:col>41</xdr:col>
      <xdr:colOff>101600</xdr:colOff>
      <xdr:row>98</xdr:row>
      <xdr:rowOff>56547</xdr:rowOff>
    </xdr:to>
    <xdr:sp macro="" textlink="">
      <xdr:nvSpPr>
        <xdr:cNvPr id="499" name="楕円 498"/>
        <xdr:cNvSpPr/>
      </xdr:nvSpPr>
      <xdr:spPr>
        <a:xfrm>
          <a:off x="7810500" y="1675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73074</xdr:rowOff>
    </xdr:from>
    <xdr:ext cx="534377" cy="259045"/>
    <xdr:sp macro="" textlink="">
      <xdr:nvSpPr>
        <xdr:cNvPr id="500" name="テキスト ボックス 499"/>
        <xdr:cNvSpPr txBox="1"/>
      </xdr:nvSpPr>
      <xdr:spPr>
        <a:xfrm>
          <a:off x="7594111" y="1653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119630</xdr:rowOff>
    </xdr:from>
    <xdr:to>
      <xdr:col>36</xdr:col>
      <xdr:colOff>165100</xdr:colOff>
      <xdr:row>98</xdr:row>
      <xdr:rowOff>49780</xdr:rowOff>
    </xdr:to>
    <xdr:sp macro="" textlink="">
      <xdr:nvSpPr>
        <xdr:cNvPr id="501" name="楕円 500"/>
        <xdr:cNvSpPr/>
      </xdr:nvSpPr>
      <xdr:spPr>
        <a:xfrm>
          <a:off x="6921500" y="167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66307</xdr:rowOff>
    </xdr:from>
    <xdr:ext cx="534377" cy="259045"/>
    <xdr:sp macro="" textlink="">
      <xdr:nvSpPr>
        <xdr:cNvPr id="502" name="テキスト ボックス 501"/>
        <xdr:cNvSpPr txBox="1"/>
      </xdr:nvSpPr>
      <xdr:spPr>
        <a:xfrm>
          <a:off x="6705111" y="1652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75747</xdr:rowOff>
    </xdr:from>
    <xdr:to>
      <xdr:col>85</xdr:col>
      <xdr:colOff>127000</xdr:colOff>
      <xdr:row>39</xdr:row>
      <xdr:rowOff>76748</xdr:rowOff>
    </xdr:to>
    <xdr:cxnSp macro="">
      <xdr:nvCxnSpPr>
        <xdr:cNvPr id="533" name="直線コネクタ 532"/>
        <xdr:cNvCxnSpPr/>
      </xdr:nvCxnSpPr>
      <xdr:spPr>
        <a:xfrm>
          <a:off x="15481300" y="6762297"/>
          <a:ext cx="838200"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51046</xdr:rowOff>
    </xdr:from>
    <xdr:to>
      <xdr:col>81</xdr:col>
      <xdr:colOff>50800</xdr:colOff>
      <xdr:row>39</xdr:row>
      <xdr:rowOff>75747</xdr:rowOff>
    </xdr:to>
    <xdr:cxnSp macro="">
      <xdr:nvCxnSpPr>
        <xdr:cNvPr id="536" name="直線コネクタ 535"/>
        <xdr:cNvCxnSpPr/>
      </xdr:nvCxnSpPr>
      <xdr:spPr>
        <a:xfrm>
          <a:off x="14592300" y="6737596"/>
          <a:ext cx="889000" cy="2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51046</xdr:rowOff>
    </xdr:from>
    <xdr:to>
      <xdr:col>76</xdr:col>
      <xdr:colOff>114300</xdr:colOff>
      <xdr:row>39</xdr:row>
      <xdr:rowOff>78729</xdr:rowOff>
    </xdr:to>
    <xdr:cxnSp macro="">
      <xdr:nvCxnSpPr>
        <xdr:cNvPr id="539" name="直線コネクタ 538"/>
        <xdr:cNvCxnSpPr/>
      </xdr:nvCxnSpPr>
      <xdr:spPr>
        <a:xfrm flipV="1">
          <a:off x="13703300" y="6737596"/>
          <a:ext cx="889000" cy="2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78729</xdr:rowOff>
    </xdr:from>
    <xdr:to>
      <xdr:col>71</xdr:col>
      <xdr:colOff>177800</xdr:colOff>
      <xdr:row>39</xdr:row>
      <xdr:rowOff>97659</xdr:rowOff>
    </xdr:to>
    <xdr:cxnSp macro="">
      <xdr:nvCxnSpPr>
        <xdr:cNvPr id="542" name="直線コネクタ 541"/>
        <xdr:cNvCxnSpPr/>
      </xdr:nvCxnSpPr>
      <xdr:spPr>
        <a:xfrm flipV="1">
          <a:off x="12814300" y="6765279"/>
          <a:ext cx="889000" cy="1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25948</xdr:rowOff>
    </xdr:from>
    <xdr:to>
      <xdr:col>85</xdr:col>
      <xdr:colOff>177800</xdr:colOff>
      <xdr:row>39</xdr:row>
      <xdr:rowOff>127548</xdr:rowOff>
    </xdr:to>
    <xdr:sp macro="" textlink="">
      <xdr:nvSpPr>
        <xdr:cNvPr id="552" name="楕円 551"/>
        <xdr:cNvSpPr/>
      </xdr:nvSpPr>
      <xdr:spPr>
        <a:xfrm>
          <a:off x="16268700" y="671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112325</xdr:rowOff>
    </xdr:from>
    <xdr:ext cx="469744" cy="259045"/>
    <xdr:sp macro="" textlink="">
      <xdr:nvSpPr>
        <xdr:cNvPr id="553" name="災害復旧事業費該当値テキスト"/>
        <xdr:cNvSpPr txBox="1"/>
      </xdr:nvSpPr>
      <xdr:spPr>
        <a:xfrm>
          <a:off x="16370300" y="662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24947</xdr:rowOff>
    </xdr:from>
    <xdr:to>
      <xdr:col>81</xdr:col>
      <xdr:colOff>101600</xdr:colOff>
      <xdr:row>39</xdr:row>
      <xdr:rowOff>126547</xdr:rowOff>
    </xdr:to>
    <xdr:sp macro="" textlink="">
      <xdr:nvSpPr>
        <xdr:cNvPr id="554" name="楕円 553"/>
        <xdr:cNvSpPr/>
      </xdr:nvSpPr>
      <xdr:spPr>
        <a:xfrm>
          <a:off x="15430500" y="671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117674</xdr:rowOff>
    </xdr:from>
    <xdr:ext cx="469744" cy="259045"/>
    <xdr:sp macro="" textlink="">
      <xdr:nvSpPr>
        <xdr:cNvPr id="555" name="テキスト ボックス 554"/>
        <xdr:cNvSpPr txBox="1"/>
      </xdr:nvSpPr>
      <xdr:spPr>
        <a:xfrm>
          <a:off x="15246428" y="68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246</xdr:rowOff>
    </xdr:from>
    <xdr:to>
      <xdr:col>76</xdr:col>
      <xdr:colOff>165100</xdr:colOff>
      <xdr:row>39</xdr:row>
      <xdr:rowOff>101846</xdr:rowOff>
    </xdr:to>
    <xdr:sp macro="" textlink="">
      <xdr:nvSpPr>
        <xdr:cNvPr id="556" name="楕円 555"/>
        <xdr:cNvSpPr/>
      </xdr:nvSpPr>
      <xdr:spPr>
        <a:xfrm>
          <a:off x="14541500" y="668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92973</xdr:rowOff>
    </xdr:from>
    <xdr:ext cx="469744" cy="259045"/>
    <xdr:sp macro="" textlink="">
      <xdr:nvSpPr>
        <xdr:cNvPr id="557" name="テキスト ボックス 556"/>
        <xdr:cNvSpPr txBox="1"/>
      </xdr:nvSpPr>
      <xdr:spPr>
        <a:xfrm>
          <a:off x="14357428" y="677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27929</xdr:rowOff>
    </xdr:from>
    <xdr:to>
      <xdr:col>72</xdr:col>
      <xdr:colOff>38100</xdr:colOff>
      <xdr:row>39</xdr:row>
      <xdr:rowOff>129529</xdr:rowOff>
    </xdr:to>
    <xdr:sp macro="" textlink="">
      <xdr:nvSpPr>
        <xdr:cNvPr id="558" name="楕円 557"/>
        <xdr:cNvSpPr/>
      </xdr:nvSpPr>
      <xdr:spPr>
        <a:xfrm>
          <a:off x="13652500" y="67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120656</xdr:rowOff>
    </xdr:from>
    <xdr:ext cx="469744" cy="259045"/>
    <xdr:sp macro="" textlink="">
      <xdr:nvSpPr>
        <xdr:cNvPr id="559" name="テキスト ボックス 558"/>
        <xdr:cNvSpPr txBox="1"/>
      </xdr:nvSpPr>
      <xdr:spPr>
        <a:xfrm>
          <a:off x="13468428" y="680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46859</xdr:rowOff>
    </xdr:from>
    <xdr:to>
      <xdr:col>67</xdr:col>
      <xdr:colOff>101600</xdr:colOff>
      <xdr:row>39</xdr:row>
      <xdr:rowOff>148459</xdr:rowOff>
    </xdr:to>
    <xdr:sp macro="" textlink="">
      <xdr:nvSpPr>
        <xdr:cNvPr id="560" name="楕円 559"/>
        <xdr:cNvSpPr/>
      </xdr:nvSpPr>
      <xdr:spPr>
        <a:xfrm>
          <a:off x="12763500" y="673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139586</xdr:rowOff>
    </xdr:from>
    <xdr:ext cx="378565" cy="259045"/>
    <xdr:sp macro="" textlink="">
      <xdr:nvSpPr>
        <xdr:cNvPr id="561" name="テキスト ボックス 560"/>
        <xdr:cNvSpPr txBox="1"/>
      </xdr:nvSpPr>
      <xdr:spPr>
        <a:xfrm>
          <a:off x="12625017" y="6826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123937</xdr:rowOff>
    </xdr:from>
    <xdr:to>
      <xdr:col>85</xdr:col>
      <xdr:colOff>127000</xdr:colOff>
      <xdr:row>75</xdr:row>
      <xdr:rowOff>6720</xdr:rowOff>
    </xdr:to>
    <xdr:cxnSp macro="">
      <xdr:nvCxnSpPr>
        <xdr:cNvPr id="642" name="直線コネクタ 641"/>
        <xdr:cNvCxnSpPr/>
      </xdr:nvCxnSpPr>
      <xdr:spPr>
        <a:xfrm flipV="1">
          <a:off x="15481300" y="12811237"/>
          <a:ext cx="838200" cy="5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120209</xdr:rowOff>
    </xdr:from>
    <xdr:ext cx="534377" cy="259045"/>
    <xdr:sp macro="" textlink="">
      <xdr:nvSpPr>
        <xdr:cNvPr id="643" name="公債費平均値テキスト"/>
        <xdr:cNvSpPr txBox="1"/>
      </xdr:nvSpPr>
      <xdr:spPr>
        <a:xfrm>
          <a:off x="16370300" y="12978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6720</xdr:rowOff>
    </xdr:from>
    <xdr:to>
      <xdr:col>81</xdr:col>
      <xdr:colOff>50800</xdr:colOff>
      <xdr:row>75</xdr:row>
      <xdr:rowOff>24040</xdr:rowOff>
    </xdr:to>
    <xdr:cxnSp macro="">
      <xdr:nvCxnSpPr>
        <xdr:cNvPr id="645" name="直線コネクタ 644"/>
        <xdr:cNvCxnSpPr/>
      </xdr:nvCxnSpPr>
      <xdr:spPr>
        <a:xfrm flipV="1">
          <a:off x="14592300" y="12865470"/>
          <a:ext cx="889000" cy="1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62233</xdr:rowOff>
    </xdr:from>
    <xdr:ext cx="534377" cy="259045"/>
    <xdr:sp macro="" textlink="">
      <xdr:nvSpPr>
        <xdr:cNvPr id="647" name="テキスト ボックス 646"/>
        <xdr:cNvSpPr txBox="1"/>
      </xdr:nvSpPr>
      <xdr:spPr>
        <a:xfrm>
          <a:off x="15214111" y="1309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24040</xdr:rowOff>
    </xdr:from>
    <xdr:to>
      <xdr:col>76</xdr:col>
      <xdr:colOff>114300</xdr:colOff>
      <xdr:row>75</xdr:row>
      <xdr:rowOff>41064</xdr:rowOff>
    </xdr:to>
    <xdr:cxnSp macro="">
      <xdr:nvCxnSpPr>
        <xdr:cNvPr id="648" name="直線コネクタ 647"/>
        <xdr:cNvCxnSpPr/>
      </xdr:nvCxnSpPr>
      <xdr:spPr>
        <a:xfrm flipV="1">
          <a:off x="13703300" y="12882790"/>
          <a:ext cx="889000" cy="1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66087</xdr:rowOff>
    </xdr:from>
    <xdr:ext cx="534377" cy="259045"/>
    <xdr:sp macro="" textlink="">
      <xdr:nvSpPr>
        <xdr:cNvPr id="650" name="テキスト ボックス 649"/>
        <xdr:cNvSpPr txBox="1"/>
      </xdr:nvSpPr>
      <xdr:spPr>
        <a:xfrm>
          <a:off x="14325111" y="130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120291</xdr:rowOff>
    </xdr:from>
    <xdr:to>
      <xdr:col>71</xdr:col>
      <xdr:colOff>177800</xdr:colOff>
      <xdr:row>75</xdr:row>
      <xdr:rowOff>41064</xdr:rowOff>
    </xdr:to>
    <xdr:cxnSp macro="">
      <xdr:nvCxnSpPr>
        <xdr:cNvPr id="651" name="直線コネクタ 650"/>
        <xdr:cNvCxnSpPr/>
      </xdr:nvCxnSpPr>
      <xdr:spPr>
        <a:xfrm>
          <a:off x="12814300" y="12807591"/>
          <a:ext cx="889000" cy="9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73137</xdr:rowOff>
    </xdr:from>
    <xdr:to>
      <xdr:col>85</xdr:col>
      <xdr:colOff>177800</xdr:colOff>
      <xdr:row>75</xdr:row>
      <xdr:rowOff>3287</xdr:rowOff>
    </xdr:to>
    <xdr:sp macro="" textlink="">
      <xdr:nvSpPr>
        <xdr:cNvPr id="661" name="楕円 660"/>
        <xdr:cNvSpPr/>
      </xdr:nvSpPr>
      <xdr:spPr>
        <a:xfrm>
          <a:off x="16268700" y="1276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96014</xdr:rowOff>
    </xdr:from>
    <xdr:ext cx="599010" cy="259045"/>
    <xdr:sp macro="" textlink="">
      <xdr:nvSpPr>
        <xdr:cNvPr id="662" name="公債費該当値テキスト"/>
        <xdr:cNvSpPr txBox="1"/>
      </xdr:nvSpPr>
      <xdr:spPr>
        <a:xfrm>
          <a:off x="16370300" y="1261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127370</xdr:rowOff>
    </xdr:from>
    <xdr:to>
      <xdr:col>81</xdr:col>
      <xdr:colOff>101600</xdr:colOff>
      <xdr:row>75</xdr:row>
      <xdr:rowOff>57520</xdr:rowOff>
    </xdr:to>
    <xdr:sp macro="" textlink="">
      <xdr:nvSpPr>
        <xdr:cNvPr id="663" name="楕円 662"/>
        <xdr:cNvSpPr/>
      </xdr:nvSpPr>
      <xdr:spPr>
        <a:xfrm>
          <a:off x="15430500" y="128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74047</xdr:rowOff>
    </xdr:from>
    <xdr:ext cx="599010" cy="259045"/>
    <xdr:sp macro="" textlink="">
      <xdr:nvSpPr>
        <xdr:cNvPr id="664" name="テキスト ボックス 663"/>
        <xdr:cNvSpPr txBox="1"/>
      </xdr:nvSpPr>
      <xdr:spPr>
        <a:xfrm>
          <a:off x="15181795" y="1258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144690</xdr:rowOff>
    </xdr:from>
    <xdr:to>
      <xdr:col>76</xdr:col>
      <xdr:colOff>165100</xdr:colOff>
      <xdr:row>75</xdr:row>
      <xdr:rowOff>74840</xdr:rowOff>
    </xdr:to>
    <xdr:sp macro="" textlink="">
      <xdr:nvSpPr>
        <xdr:cNvPr id="665" name="楕円 664"/>
        <xdr:cNvSpPr/>
      </xdr:nvSpPr>
      <xdr:spPr>
        <a:xfrm>
          <a:off x="14541500" y="128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91367</xdr:rowOff>
    </xdr:from>
    <xdr:ext cx="534377" cy="259045"/>
    <xdr:sp macro="" textlink="">
      <xdr:nvSpPr>
        <xdr:cNvPr id="666" name="テキスト ボックス 665"/>
        <xdr:cNvSpPr txBox="1"/>
      </xdr:nvSpPr>
      <xdr:spPr>
        <a:xfrm>
          <a:off x="14325111" y="1260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161714</xdr:rowOff>
    </xdr:from>
    <xdr:to>
      <xdr:col>72</xdr:col>
      <xdr:colOff>38100</xdr:colOff>
      <xdr:row>75</xdr:row>
      <xdr:rowOff>91864</xdr:rowOff>
    </xdr:to>
    <xdr:sp macro="" textlink="">
      <xdr:nvSpPr>
        <xdr:cNvPr id="667" name="楕円 666"/>
        <xdr:cNvSpPr/>
      </xdr:nvSpPr>
      <xdr:spPr>
        <a:xfrm>
          <a:off x="13652500" y="1284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108391</xdr:rowOff>
    </xdr:from>
    <xdr:ext cx="534377" cy="259045"/>
    <xdr:sp macro="" textlink="">
      <xdr:nvSpPr>
        <xdr:cNvPr id="668" name="テキスト ボックス 667"/>
        <xdr:cNvSpPr txBox="1"/>
      </xdr:nvSpPr>
      <xdr:spPr>
        <a:xfrm>
          <a:off x="13436111" y="1262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69491</xdr:rowOff>
    </xdr:from>
    <xdr:to>
      <xdr:col>67</xdr:col>
      <xdr:colOff>101600</xdr:colOff>
      <xdr:row>74</xdr:row>
      <xdr:rowOff>171091</xdr:rowOff>
    </xdr:to>
    <xdr:sp macro="" textlink="">
      <xdr:nvSpPr>
        <xdr:cNvPr id="669" name="楕円 668"/>
        <xdr:cNvSpPr/>
      </xdr:nvSpPr>
      <xdr:spPr>
        <a:xfrm>
          <a:off x="12763500" y="1275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16168</xdr:rowOff>
    </xdr:from>
    <xdr:ext cx="599010" cy="259045"/>
    <xdr:sp macro="" textlink="">
      <xdr:nvSpPr>
        <xdr:cNvPr id="670" name="テキスト ボックス 669"/>
        <xdr:cNvSpPr txBox="1"/>
      </xdr:nvSpPr>
      <xdr:spPr>
        <a:xfrm>
          <a:off x="12514795" y="1253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42078</xdr:rowOff>
    </xdr:from>
    <xdr:to>
      <xdr:col>85</xdr:col>
      <xdr:colOff>127000</xdr:colOff>
      <xdr:row>98</xdr:row>
      <xdr:rowOff>84024</xdr:rowOff>
    </xdr:to>
    <xdr:cxnSp macro="">
      <xdr:nvCxnSpPr>
        <xdr:cNvPr id="697" name="直線コネクタ 696"/>
        <xdr:cNvCxnSpPr/>
      </xdr:nvCxnSpPr>
      <xdr:spPr>
        <a:xfrm>
          <a:off x="15481300" y="16844178"/>
          <a:ext cx="838200" cy="4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8" name="積立金平均値テキスト"/>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15757</xdr:rowOff>
    </xdr:from>
    <xdr:to>
      <xdr:col>81</xdr:col>
      <xdr:colOff>50800</xdr:colOff>
      <xdr:row>98</xdr:row>
      <xdr:rowOff>42078</xdr:rowOff>
    </xdr:to>
    <xdr:cxnSp macro="">
      <xdr:nvCxnSpPr>
        <xdr:cNvPr id="700" name="直線コネクタ 699"/>
        <xdr:cNvCxnSpPr/>
      </xdr:nvCxnSpPr>
      <xdr:spPr>
        <a:xfrm>
          <a:off x="14592300" y="16817857"/>
          <a:ext cx="889000" cy="2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170817</xdr:rowOff>
    </xdr:from>
    <xdr:to>
      <xdr:col>76</xdr:col>
      <xdr:colOff>114300</xdr:colOff>
      <xdr:row>98</xdr:row>
      <xdr:rowOff>15757</xdr:rowOff>
    </xdr:to>
    <xdr:cxnSp macro="">
      <xdr:nvCxnSpPr>
        <xdr:cNvPr id="703" name="直線コネクタ 702"/>
        <xdr:cNvCxnSpPr/>
      </xdr:nvCxnSpPr>
      <xdr:spPr>
        <a:xfrm>
          <a:off x="13703300" y="16801467"/>
          <a:ext cx="889000" cy="1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170817</xdr:rowOff>
    </xdr:from>
    <xdr:to>
      <xdr:col>71</xdr:col>
      <xdr:colOff>177800</xdr:colOff>
      <xdr:row>98</xdr:row>
      <xdr:rowOff>72168</xdr:rowOff>
    </xdr:to>
    <xdr:cxnSp macro="">
      <xdr:nvCxnSpPr>
        <xdr:cNvPr id="706" name="直線コネクタ 705"/>
        <xdr:cNvCxnSpPr/>
      </xdr:nvCxnSpPr>
      <xdr:spPr>
        <a:xfrm flipV="1">
          <a:off x="12814300" y="16801467"/>
          <a:ext cx="889000" cy="7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8" name="テキスト ボックス 707"/>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10" name="テキスト ボックス 709"/>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33224</xdr:rowOff>
    </xdr:from>
    <xdr:to>
      <xdr:col>85</xdr:col>
      <xdr:colOff>177800</xdr:colOff>
      <xdr:row>98</xdr:row>
      <xdr:rowOff>134824</xdr:rowOff>
    </xdr:to>
    <xdr:sp macro="" textlink="">
      <xdr:nvSpPr>
        <xdr:cNvPr id="716" name="楕円 715"/>
        <xdr:cNvSpPr/>
      </xdr:nvSpPr>
      <xdr:spPr>
        <a:xfrm>
          <a:off x="16268700" y="1683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119601</xdr:rowOff>
    </xdr:from>
    <xdr:ext cx="534377" cy="259045"/>
    <xdr:sp macro="" textlink="">
      <xdr:nvSpPr>
        <xdr:cNvPr id="717" name="積立金該当値テキスト"/>
        <xdr:cNvSpPr txBox="1"/>
      </xdr:nvSpPr>
      <xdr:spPr>
        <a:xfrm>
          <a:off x="16370300" y="1675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162728</xdr:rowOff>
    </xdr:from>
    <xdr:to>
      <xdr:col>81</xdr:col>
      <xdr:colOff>101600</xdr:colOff>
      <xdr:row>98</xdr:row>
      <xdr:rowOff>92878</xdr:rowOff>
    </xdr:to>
    <xdr:sp macro="" textlink="">
      <xdr:nvSpPr>
        <xdr:cNvPr id="718" name="楕円 717"/>
        <xdr:cNvSpPr/>
      </xdr:nvSpPr>
      <xdr:spPr>
        <a:xfrm>
          <a:off x="15430500" y="1679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84005</xdr:rowOff>
    </xdr:from>
    <xdr:ext cx="534377" cy="259045"/>
    <xdr:sp macro="" textlink="">
      <xdr:nvSpPr>
        <xdr:cNvPr id="719" name="テキスト ボックス 718"/>
        <xdr:cNvSpPr txBox="1"/>
      </xdr:nvSpPr>
      <xdr:spPr>
        <a:xfrm>
          <a:off x="15214111" y="1688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136407</xdr:rowOff>
    </xdr:from>
    <xdr:to>
      <xdr:col>76</xdr:col>
      <xdr:colOff>165100</xdr:colOff>
      <xdr:row>98</xdr:row>
      <xdr:rowOff>66557</xdr:rowOff>
    </xdr:to>
    <xdr:sp macro="" textlink="">
      <xdr:nvSpPr>
        <xdr:cNvPr id="720" name="楕円 719"/>
        <xdr:cNvSpPr/>
      </xdr:nvSpPr>
      <xdr:spPr>
        <a:xfrm>
          <a:off x="14541500" y="1676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57684</xdr:rowOff>
    </xdr:from>
    <xdr:ext cx="534377" cy="259045"/>
    <xdr:sp macro="" textlink="">
      <xdr:nvSpPr>
        <xdr:cNvPr id="721" name="テキスト ボックス 720"/>
        <xdr:cNvSpPr txBox="1"/>
      </xdr:nvSpPr>
      <xdr:spPr>
        <a:xfrm>
          <a:off x="14325111" y="1685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120017</xdr:rowOff>
    </xdr:from>
    <xdr:to>
      <xdr:col>72</xdr:col>
      <xdr:colOff>38100</xdr:colOff>
      <xdr:row>98</xdr:row>
      <xdr:rowOff>50167</xdr:rowOff>
    </xdr:to>
    <xdr:sp macro="" textlink="">
      <xdr:nvSpPr>
        <xdr:cNvPr id="722" name="楕円 721"/>
        <xdr:cNvSpPr/>
      </xdr:nvSpPr>
      <xdr:spPr>
        <a:xfrm>
          <a:off x="13652500" y="1675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66694</xdr:rowOff>
    </xdr:from>
    <xdr:ext cx="534377" cy="259045"/>
    <xdr:sp macro="" textlink="">
      <xdr:nvSpPr>
        <xdr:cNvPr id="723" name="テキスト ボックス 722"/>
        <xdr:cNvSpPr txBox="1"/>
      </xdr:nvSpPr>
      <xdr:spPr>
        <a:xfrm>
          <a:off x="13436111" y="1652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21368</xdr:rowOff>
    </xdr:from>
    <xdr:to>
      <xdr:col>67</xdr:col>
      <xdr:colOff>101600</xdr:colOff>
      <xdr:row>98</xdr:row>
      <xdr:rowOff>122968</xdr:rowOff>
    </xdr:to>
    <xdr:sp macro="" textlink="">
      <xdr:nvSpPr>
        <xdr:cNvPr id="724" name="楕円 723"/>
        <xdr:cNvSpPr/>
      </xdr:nvSpPr>
      <xdr:spPr>
        <a:xfrm>
          <a:off x="12763500" y="1682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114095</xdr:rowOff>
    </xdr:from>
    <xdr:ext cx="534377" cy="259045"/>
    <xdr:sp macro="" textlink="">
      <xdr:nvSpPr>
        <xdr:cNvPr id="725" name="テキスト ボックス 724"/>
        <xdr:cNvSpPr txBox="1"/>
      </xdr:nvSpPr>
      <xdr:spPr>
        <a:xfrm>
          <a:off x="12547111" y="1691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43276</xdr:rowOff>
    </xdr:from>
    <xdr:to>
      <xdr:col>116</xdr:col>
      <xdr:colOff>63500</xdr:colOff>
      <xdr:row>38</xdr:row>
      <xdr:rowOff>55941</xdr:rowOff>
    </xdr:to>
    <xdr:cxnSp macro="">
      <xdr:nvCxnSpPr>
        <xdr:cNvPr id="752" name="直線コネクタ 751"/>
        <xdr:cNvCxnSpPr/>
      </xdr:nvCxnSpPr>
      <xdr:spPr>
        <a:xfrm>
          <a:off x="21323300" y="6558376"/>
          <a:ext cx="838200" cy="1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166126</xdr:rowOff>
    </xdr:from>
    <xdr:to>
      <xdr:col>111</xdr:col>
      <xdr:colOff>177800</xdr:colOff>
      <xdr:row>38</xdr:row>
      <xdr:rowOff>43276</xdr:rowOff>
    </xdr:to>
    <xdr:cxnSp macro="">
      <xdr:nvCxnSpPr>
        <xdr:cNvPr id="755" name="直線コネクタ 754"/>
        <xdr:cNvCxnSpPr/>
      </xdr:nvCxnSpPr>
      <xdr:spPr>
        <a:xfrm>
          <a:off x="20434300" y="6509776"/>
          <a:ext cx="889000" cy="4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135037</xdr:rowOff>
    </xdr:from>
    <xdr:to>
      <xdr:col>107</xdr:col>
      <xdr:colOff>50800</xdr:colOff>
      <xdr:row>37</xdr:row>
      <xdr:rowOff>166126</xdr:rowOff>
    </xdr:to>
    <xdr:cxnSp macro="">
      <xdr:nvCxnSpPr>
        <xdr:cNvPr id="758" name="直線コネクタ 757"/>
        <xdr:cNvCxnSpPr/>
      </xdr:nvCxnSpPr>
      <xdr:spPr>
        <a:xfrm>
          <a:off x="19545300" y="6478687"/>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121229</xdr:rowOff>
    </xdr:from>
    <xdr:to>
      <xdr:col>102</xdr:col>
      <xdr:colOff>114300</xdr:colOff>
      <xdr:row>37</xdr:row>
      <xdr:rowOff>135037</xdr:rowOff>
    </xdr:to>
    <xdr:cxnSp macro="">
      <xdr:nvCxnSpPr>
        <xdr:cNvPr id="761" name="直線コネクタ 760"/>
        <xdr:cNvCxnSpPr/>
      </xdr:nvCxnSpPr>
      <xdr:spPr>
        <a:xfrm>
          <a:off x="18656300" y="6464879"/>
          <a:ext cx="889000" cy="1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37335</xdr:rowOff>
    </xdr:from>
    <xdr:ext cx="469744" cy="259045"/>
    <xdr:sp macro="" textlink="">
      <xdr:nvSpPr>
        <xdr:cNvPr id="763" name="テキスト ボックス 762"/>
        <xdr:cNvSpPr txBox="1"/>
      </xdr:nvSpPr>
      <xdr:spPr>
        <a:xfrm>
          <a:off x="19310428" y="655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46479</xdr:rowOff>
    </xdr:from>
    <xdr:ext cx="469744" cy="259045"/>
    <xdr:sp macro="" textlink="">
      <xdr:nvSpPr>
        <xdr:cNvPr id="765" name="テキスト ボックス 764"/>
        <xdr:cNvSpPr txBox="1"/>
      </xdr:nvSpPr>
      <xdr:spPr>
        <a:xfrm>
          <a:off x="18421428" y="65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5141</xdr:rowOff>
    </xdr:from>
    <xdr:to>
      <xdr:col>116</xdr:col>
      <xdr:colOff>114300</xdr:colOff>
      <xdr:row>38</xdr:row>
      <xdr:rowOff>106741</xdr:rowOff>
    </xdr:to>
    <xdr:sp macro="" textlink="">
      <xdr:nvSpPr>
        <xdr:cNvPr id="771" name="楕円 770"/>
        <xdr:cNvSpPr/>
      </xdr:nvSpPr>
      <xdr:spPr>
        <a:xfrm>
          <a:off x="22110700" y="652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91518</xdr:rowOff>
    </xdr:from>
    <xdr:ext cx="469744" cy="259045"/>
    <xdr:sp macro="" textlink="">
      <xdr:nvSpPr>
        <xdr:cNvPr id="772" name="投資及び出資金該当値テキスト"/>
        <xdr:cNvSpPr txBox="1"/>
      </xdr:nvSpPr>
      <xdr:spPr>
        <a:xfrm>
          <a:off x="22212300" y="643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163926</xdr:rowOff>
    </xdr:from>
    <xdr:to>
      <xdr:col>112</xdr:col>
      <xdr:colOff>38100</xdr:colOff>
      <xdr:row>38</xdr:row>
      <xdr:rowOff>94076</xdr:rowOff>
    </xdr:to>
    <xdr:sp macro="" textlink="">
      <xdr:nvSpPr>
        <xdr:cNvPr id="773" name="楕円 772"/>
        <xdr:cNvSpPr/>
      </xdr:nvSpPr>
      <xdr:spPr>
        <a:xfrm>
          <a:off x="21272500" y="650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85203</xdr:rowOff>
    </xdr:from>
    <xdr:ext cx="469744" cy="259045"/>
    <xdr:sp macro="" textlink="">
      <xdr:nvSpPr>
        <xdr:cNvPr id="774" name="テキスト ボックス 773"/>
        <xdr:cNvSpPr txBox="1"/>
      </xdr:nvSpPr>
      <xdr:spPr>
        <a:xfrm>
          <a:off x="21088428" y="660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115326</xdr:rowOff>
    </xdr:from>
    <xdr:to>
      <xdr:col>107</xdr:col>
      <xdr:colOff>101600</xdr:colOff>
      <xdr:row>38</xdr:row>
      <xdr:rowOff>45476</xdr:rowOff>
    </xdr:to>
    <xdr:sp macro="" textlink="">
      <xdr:nvSpPr>
        <xdr:cNvPr id="775" name="楕円 774"/>
        <xdr:cNvSpPr/>
      </xdr:nvSpPr>
      <xdr:spPr>
        <a:xfrm>
          <a:off x="20383500" y="645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36603</xdr:rowOff>
    </xdr:from>
    <xdr:ext cx="469744" cy="259045"/>
    <xdr:sp macro="" textlink="">
      <xdr:nvSpPr>
        <xdr:cNvPr id="776" name="テキスト ボックス 775"/>
        <xdr:cNvSpPr txBox="1"/>
      </xdr:nvSpPr>
      <xdr:spPr>
        <a:xfrm>
          <a:off x="20199428" y="655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84237</xdr:rowOff>
    </xdr:from>
    <xdr:to>
      <xdr:col>102</xdr:col>
      <xdr:colOff>165100</xdr:colOff>
      <xdr:row>38</xdr:row>
      <xdr:rowOff>14387</xdr:rowOff>
    </xdr:to>
    <xdr:sp macro="" textlink="">
      <xdr:nvSpPr>
        <xdr:cNvPr id="777" name="楕円 776"/>
        <xdr:cNvSpPr/>
      </xdr:nvSpPr>
      <xdr:spPr>
        <a:xfrm>
          <a:off x="19494500" y="642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30914</xdr:rowOff>
    </xdr:from>
    <xdr:ext cx="469744" cy="259045"/>
    <xdr:sp macro="" textlink="">
      <xdr:nvSpPr>
        <xdr:cNvPr id="778" name="テキスト ボックス 777"/>
        <xdr:cNvSpPr txBox="1"/>
      </xdr:nvSpPr>
      <xdr:spPr>
        <a:xfrm>
          <a:off x="19310428" y="6203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70429</xdr:rowOff>
    </xdr:from>
    <xdr:to>
      <xdr:col>98</xdr:col>
      <xdr:colOff>38100</xdr:colOff>
      <xdr:row>38</xdr:row>
      <xdr:rowOff>579</xdr:rowOff>
    </xdr:to>
    <xdr:sp macro="" textlink="">
      <xdr:nvSpPr>
        <xdr:cNvPr id="779" name="楕円 778"/>
        <xdr:cNvSpPr/>
      </xdr:nvSpPr>
      <xdr:spPr>
        <a:xfrm>
          <a:off x="18605500" y="641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17106</xdr:rowOff>
    </xdr:from>
    <xdr:ext cx="469744" cy="259045"/>
    <xdr:sp macro="" textlink="">
      <xdr:nvSpPr>
        <xdr:cNvPr id="780" name="テキスト ボックス 779"/>
        <xdr:cNvSpPr txBox="1"/>
      </xdr:nvSpPr>
      <xdr:spPr>
        <a:xfrm>
          <a:off x="18421428" y="618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53426</xdr:rowOff>
    </xdr:from>
    <xdr:to>
      <xdr:col>116</xdr:col>
      <xdr:colOff>63500</xdr:colOff>
      <xdr:row>56</xdr:row>
      <xdr:rowOff>63347</xdr:rowOff>
    </xdr:to>
    <xdr:cxnSp macro="">
      <xdr:nvCxnSpPr>
        <xdr:cNvPr id="807" name="直線コネクタ 806"/>
        <xdr:cNvCxnSpPr/>
      </xdr:nvCxnSpPr>
      <xdr:spPr>
        <a:xfrm flipV="1">
          <a:off x="21323300" y="9654626"/>
          <a:ext cx="8382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123517</xdr:rowOff>
    </xdr:from>
    <xdr:ext cx="469744" cy="259045"/>
    <xdr:sp macro="" textlink="">
      <xdr:nvSpPr>
        <xdr:cNvPr id="808" name="貸付金平均値テキスト"/>
        <xdr:cNvSpPr txBox="1"/>
      </xdr:nvSpPr>
      <xdr:spPr>
        <a:xfrm>
          <a:off x="22212300" y="9896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63347</xdr:rowOff>
    </xdr:from>
    <xdr:to>
      <xdr:col>111</xdr:col>
      <xdr:colOff>177800</xdr:colOff>
      <xdr:row>56</xdr:row>
      <xdr:rowOff>70982</xdr:rowOff>
    </xdr:to>
    <xdr:cxnSp macro="">
      <xdr:nvCxnSpPr>
        <xdr:cNvPr id="810" name="直線コネクタ 809"/>
        <xdr:cNvCxnSpPr/>
      </xdr:nvCxnSpPr>
      <xdr:spPr>
        <a:xfrm flipV="1">
          <a:off x="20434300" y="9664547"/>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33403</xdr:rowOff>
    </xdr:from>
    <xdr:ext cx="469744" cy="259045"/>
    <xdr:sp macro="" textlink="">
      <xdr:nvSpPr>
        <xdr:cNvPr id="812" name="テキスト ボックス 811"/>
        <xdr:cNvSpPr txBox="1"/>
      </xdr:nvSpPr>
      <xdr:spPr>
        <a:xfrm>
          <a:off x="21088428" y="9977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70982</xdr:rowOff>
    </xdr:from>
    <xdr:to>
      <xdr:col>107</xdr:col>
      <xdr:colOff>50800</xdr:colOff>
      <xdr:row>56</xdr:row>
      <xdr:rowOff>78298</xdr:rowOff>
    </xdr:to>
    <xdr:cxnSp macro="">
      <xdr:nvCxnSpPr>
        <xdr:cNvPr id="813" name="直線コネクタ 812"/>
        <xdr:cNvCxnSpPr/>
      </xdr:nvCxnSpPr>
      <xdr:spPr>
        <a:xfrm flipV="1">
          <a:off x="19545300" y="9672182"/>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51142</xdr:rowOff>
    </xdr:from>
    <xdr:ext cx="469744" cy="259045"/>
    <xdr:sp macro="" textlink="">
      <xdr:nvSpPr>
        <xdr:cNvPr id="815" name="テキスト ボックス 814"/>
        <xdr:cNvSpPr txBox="1"/>
      </xdr:nvSpPr>
      <xdr:spPr>
        <a:xfrm>
          <a:off x="20199428" y="999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78298</xdr:rowOff>
    </xdr:from>
    <xdr:to>
      <xdr:col>102</xdr:col>
      <xdr:colOff>114300</xdr:colOff>
      <xdr:row>56</xdr:row>
      <xdr:rowOff>84150</xdr:rowOff>
    </xdr:to>
    <xdr:cxnSp macro="">
      <xdr:nvCxnSpPr>
        <xdr:cNvPr id="816" name="直線コネクタ 815"/>
        <xdr:cNvCxnSpPr/>
      </xdr:nvCxnSpPr>
      <xdr:spPr>
        <a:xfrm flipV="1">
          <a:off x="18656300" y="9679498"/>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72173</xdr:rowOff>
    </xdr:from>
    <xdr:ext cx="469744" cy="259045"/>
    <xdr:sp macro="" textlink="">
      <xdr:nvSpPr>
        <xdr:cNvPr id="818" name="テキスト ボックス 817"/>
        <xdr:cNvSpPr txBox="1"/>
      </xdr:nvSpPr>
      <xdr:spPr>
        <a:xfrm>
          <a:off x="19310428" y="1001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135084</xdr:rowOff>
    </xdr:from>
    <xdr:ext cx="469744" cy="259045"/>
    <xdr:sp macro="" textlink="">
      <xdr:nvSpPr>
        <xdr:cNvPr id="820" name="テキスト ボックス 819"/>
        <xdr:cNvSpPr txBox="1"/>
      </xdr:nvSpPr>
      <xdr:spPr>
        <a:xfrm>
          <a:off x="18421428" y="990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2626</xdr:rowOff>
    </xdr:from>
    <xdr:to>
      <xdr:col>116</xdr:col>
      <xdr:colOff>114300</xdr:colOff>
      <xdr:row>56</xdr:row>
      <xdr:rowOff>104226</xdr:rowOff>
    </xdr:to>
    <xdr:sp macro="" textlink="">
      <xdr:nvSpPr>
        <xdr:cNvPr id="826" name="楕円 825"/>
        <xdr:cNvSpPr/>
      </xdr:nvSpPr>
      <xdr:spPr>
        <a:xfrm>
          <a:off x="22110700" y="96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25503</xdr:rowOff>
    </xdr:from>
    <xdr:ext cx="469744" cy="259045"/>
    <xdr:sp macro="" textlink="">
      <xdr:nvSpPr>
        <xdr:cNvPr id="827" name="貸付金該当値テキスト"/>
        <xdr:cNvSpPr txBox="1"/>
      </xdr:nvSpPr>
      <xdr:spPr>
        <a:xfrm>
          <a:off x="22212300" y="945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12547</xdr:rowOff>
    </xdr:from>
    <xdr:to>
      <xdr:col>112</xdr:col>
      <xdr:colOff>38100</xdr:colOff>
      <xdr:row>56</xdr:row>
      <xdr:rowOff>114147</xdr:rowOff>
    </xdr:to>
    <xdr:sp macro="" textlink="">
      <xdr:nvSpPr>
        <xdr:cNvPr id="828" name="楕円 827"/>
        <xdr:cNvSpPr/>
      </xdr:nvSpPr>
      <xdr:spPr>
        <a:xfrm>
          <a:off x="21272500" y="961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130674</xdr:rowOff>
    </xdr:from>
    <xdr:ext cx="469744" cy="259045"/>
    <xdr:sp macro="" textlink="">
      <xdr:nvSpPr>
        <xdr:cNvPr id="829" name="テキスト ボックス 828"/>
        <xdr:cNvSpPr txBox="1"/>
      </xdr:nvSpPr>
      <xdr:spPr>
        <a:xfrm>
          <a:off x="21088428" y="938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20182</xdr:rowOff>
    </xdr:from>
    <xdr:to>
      <xdr:col>107</xdr:col>
      <xdr:colOff>101600</xdr:colOff>
      <xdr:row>56</xdr:row>
      <xdr:rowOff>121782</xdr:rowOff>
    </xdr:to>
    <xdr:sp macro="" textlink="">
      <xdr:nvSpPr>
        <xdr:cNvPr id="830" name="楕円 829"/>
        <xdr:cNvSpPr/>
      </xdr:nvSpPr>
      <xdr:spPr>
        <a:xfrm>
          <a:off x="20383500" y="962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138309</xdr:rowOff>
    </xdr:from>
    <xdr:ext cx="469744" cy="259045"/>
    <xdr:sp macro="" textlink="">
      <xdr:nvSpPr>
        <xdr:cNvPr id="831" name="テキスト ボックス 830"/>
        <xdr:cNvSpPr txBox="1"/>
      </xdr:nvSpPr>
      <xdr:spPr>
        <a:xfrm>
          <a:off x="20199428" y="939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27498</xdr:rowOff>
    </xdr:from>
    <xdr:to>
      <xdr:col>102</xdr:col>
      <xdr:colOff>165100</xdr:colOff>
      <xdr:row>56</xdr:row>
      <xdr:rowOff>129098</xdr:rowOff>
    </xdr:to>
    <xdr:sp macro="" textlink="">
      <xdr:nvSpPr>
        <xdr:cNvPr id="832" name="楕円 831"/>
        <xdr:cNvSpPr/>
      </xdr:nvSpPr>
      <xdr:spPr>
        <a:xfrm>
          <a:off x="19494500" y="962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145625</xdr:rowOff>
    </xdr:from>
    <xdr:ext cx="469744" cy="259045"/>
    <xdr:sp macro="" textlink="">
      <xdr:nvSpPr>
        <xdr:cNvPr id="833" name="テキスト ボックス 832"/>
        <xdr:cNvSpPr txBox="1"/>
      </xdr:nvSpPr>
      <xdr:spPr>
        <a:xfrm>
          <a:off x="19310428" y="940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33350</xdr:rowOff>
    </xdr:from>
    <xdr:to>
      <xdr:col>98</xdr:col>
      <xdr:colOff>38100</xdr:colOff>
      <xdr:row>56</xdr:row>
      <xdr:rowOff>134950</xdr:rowOff>
    </xdr:to>
    <xdr:sp macro="" textlink="">
      <xdr:nvSpPr>
        <xdr:cNvPr id="834" name="楕円 833"/>
        <xdr:cNvSpPr/>
      </xdr:nvSpPr>
      <xdr:spPr>
        <a:xfrm>
          <a:off x="18605500" y="96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151477</xdr:rowOff>
    </xdr:from>
    <xdr:ext cx="469744" cy="259045"/>
    <xdr:sp macro="" textlink="">
      <xdr:nvSpPr>
        <xdr:cNvPr id="835" name="テキスト ボックス 834"/>
        <xdr:cNvSpPr txBox="1"/>
      </xdr:nvSpPr>
      <xdr:spPr>
        <a:xfrm>
          <a:off x="18421428" y="940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31344</xdr:rowOff>
    </xdr:from>
    <xdr:to>
      <xdr:col>116</xdr:col>
      <xdr:colOff>63500</xdr:colOff>
      <xdr:row>75</xdr:row>
      <xdr:rowOff>111857</xdr:rowOff>
    </xdr:to>
    <xdr:cxnSp macro="">
      <xdr:nvCxnSpPr>
        <xdr:cNvPr id="863" name="直線コネクタ 862"/>
        <xdr:cNvCxnSpPr/>
      </xdr:nvCxnSpPr>
      <xdr:spPr>
        <a:xfrm flipV="1">
          <a:off x="21323300" y="12890094"/>
          <a:ext cx="838200" cy="8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111857</xdr:rowOff>
    </xdr:from>
    <xdr:to>
      <xdr:col>111</xdr:col>
      <xdr:colOff>177800</xdr:colOff>
      <xdr:row>75</xdr:row>
      <xdr:rowOff>155062</xdr:rowOff>
    </xdr:to>
    <xdr:cxnSp macro="">
      <xdr:nvCxnSpPr>
        <xdr:cNvPr id="866" name="直線コネクタ 865"/>
        <xdr:cNvCxnSpPr/>
      </xdr:nvCxnSpPr>
      <xdr:spPr>
        <a:xfrm flipV="1">
          <a:off x="20434300" y="12970607"/>
          <a:ext cx="8890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145621</xdr:rowOff>
    </xdr:from>
    <xdr:to>
      <xdr:col>107</xdr:col>
      <xdr:colOff>50800</xdr:colOff>
      <xdr:row>75</xdr:row>
      <xdr:rowOff>155062</xdr:rowOff>
    </xdr:to>
    <xdr:cxnSp macro="">
      <xdr:nvCxnSpPr>
        <xdr:cNvPr id="869" name="直線コネクタ 868"/>
        <xdr:cNvCxnSpPr/>
      </xdr:nvCxnSpPr>
      <xdr:spPr>
        <a:xfrm>
          <a:off x="19545300" y="13004371"/>
          <a:ext cx="889000" cy="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145621</xdr:rowOff>
    </xdr:from>
    <xdr:to>
      <xdr:col>102</xdr:col>
      <xdr:colOff>114300</xdr:colOff>
      <xdr:row>76</xdr:row>
      <xdr:rowOff>51186</xdr:rowOff>
    </xdr:to>
    <xdr:cxnSp macro="">
      <xdr:nvCxnSpPr>
        <xdr:cNvPr id="872" name="直線コネクタ 871"/>
        <xdr:cNvCxnSpPr/>
      </xdr:nvCxnSpPr>
      <xdr:spPr>
        <a:xfrm flipV="1">
          <a:off x="18656300" y="13004371"/>
          <a:ext cx="889000" cy="7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151994</xdr:rowOff>
    </xdr:from>
    <xdr:to>
      <xdr:col>116</xdr:col>
      <xdr:colOff>114300</xdr:colOff>
      <xdr:row>75</xdr:row>
      <xdr:rowOff>82144</xdr:rowOff>
    </xdr:to>
    <xdr:sp macro="" textlink="">
      <xdr:nvSpPr>
        <xdr:cNvPr id="882" name="楕円 881"/>
        <xdr:cNvSpPr/>
      </xdr:nvSpPr>
      <xdr:spPr>
        <a:xfrm>
          <a:off x="22110700" y="128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3421</xdr:rowOff>
    </xdr:from>
    <xdr:ext cx="534377" cy="259045"/>
    <xdr:sp macro="" textlink="">
      <xdr:nvSpPr>
        <xdr:cNvPr id="883" name="繰出金該当値テキスト"/>
        <xdr:cNvSpPr txBox="1"/>
      </xdr:nvSpPr>
      <xdr:spPr>
        <a:xfrm>
          <a:off x="22212300" y="1269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61057</xdr:rowOff>
    </xdr:from>
    <xdr:to>
      <xdr:col>112</xdr:col>
      <xdr:colOff>38100</xdr:colOff>
      <xdr:row>75</xdr:row>
      <xdr:rowOff>162657</xdr:rowOff>
    </xdr:to>
    <xdr:sp macro="" textlink="">
      <xdr:nvSpPr>
        <xdr:cNvPr id="884" name="楕円 883"/>
        <xdr:cNvSpPr/>
      </xdr:nvSpPr>
      <xdr:spPr>
        <a:xfrm>
          <a:off x="21272500" y="1291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153784</xdr:rowOff>
    </xdr:from>
    <xdr:ext cx="534377" cy="259045"/>
    <xdr:sp macro="" textlink="">
      <xdr:nvSpPr>
        <xdr:cNvPr id="885" name="テキスト ボックス 884"/>
        <xdr:cNvSpPr txBox="1"/>
      </xdr:nvSpPr>
      <xdr:spPr>
        <a:xfrm>
          <a:off x="21056111" y="13012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104262</xdr:rowOff>
    </xdr:from>
    <xdr:to>
      <xdr:col>107</xdr:col>
      <xdr:colOff>101600</xdr:colOff>
      <xdr:row>76</xdr:row>
      <xdr:rowOff>34412</xdr:rowOff>
    </xdr:to>
    <xdr:sp macro="" textlink="">
      <xdr:nvSpPr>
        <xdr:cNvPr id="886" name="楕円 885"/>
        <xdr:cNvSpPr/>
      </xdr:nvSpPr>
      <xdr:spPr>
        <a:xfrm>
          <a:off x="20383500" y="1296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25539</xdr:rowOff>
    </xdr:from>
    <xdr:ext cx="534377" cy="259045"/>
    <xdr:sp macro="" textlink="">
      <xdr:nvSpPr>
        <xdr:cNvPr id="887" name="テキスト ボックス 886"/>
        <xdr:cNvSpPr txBox="1"/>
      </xdr:nvSpPr>
      <xdr:spPr>
        <a:xfrm>
          <a:off x="20167111" y="1305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94821</xdr:rowOff>
    </xdr:from>
    <xdr:to>
      <xdr:col>102</xdr:col>
      <xdr:colOff>165100</xdr:colOff>
      <xdr:row>76</xdr:row>
      <xdr:rowOff>24971</xdr:rowOff>
    </xdr:to>
    <xdr:sp macro="" textlink="">
      <xdr:nvSpPr>
        <xdr:cNvPr id="888" name="楕円 887"/>
        <xdr:cNvSpPr/>
      </xdr:nvSpPr>
      <xdr:spPr>
        <a:xfrm>
          <a:off x="19494500" y="1295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16098</xdr:rowOff>
    </xdr:from>
    <xdr:ext cx="534377" cy="259045"/>
    <xdr:sp macro="" textlink="">
      <xdr:nvSpPr>
        <xdr:cNvPr id="889" name="テキスト ボックス 888"/>
        <xdr:cNvSpPr txBox="1"/>
      </xdr:nvSpPr>
      <xdr:spPr>
        <a:xfrm>
          <a:off x="19278111" y="1304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386</xdr:rowOff>
    </xdr:from>
    <xdr:to>
      <xdr:col>98</xdr:col>
      <xdr:colOff>38100</xdr:colOff>
      <xdr:row>76</xdr:row>
      <xdr:rowOff>101986</xdr:rowOff>
    </xdr:to>
    <xdr:sp macro="" textlink="">
      <xdr:nvSpPr>
        <xdr:cNvPr id="890" name="楕円 889"/>
        <xdr:cNvSpPr/>
      </xdr:nvSpPr>
      <xdr:spPr>
        <a:xfrm>
          <a:off x="18605500" y="1303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93113</xdr:rowOff>
    </xdr:from>
    <xdr:ext cx="534377" cy="259045"/>
    <xdr:sp macro="" textlink="">
      <xdr:nvSpPr>
        <xdr:cNvPr id="891" name="テキスト ボックス 890"/>
        <xdr:cNvSpPr txBox="1"/>
      </xdr:nvSpPr>
      <xdr:spPr>
        <a:xfrm>
          <a:off x="18389111" y="1312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歳出決算額は１，２６８，１５９円となっており、前年度と比較すると１０６，３９４円増となっている。主な要因は、栗山赤十字病院改築等事業補助金の増加に伴い普通建設事業費が増加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76835</xdr:rowOff>
    </xdr:from>
    <xdr:to>
      <xdr:col>24</xdr:col>
      <xdr:colOff>63500</xdr:colOff>
      <xdr:row>36</xdr:row>
      <xdr:rowOff>25019</xdr:rowOff>
    </xdr:to>
    <xdr:cxnSp macro="">
      <xdr:nvCxnSpPr>
        <xdr:cNvPr id="61" name="直線コネクタ 60"/>
        <xdr:cNvCxnSpPr/>
      </xdr:nvCxnSpPr>
      <xdr:spPr>
        <a:xfrm flipV="1">
          <a:off x="3797300" y="6077585"/>
          <a:ext cx="8382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156845</xdr:rowOff>
    </xdr:from>
    <xdr:to>
      <xdr:col>19</xdr:col>
      <xdr:colOff>177800</xdr:colOff>
      <xdr:row>36</xdr:row>
      <xdr:rowOff>25019</xdr:rowOff>
    </xdr:to>
    <xdr:cxnSp macro="">
      <xdr:nvCxnSpPr>
        <xdr:cNvPr id="64" name="直線コネクタ 63"/>
        <xdr:cNvCxnSpPr/>
      </xdr:nvCxnSpPr>
      <xdr:spPr>
        <a:xfrm>
          <a:off x="2908300" y="5986145"/>
          <a:ext cx="889000" cy="2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156845</xdr:rowOff>
    </xdr:from>
    <xdr:to>
      <xdr:col>15</xdr:col>
      <xdr:colOff>50800</xdr:colOff>
      <xdr:row>35</xdr:row>
      <xdr:rowOff>123698</xdr:rowOff>
    </xdr:to>
    <xdr:cxnSp macro="">
      <xdr:nvCxnSpPr>
        <xdr:cNvPr id="67" name="直線コネクタ 66"/>
        <xdr:cNvCxnSpPr/>
      </xdr:nvCxnSpPr>
      <xdr:spPr>
        <a:xfrm flipV="1">
          <a:off x="2019300" y="5986145"/>
          <a:ext cx="8890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123698</xdr:rowOff>
    </xdr:from>
    <xdr:to>
      <xdr:col>10</xdr:col>
      <xdr:colOff>114300</xdr:colOff>
      <xdr:row>36</xdr:row>
      <xdr:rowOff>35687</xdr:rowOff>
    </xdr:to>
    <xdr:cxnSp macro="">
      <xdr:nvCxnSpPr>
        <xdr:cNvPr id="70" name="直線コネクタ 69"/>
        <xdr:cNvCxnSpPr/>
      </xdr:nvCxnSpPr>
      <xdr:spPr>
        <a:xfrm flipV="1">
          <a:off x="1130300" y="6124448"/>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26035</xdr:rowOff>
    </xdr:from>
    <xdr:to>
      <xdr:col>24</xdr:col>
      <xdr:colOff>114300</xdr:colOff>
      <xdr:row>35</xdr:row>
      <xdr:rowOff>127635</xdr:rowOff>
    </xdr:to>
    <xdr:sp macro="" textlink="">
      <xdr:nvSpPr>
        <xdr:cNvPr id="80" name="楕円 79"/>
        <xdr:cNvSpPr/>
      </xdr:nvSpPr>
      <xdr:spPr>
        <a:xfrm>
          <a:off x="4584700" y="602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48912</xdr:rowOff>
    </xdr:from>
    <xdr:ext cx="469744" cy="259045"/>
    <xdr:sp macro="" textlink="">
      <xdr:nvSpPr>
        <xdr:cNvPr id="81" name="議会費該当値テキスト"/>
        <xdr:cNvSpPr txBox="1"/>
      </xdr:nvSpPr>
      <xdr:spPr>
        <a:xfrm>
          <a:off x="4686300" y="587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145669</xdr:rowOff>
    </xdr:from>
    <xdr:to>
      <xdr:col>20</xdr:col>
      <xdr:colOff>38100</xdr:colOff>
      <xdr:row>36</xdr:row>
      <xdr:rowOff>75819</xdr:rowOff>
    </xdr:to>
    <xdr:sp macro="" textlink="">
      <xdr:nvSpPr>
        <xdr:cNvPr id="82" name="楕円 81"/>
        <xdr:cNvSpPr/>
      </xdr:nvSpPr>
      <xdr:spPr>
        <a:xfrm>
          <a:off x="3746500" y="61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92346</xdr:rowOff>
    </xdr:from>
    <xdr:ext cx="469744" cy="259045"/>
    <xdr:sp macro="" textlink="">
      <xdr:nvSpPr>
        <xdr:cNvPr id="83" name="テキスト ボックス 82"/>
        <xdr:cNvSpPr txBox="1"/>
      </xdr:nvSpPr>
      <xdr:spPr>
        <a:xfrm>
          <a:off x="3562428" y="592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106045</xdr:rowOff>
    </xdr:from>
    <xdr:to>
      <xdr:col>15</xdr:col>
      <xdr:colOff>101600</xdr:colOff>
      <xdr:row>35</xdr:row>
      <xdr:rowOff>36195</xdr:rowOff>
    </xdr:to>
    <xdr:sp macro="" textlink="">
      <xdr:nvSpPr>
        <xdr:cNvPr id="84" name="楕円 83"/>
        <xdr:cNvSpPr/>
      </xdr:nvSpPr>
      <xdr:spPr>
        <a:xfrm>
          <a:off x="2857500" y="593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52722</xdr:rowOff>
    </xdr:from>
    <xdr:ext cx="469744" cy="259045"/>
    <xdr:sp macro="" textlink="">
      <xdr:nvSpPr>
        <xdr:cNvPr id="85" name="テキスト ボックス 84"/>
        <xdr:cNvSpPr txBox="1"/>
      </xdr:nvSpPr>
      <xdr:spPr>
        <a:xfrm>
          <a:off x="2673428" y="571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72898</xdr:rowOff>
    </xdr:from>
    <xdr:to>
      <xdr:col>10</xdr:col>
      <xdr:colOff>165100</xdr:colOff>
      <xdr:row>36</xdr:row>
      <xdr:rowOff>3048</xdr:rowOff>
    </xdr:to>
    <xdr:sp macro="" textlink="">
      <xdr:nvSpPr>
        <xdr:cNvPr id="86" name="楕円 85"/>
        <xdr:cNvSpPr/>
      </xdr:nvSpPr>
      <xdr:spPr>
        <a:xfrm>
          <a:off x="1968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19575</xdr:rowOff>
    </xdr:from>
    <xdr:ext cx="469744" cy="259045"/>
    <xdr:sp macro="" textlink="">
      <xdr:nvSpPr>
        <xdr:cNvPr id="87" name="テキスト ボックス 86"/>
        <xdr:cNvSpPr txBox="1"/>
      </xdr:nvSpPr>
      <xdr:spPr>
        <a:xfrm>
          <a:off x="1784428" y="584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156337</xdr:rowOff>
    </xdr:from>
    <xdr:to>
      <xdr:col>6</xdr:col>
      <xdr:colOff>38100</xdr:colOff>
      <xdr:row>36</xdr:row>
      <xdr:rowOff>86487</xdr:rowOff>
    </xdr:to>
    <xdr:sp macro="" textlink="">
      <xdr:nvSpPr>
        <xdr:cNvPr id="88" name="楕円 87"/>
        <xdr:cNvSpPr/>
      </xdr:nvSpPr>
      <xdr:spPr>
        <a:xfrm>
          <a:off x="1079500" y="61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103014</xdr:rowOff>
    </xdr:from>
    <xdr:ext cx="469744" cy="259045"/>
    <xdr:sp macro="" textlink="">
      <xdr:nvSpPr>
        <xdr:cNvPr id="89" name="テキスト ボックス 88"/>
        <xdr:cNvSpPr txBox="1"/>
      </xdr:nvSpPr>
      <xdr:spPr>
        <a:xfrm>
          <a:off x="895428" y="593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126228</xdr:rowOff>
    </xdr:from>
    <xdr:to>
      <xdr:col>24</xdr:col>
      <xdr:colOff>63500</xdr:colOff>
      <xdr:row>58</xdr:row>
      <xdr:rowOff>131134</xdr:rowOff>
    </xdr:to>
    <xdr:cxnSp macro="">
      <xdr:nvCxnSpPr>
        <xdr:cNvPr id="120" name="直線コネクタ 119"/>
        <xdr:cNvCxnSpPr/>
      </xdr:nvCxnSpPr>
      <xdr:spPr>
        <a:xfrm>
          <a:off x="3797300" y="10070328"/>
          <a:ext cx="838200"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113850</xdr:rowOff>
    </xdr:from>
    <xdr:to>
      <xdr:col>19</xdr:col>
      <xdr:colOff>177800</xdr:colOff>
      <xdr:row>58</xdr:row>
      <xdr:rowOff>126228</xdr:rowOff>
    </xdr:to>
    <xdr:cxnSp macro="">
      <xdr:nvCxnSpPr>
        <xdr:cNvPr id="123" name="直線コネクタ 122"/>
        <xdr:cNvCxnSpPr/>
      </xdr:nvCxnSpPr>
      <xdr:spPr>
        <a:xfrm>
          <a:off x="2908300" y="10057950"/>
          <a:ext cx="8890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93762</xdr:rowOff>
    </xdr:from>
    <xdr:to>
      <xdr:col>15</xdr:col>
      <xdr:colOff>50800</xdr:colOff>
      <xdr:row>58</xdr:row>
      <xdr:rowOff>113850</xdr:rowOff>
    </xdr:to>
    <xdr:cxnSp macro="">
      <xdr:nvCxnSpPr>
        <xdr:cNvPr id="126" name="直線コネクタ 125"/>
        <xdr:cNvCxnSpPr/>
      </xdr:nvCxnSpPr>
      <xdr:spPr>
        <a:xfrm>
          <a:off x="2019300" y="10037862"/>
          <a:ext cx="889000" cy="2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164959</xdr:rowOff>
    </xdr:from>
    <xdr:to>
      <xdr:col>10</xdr:col>
      <xdr:colOff>114300</xdr:colOff>
      <xdr:row>58</xdr:row>
      <xdr:rowOff>93762</xdr:rowOff>
    </xdr:to>
    <xdr:cxnSp macro="">
      <xdr:nvCxnSpPr>
        <xdr:cNvPr id="129" name="直線コネクタ 128"/>
        <xdr:cNvCxnSpPr/>
      </xdr:nvCxnSpPr>
      <xdr:spPr>
        <a:xfrm>
          <a:off x="1130300" y="9937609"/>
          <a:ext cx="889000" cy="10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68749</xdr:rowOff>
    </xdr:from>
    <xdr:ext cx="599010" cy="259045"/>
    <xdr:sp macro="" textlink="">
      <xdr:nvSpPr>
        <xdr:cNvPr id="133" name="テキスト ボックス 132"/>
        <xdr:cNvSpPr txBox="1"/>
      </xdr:nvSpPr>
      <xdr:spPr>
        <a:xfrm>
          <a:off x="830795" y="1001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80334</xdr:rowOff>
    </xdr:from>
    <xdr:to>
      <xdr:col>24</xdr:col>
      <xdr:colOff>114300</xdr:colOff>
      <xdr:row>59</xdr:row>
      <xdr:rowOff>10484</xdr:rowOff>
    </xdr:to>
    <xdr:sp macro="" textlink="">
      <xdr:nvSpPr>
        <xdr:cNvPr id="139" name="楕円 138"/>
        <xdr:cNvSpPr/>
      </xdr:nvSpPr>
      <xdr:spPr>
        <a:xfrm>
          <a:off x="4584700" y="100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166711</xdr:rowOff>
    </xdr:from>
    <xdr:ext cx="599010" cy="259045"/>
    <xdr:sp macro="" textlink="">
      <xdr:nvSpPr>
        <xdr:cNvPr id="140" name="総務費該当値テキスト"/>
        <xdr:cNvSpPr txBox="1"/>
      </xdr:nvSpPr>
      <xdr:spPr>
        <a:xfrm>
          <a:off x="4686300" y="9939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75428</xdr:rowOff>
    </xdr:from>
    <xdr:to>
      <xdr:col>20</xdr:col>
      <xdr:colOff>38100</xdr:colOff>
      <xdr:row>59</xdr:row>
      <xdr:rowOff>5578</xdr:rowOff>
    </xdr:to>
    <xdr:sp macro="" textlink="">
      <xdr:nvSpPr>
        <xdr:cNvPr id="141" name="楕円 140"/>
        <xdr:cNvSpPr/>
      </xdr:nvSpPr>
      <xdr:spPr>
        <a:xfrm>
          <a:off x="3746500" y="1001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168155</xdr:rowOff>
    </xdr:from>
    <xdr:ext cx="599010" cy="259045"/>
    <xdr:sp macro="" textlink="">
      <xdr:nvSpPr>
        <xdr:cNvPr id="142" name="テキスト ボックス 141"/>
        <xdr:cNvSpPr txBox="1"/>
      </xdr:nvSpPr>
      <xdr:spPr>
        <a:xfrm>
          <a:off x="3497795" y="1011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63050</xdr:rowOff>
    </xdr:from>
    <xdr:to>
      <xdr:col>15</xdr:col>
      <xdr:colOff>101600</xdr:colOff>
      <xdr:row>58</xdr:row>
      <xdr:rowOff>164650</xdr:rowOff>
    </xdr:to>
    <xdr:sp macro="" textlink="">
      <xdr:nvSpPr>
        <xdr:cNvPr id="143" name="楕円 142"/>
        <xdr:cNvSpPr/>
      </xdr:nvSpPr>
      <xdr:spPr>
        <a:xfrm>
          <a:off x="2857500" y="100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155777</xdr:rowOff>
    </xdr:from>
    <xdr:ext cx="599010" cy="259045"/>
    <xdr:sp macro="" textlink="">
      <xdr:nvSpPr>
        <xdr:cNvPr id="144" name="テキスト ボックス 143"/>
        <xdr:cNvSpPr txBox="1"/>
      </xdr:nvSpPr>
      <xdr:spPr>
        <a:xfrm>
          <a:off x="2608795" y="1009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42962</xdr:rowOff>
    </xdr:from>
    <xdr:to>
      <xdr:col>10</xdr:col>
      <xdr:colOff>165100</xdr:colOff>
      <xdr:row>58</xdr:row>
      <xdr:rowOff>144562</xdr:rowOff>
    </xdr:to>
    <xdr:sp macro="" textlink="">
      <xdr:nvSpPr>
        <xdr:cNvPr id="145" name="楕円 144"/>
        <xdr:cNvSpPr/>
      </xdr:nvSpPr>
      <xdr:spPr>
        <a:xfrm>
          <a:off x="1968500" y="99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161089</xdr:rowOff>
    </xdr:from>
    <xdr:ext cx="599010" cy="259045"/>
    <xdr:sp macro="" textlink="">
      <xdr:nvSpPr>
        <xdr:cNvPr id="146" name="テキスト ボックス 145"/>
        <xdr:cNvSpPr txBox="1"/>
      </xdr:nvSpPr>
      <xdr:spPr>
        <a:xfrm>
          <a:off x="1719795" y="9762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114159</xdr:rowOff>
    </xdr:from>
    <xdr:to>
      <xdr:col>6</xdr:col>
      <xdr:colOff>38100</xdr:colOff>
      <xdr:row>58</xdr:row>
      <xdr:rowOff>44309</xdr:rowOff>
    </xdr:to>
    <xdr:sp macro="" textlink="">
      <xdr:nvSpPr>
        <xdr:cNvPr id="147" name="楕円 146"/>
        <xdr:cNvSpPr/>
      </xdr:nvSpPr>
      <xdr:spPr>
        <a:xfrm>
          <a:off x="1079500" y="988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60836</xdr:rowOff>
    </xdr:from>
    <xdr:ext cx="599010" cy="259045"/>
    <xdr:sp macro="" textlink="">
      <xdr:nvSpPr>
        <xdr:cNvPr id="148" name="テキスト ボックス 147"/>
        <xdr:cNvSpPr txBox="1"/>
      </xdr:nvSpPr>
      <xdr:spPr>
        <a:xfrm>
          <a:off x="830795" y="966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46224</xdr:rowOff>
    </xdr:from>
    <xdr:to>
      <xdr:col>24</xdr:col>
      <xdr:colOff>63500</xdr:colOff>
      <xdr:row>74</xdr:row>
      <xdr:rowOff>14852</xdr:rowOff>
    </xdr:to>
    <xdr:cxnSp macro="">
      <xdr:nvCxnSpPr>
        <xdr:cNvPr id="180" name="直線コネクタ 179"/>
        <xdr:cNvCxnSpPr/>
      </xdr:nvCxnSpPr>
      <xdr:spPr>
        <a:xfrm flipV="1">
          <a:off x="3797300" y="12562074"/>
          <a:ext cx="838200" cy="14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14852</xdr:rowOff>
    </xdr:from>
    <xdr:to>
      <xdr:col>19</xdr:col>
      <xdr:colOff>177800</xdr:colOff>
      <xdr:row>75</xdr:row>
      <xdr:rowOff>17660</xdr:rowOff>
    </xdr:to>
    <xdr:cxnSp macro="">
      <xdr:nvCxnSpPr>
        <xdr:cNvPr id="183" name="直線コネクタ 182"/>
        <xdr:cNvCxnSpPr/>
      </xdr:nvCxnSpPr>
      <xdr:spPr>
        <a:xfrm flipV="1">
          <a:off x="2908300" y="12702152"/>
          <a:ext cx="889000" cy="17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73232</xdr:rowOff>
    </xdr:from>
    <xdr:to>
      <xdr:col>15</xdr:col>
      <xdr:colOff>50800</xdr:colOff>
      <xdr:row>75</xdr:row>
      <xdr:rowOff>17660</xdr:rowOff>
    </xdr:to>
    <xdr:cxnSp macro="">
      <xdr:nvCxnSpPr>
        <xdr:cNvPr id="186" name="直線コネクタ 185"/>
        <xdr:cNvCxnSpPr/>
      </xdr:nvCxnSpPr>
      <xdr:spPr>
        <a:xfrm>
          <a:off x="2019300" y="12760532"/>
          <a:ext cx="889000" cy="11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73232</xdr:rowOff>
    </xdr:from>
    <xdr:to>
      <xdr:col>10</xdr:col>
      <xdr:colOff>114300</xdr:colOff>
      <xdr:row>77</xdr:row>
      <xdr:rowOff>50416</xdr:rowOff>
    </xdr:to>
    <xdr:cxnSp macro="">
      <xdr:nvCxnSpPr>
        <xdr:cNvPr id="189" name="直線コネクタ 188"/>
        <xdr:cNvCxnSpPr/>
      </xdr:nvCxnSpPr>
      <xdr:spPr>
        <a:xfrm flipV="1">
          <a:off x="1130300" y="12760532"/>
          <a:ext cx="889000" cy="49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166874</xdr:rowOff>
    </xdr:from>
    <xdr:to>
      <xdr:col>24</xdr:col>
      <xdr:colOff>114300</xdr:colOff>
      <xdr:row>73</xdr:row>
      <xdr:rowOff>97024</xdr:rowOff>
    </xdr:to>
    <xdr:sp macro="" textlink="">
      <xdr:nvSpPr>
        <xdr:cNvPr id="199" name="楕円 198"/>
        <xdr:cNvSpPr/>
      </xdr:nvSpPr>
      <xdr:spPr>
        <a:xfrm>
          <a:off x="4584700" y="1251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18301</xdr:rowOff>
    </xdr:from>
    <xdr:ext cx="599010" cy="259045"/>
    <xdr:sp macro="" textlink="">
      <xdr:nvSpPr>
        <xdr:cNvPr id="200" name="民生費該当値テキスト"/>
        <xdr:cNvSpPr txBox="1"/>
      </xdr:nvSpPr>
      <xdr:spPr>
        <a:xfrm>
          <a:off x="4686300" y="1236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135502</xdr:rowOff>
    </xdr:from>
    <xdr:to>
      <xdr:col>20</xdr:col>
      <xdr:colOff>38100</xdr:colOff>
      <xdr:row>74</xdr:row>
      <xdr:rowOff>65652</xdr:rowOff>
    </xdr:to>
    <xdr:sp macro="" textlink="">
      <xdr:nvSpPr>
        <xdr:cNvPr id="201" name="楕円 200"/>
        <xdr:cNvSpPr/>
      </xdr:nvSpPr>
      <xdr:spPr>
        <a:xfrm>
          <a:off x="3746500" y="1265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82179</xdr:rowOff>
    </xdr:from>
    <xdr:ext cx="599010" cy="259045"/>
    <xdr:sp macro="" textlink="">
      <xdr:nvSpPr>
        <xdr:cNvPr id="202" name="テキスト ボックス 201"/>
        <xdr:cNvSpPr txBox="1"/>
      </xdr:nvSpPr>
      <xdr:spPr>
        <a:xfrm>
          <a:off x="3497795" y="124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138310</xdr:rowOff>
    </xdr:from>
    <xdr:to>
      <xdr:col>15</xdr:col>
      <xdr:colOff>101600</xdr:colOff>
      <xdr:row>75</xdr:row>
      <xdr:rowOff>68460</xdr:rowOff>
    </xdr:to>
    <xdr:sp macro="" textlink="">
      <xdr:nvSpPr>
        <xdr:cNvPr id="203" name="楕円 202"/>
        <xdr:cNvSpPr/>
      </xdr:nvSpPr>
      <xdr:spPr>
        <a:xfrm>
          <a:off x="2857500" y="128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84987</xdr:rowOff>
    </xdr:from>
    <xdr:ext cx="599010" cy="259045"/>
    <xdr:sp macro="" textlink="">
      <xdr:nvSpPr>
        <xdr:cNvPr id="204" name="テキスト ボックス 203"/>
        <xdr:cNvSpPr txBox="1"/>
      </xdr:nvSpPr>
      <xdr:spPr>
        <a:xfrm>
          <a:off x="2608795" y="12600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22432</xdr:rowOff>
    </xdr:from>
    <xdr:to>
      <xdr:col>10</xdr:col>
      <xdr:colOff>165100</xdr:colOff>
      <xdr:row>74</xdr:row>
      <xdr:rowOff>124032</xdr:rowOff>
    </xdr:to>
    <xdr:sp macro="" textlink="">
      <xdr:nvSpPr>
        <xdr:cNvPr id="205" name="楕円 204"/>
        <xdr:cNvSpPr/>
      </xdr:nvSpPr>
      <xdr:spPr>
        <a:xfrm>
          <a:off x="1968500" y="1270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140559</xdr:rowOff>
    </xdr:from>
    <xdr:ext cx="599010" cy="259045"/>
    <xdr:sp macro="" textlink="">
      <xdr:nvSpPr>
        <xdr:cNvPr id="206" name="テキスト ボックス 205"/>
        <xdr:cNvSpPr txBox="1"/>
      </xdr:nvSpPr>
      <xdr:spPr>
        <a:xfrm>
          <a:off x="1719795" y="1248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171066</xdr:rowOff>
    </xdr:from>
    <xdr:to>
      <xdr:col>6</xdr:col>
      <xdr:colOff>38100</xdr:colOff>
      <xdr:row>77</xdr:row>
      <xdr:rowOff>101216</xdr:rowOff>
    </xdr:to>
    <xdr:sp macro="" textlink="">
      <xdr:nvSpPr>
        <xdr:cNvPr id="207" name="楕円 206"/>
        <xdr:cNvSpPr/>
      </xdr:nvSpPr>
      <xdr:spPr>
        <a:xfrm>
          <a:off x="1079500" y="1320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117743</xdr:rowOff>
    </xdr:from>
    <xdr:ext cx="599010" cy="259045"/>
    <xdr:sp macro="" textlink="">
      <xdr:nvSpPr>
        <xdr:cNvPr id="208" name="テキスト ボックス 207"/>
        <xdr:cNvSpPr txBox="1"/>
      </xdr:nvSpPr>
      <xdr:spPr>
        <a:xfrm>
          <a:off x="830795" y="1297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66903</xdr:rowOff>
    </xdr:from>
    <xdr:to>
      <xdr:col>24</xdr:col>
      <xdr:colOff>63500</xdr:colOff>
      <xdr:row>92</xdr:row>
      <xdr:rowOff>142337</xdr:rowOff>
    </xdr:to>
    <xdr:cxnSp macro="">
      <xdr:nvCxnSpPr>
        <xdr:cNvPr id="237" name="直線コネクタ 236"/>
        <xdr:cNvCxnSpPr/>
      </xdr:nvCxnSpPr>
      <xdr:spPr>
        <a:xfrm flipV="1">
          <a:off x="3797300" y="15668853"/>
          <a:ext cx="838200" cy="24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142337</xdr:rowOff>
    </xdr:from>
    <xdr:to>
      <xdr:col>19</xdr:col>
      <xdr:colOff>177800</xdr:colOff>
      <xdr:row>96</xdr:row>
      <xdr:rowOff>166092</xdr:rowOff>
    </xdr:to>
    <xdr:cxnSp macro="">
      <xdr:nvCxnSpPr>
        <xdr:cNvPr id="240" name="直線コネクタ 239"/>
        <xdr:cNvCxnSpPr/>
      </xdr:nvCxnSpPr>
      <xdr:spPr>
        <a:xfrm flipV="1">
          <a:off x="2908300" y="15915737"/>
          <a:ext cx="889000" cy="70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82898</xdr:rowOff>
    </xdr:from>
    <xdr:ext cx="534377" cy="259045"/>
    <xdr:sp macro="" textlink="">
      <xdr:nvSpPr>
        <xdr:cNvPr id="242" name="テキスト ボックス 241"/>
        <xdr:cNvSpPr txBox="1"/>
      </xdr:nvSpPr>
      <xdr:spPr>
        <a:xfrm>
          <a:off x="3530111" y="167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166092</xdr:rowOff>
    </xdr:from>
    <xdr:to>
      <xdr:col>15</xdr:col>
      <xdr:colOff>50800</xdr:colOff>
      <xdr:row>97</xdr:row>
      <xdr:rowOff>92814</xdr:rowOff>
    </xdr:to>
    <xdr:cxnSp macro="">
      <xdr:nvCxnSpPr>
        <xdr:cNvPr id="243" name="直線コネクタ 242"/>
        <xdr:cNvCxnSpPr/>
      </xdr:nvCxnSpPr>
      <xdr:spPr>
        <a:xfrm flipV="1">
          <a:off x="2019300" y="16625292"/>
          <a:ext cx="889000" cy="9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92814</xdr:rowOff>
    </xdr:from>
    <xdr:to>
      <xdr:col>10</xdr:col>
      <xdr:colOff>114300</xdr:colOff>
      <xdr:row>98</xdr:row>
      <xdr:rowOff>43783</xdr:rowOff>
    </xdr:to>
    <xdr:cxnSp macro="">
      <xdr:nvCxnSpPr>
        <xdr:cNvPr id="246" name="直線コネクタ 245"/>
        <xdr:cNvCxnSpPr/>
      </xdr:nvCxnSpPr>
      <xdr:spPr>
        <a:xfrm flipV="1">
          <a:off x="1130300" y="16723464"/>
          <a:ext cx="889000" cy="12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16103</xdr:rowOff>
    </xdr:from>
    <xdr:to>
      <xdr:col>24</xdr:col>
      <xdr:colOff>114300</xdr:colOff>
      <xdr:row>91</xdr:row>
      <xdr:rowOff>117703</xdr:rowOff>
    </xdr:to>
    <xdr:sp macro="" textlink="">
      <xdr:nvSpPr>
        <xdr:cNvPr id="256" name="楕円 255"/>
        <xdr:cNvSpPr/>
      </xdr:nvSpPr>
      <xdr:spPr>
        <a:xfrm>
          <a:off x="4584700" y="1561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140580</xdr:rowOff>
    </xdr:from>
    <xdr:ext cx="599010" cy="259045"/>
    <xdr:sp macro="" textlink="">
      <xdr:nvSpPr>
        <xdr:cNvPr id="257" name="衛生費該当値テキスト"/>
        <xdr:cNvSpPr txBox="1"/>
      </xdr:nvSpPr>
      <xdr:spPr>
        <a:xfrm>
          <a:off x="4686300" y="1557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91537</xdr:rowOff>
    </xdr:from>
    <xdr:to>
      <xdr:col>20</xdr:col>
      <xdr:colOff>38100</xdr:colOff>
      <xdr:row>93</xdr:row>
      <xdr:rowOff>21687</xdr:rowOff>
    </xdr:to>
    <xdr:sp macro="" textlink="">
      <xdr:nvSpPr>
        <xdr:cNvPr id="258" name="楕円 257"/>
        <xdr:cNvSpPr/>
      </xdr:nvSpPr>
      <xdr:spPr>
        <a:xfrm>
          <a:off x="3746500" y="158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38214</xdr:rowOff>
    </xdr:from>
    <xdr:ext cx="599010" cy="259045"/>
    <xdr:sp macro="" textlink="">
      <xdr:nvSpPr>
        <xdr:cNvPr id="259" name="テキスト ボックス 258"/>
        <xdr:cNvSpPr txBox="1"/>
      </xdr:nvSpPr>
      <xdr:spPr>
        <a:xfrm>
          <a:off x="3497795" y="15640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115292</xdr:rowOff>
    </xdr:from>
    <xdr:to>
      <xdr:col>15</xdr:col>
      <xdr:colOff>101600</xdr:colOff>
      <xdr:row>97</xdr:row>
      <xdr:rowOff>45442</xdr:rowOff>
    </xdr:to>
    <xdr:sp macro="" textlink="">
      <xdr:nvSpPr>
        <xdr:cNvPr id="260" name="楕円 259"/>
        <xdr:cNvSpPr/>
      </xdr:nvSpPr>
      <xdr:spPr>
        <a:xfrm>
          <a:off x="2857500" y="1657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61969</xdr:rowOff>
    </xdr:from>
    <xdr:ext cx="599010" cy="259045"/>
    <xdr:sp macro="" textlink="">
      <xdr:nvSpPr>
        <xdr:cNvPr id="261" name="テキスト ボックス 260"/>
        <xdr:cNvSpPr txBox="1"/>
      </xdr:nvSpPr>
      <xdr:spPr>
        <a:xfrm>
          <a:off x="2608795" y="1634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42014</xdr:rowOff>
    </xdr:from>
    <xdr:to>
      <xdr:col>10</xdr:col>
      <xdr:colOff>165100</xdr:colOff>
      <xdr:row>97</xdr:row>
      <xdr:rowOff>143614</xdr:rowOff>
    </xdr:to>
    <xdr:sp macro="" textlink="">
      <xdr:nvSpPr>
        <xdr:cNvPr id="262" name="楕円 261"/>
        <xdr:cNvSpPr/>
      </xdr:nvSpPr>
      <xdr:spPr>
        <a:xfrm>
          <a:off x="1968500" y="1667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134741</xdr:rowOff>
    </xdr:from>
    <xdr:ext cx="534377" cy="259045"/>
    <xdr:sp macro="" textlink="">
      <xdr:nvSpPr>
        <xdr:cNvPr id="263" name="テキスト ボックス 262"/>
        <xdr:cNvSpPr txBox="1"/>
      </xdr:nvSpPr>
      <xdr:spPr>
        <a:xfrm>
          <a:off x="1752111" y="1676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164433</xdr:rowOff>
    </xdr:from>
    <xdr:to>
      <xdr:col>6</xdr:col>
      <xdr:colOff>38100</xdr:colOff>
      <xdr:row>98</xdr:row>
      <xdr:rowOff>94583</xdr:rowOff>
    </xdr:to>
    <xdr:sp macro="" textlink="">
      <xdr:nvSpPr>
        <xdr:cNvPr id="264" name="楕円 263"/>
        <xdr:cNvSpPr/>
      </xdr:nvSpPr>
      <xdr:spPr>
        <a:xfrm>
          <a:off x="1079500" y="1679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85710</xdr:rowOff>
    </xdr:from>
    <xdr:ext cx="534377" cy="259045"/>
    <xdr:sp macro="" textlink="">
      <xdr:nvSpPr>
        <xdr:cNvPr id="265" name="テキスト ボックス 264"/>
        <xdr:cNvSpPr txBox="1"/>
      </xdr:nvSpPr>
      <xdr:spPr>
        <a:xfrm>
          <a:off x="863111" y="1688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59461</xdr:rowOff>
    </xdr:from>
    <xdr:to>
      <xdr:col>55</xdr:col>
      <xdr:colOff>0</xdr:colOff>
      <xdr:row>36</xdr:row>
      <xdr:rowOff>107239</xdr:rowOff>
    </xdr:to>
    <xdr:cxnSp macro="">
      <xdr:nvCxnSpPr>
        <xdr:cNvPr id="292" name="直線コネクタ 291"/>
        <xdr:cNvCxnSpPr/>
      </xdr:nvCxnSpPr>
      <xdr:spPr>
        <a:xfrm flipV="1">
          <a:off x="9639300" y="6231661"/>
          <a:ext cx="838200" cy="4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132021</xdr:rowOff>
    </xdr:from>
    <xdr:ext cx="378565" cy="259045"/>
    <xdr:sp macro="" textlink="">
      <xdr:nvSpPr>
        <xdr:cNvPr id="293" name="労働費平均値テキスト"/>
        <xdr:cNvSpPr txBox="1"/>
      </xdr:nvSpPr>
      <xdr:spPr>
        <a:xfrm>
          <a:off x="10528300" y="6475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107239</xdr:rowOff>
    </xdr:from>
    <xdr:to>
      <xdr:col>50</xdr:col>
      <xdr:colOff>114300</xdr:colOff>
      <xdr:row>36</xdr:row>
      <xdr:rowOff>122555</xdr:rowOff>
    </xdr:to>
    <xdr:cxnSp macro="">
      <xdr:nvCxnSpPr>
        <xdr:cNvPr id="295" name="直線コネクタ 294"/>
        <xdr:cNvCxnSpPr/>
      </xdr:nvCxnSpPr>
      <xdr:spPr>
        <a:xfrm flipV="1">
          <a:off x="8750300" y="627943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75557</xdr:rowOff>
    </xdr:from>
    <xdr:ext cx="378565" cy="259045"/>
    <xdr:sp macro="" textlink="">
      <xdr:nvSpPr>
        <xdr:cNvPr id="297" name="テキスト ボックス 296"/>
        <xdr:cNvSpPr txBox="1"/>
      </xdr:nvSpPr>
      <xdr:spPr>
        <a:xfrm>
          <a:off x="9450017" y="659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122555</xdr:rowOff>
    </xdr:from>
    <xdr:to>
      <xdr:col>45</xdr:col>
      <xdr:colOff>177800</xdr:colOff>
      <xdr:row>36</xdr:row>
      <xdr:rowOff>158445</xdr:rowOff>
    </xdr:to>
    <xdr:cxnSp macro="">
      <xdr:nvCxnSpPr>
        <xdr:cNvPr id="298" name="直線コネクタ 297"/>
        <xdr:cNvCxnSpPr/>
      </xdr:nvCxnSpPr>
      <xdr:spPr>
        <a:xfrm flipV="1">
          <a:off x="7861300" y="6294755"/>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66641</xdr:rowOff>
    </xdr:from>
    <xdr:ext cx="378565" cy="259045"/>
    <xdr:sp macro="" textlink="">
      <xdr:nvSpPr>
        <xdr:cNvPr id="300" name="テキスト ボックス 299"/>
        <xdr:cNvSpPr txBox="1"/>
      </xdr:nvSpPr>
      <xdr:spPr>
        <a:xfrm>
          <a:off x="8561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133985</xdr:rowOff>
    </xdr:from>
    <xdr:to>
      <xdr:col>41</xdr:col>
      <xdr:colOff>50800</xdr:colOff>
      <xdr:row>36</xdr:row>
      <xdr:rowOff>158445</xdr:rowOff>
    </xdr:to>
    <xdr:cxnSp macro="">
      <xdr:nvCxnSpPr>
        <xdr:cNvPr id="301" name="直線コネクタ 300"/>
        <xdr:cNvCxnSpPr/>
      </xdr:nvCxnSpPr>
      <xdr:spPr>
        <a:xfrm>
          <a:off x="6972300" y="6306185"/>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63213</xdr:rowOff>
    </xdr:from>
    <xdr:ext cx="378565" cy="259045"/>
    <xdr:sp macro="" textlink="">
      <xdr:nvSpPr>
        <xdr:cNvPr id="303" name="テキスト ボックス 302"/>
        <xdr:cNvSpPr txBox="1"/>
      </xdr:nvSpPr>
      <xdr:spPr>
        <a:xfrm>
          <a:off x="7672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43781</xdr:rowOff>
    </xdr:from>
    <xdr:ext cx="378565" cy="259045"/>
    <xdr:sp macro="" textlink="">
      <xdr:nvSpPr>
        <xdr:cNvPr id="305" name="テキスト ボックス 304"/>
        <xdr:cNvSpPr txBox="1"/>
      </xdr:nvSpPr>
      <xdr:spPr>
        <a:xfrm>
          <a:off x="6783017" y="655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8661</xdr:rowOff>
    </xdr:from>
    <xdr:to>
      <xdr:col>55</xdr:col>
      <xdr:colOff>50800</xdr:colOff>
      <xdr:row>36</xdr:row>
      <xdr:rowOff>110261</xdr:rowOff>
    </xdr:to>
    <xdr:sp macro="" textlink="">
      <xdr:nvSpPr>
        <xdr:cNvPr id="311" name="楕円 310"/>
        <xdr:cNvSpPr/>
      </xdr:nvSpPr>
      <xdr:spPr>
        <a:xfrm>
          <a:off x="10426700" y="618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31538</xdr:rowOff>
    </xdr:from>
    <xdr:ext cx="469744" cy="259045"/>
    <xdr:sp macro="" textlink="">
      <xdr:nvSpPr>
        <xdr:cNvPr id="312" name="労働費該当値テキスト"/>
        <xdr:cNvSpPr txBox="1"/>
      </xdr:nvSpPr>
      <xdr:spPr>
        <a:xfrm>
          <a:off x="10528300" y="60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56439</xdr:rowOff>
    </xdr:from>
    <xdr:to>
      <xdr:col>50</xdr:col>
      <xdr:colOff>165100</xdr:colOff>
      <xdr:row>36</xdr:row>
      <xdr:rowOff>158039</xdr:rowOff>
    </xdr:to>
    <xdr:sp macro="" textlink="">
      <xdr:nvSpPr>
        <xdr:cNvPr id="313" name="楕円 312"/>
        <xdr:cNvSpPr/>
      </xdr:nvSpPr>
      <xdr:spPr>
        <a:xfrm>
          <a:off x="9588500" y="62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3116</xdr:rowOff>
    </xdr:from>
    <xdr:ext cx="469744" cy="259045"/>
    <xdr:sp macro="" textlink="">
      <xdr:nvSpPr>
        <xdr:cNvPr id="314" name="テキスト ボックス 313"/>
        <xdr:cNvSpPr txBox="1"/>
      </xdr:nvSpPr>
      <xdr:spPr>
        <a:xfrm>
          <a:off x="9404428" y="600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71755</xdr:rowOff>
    </xdr:from>
    <xdr:to>
      <xdr:col>46</xdr:col>
      <xdr:colOff>38100</xdr:colOff>
      <xdr:row>37</xdr:row>
      <xdr:rowOff>1905</xdr:rowOff>
    </xdr:to>
    <xdr:sp macro="" textlink="">
      <xdr:nvSpPr>
        <xdr:cNvPr id="315" name="楕円 314"/>
        <xdr:cNvSpPr/>
      </xdr:nvSpPr>
      <xdr:spPr>
        <a:xfrm>
          <a:off x="86995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18432</xdr:rowOff>
    </xdr:from>
    <xdr:ext cx="469744" cy="259045"/>
    <xdr:sp macro="" textlink="">
      <xdr:nvSpPr>
        <xdr:cNvPr id="316" name="テキスト ボックス 315"/>
        <xdr:cNvSpPr txBox="1"/>
      </xdr:nvSpPr>
      <xdr:spPr>
        <a:xfrm>
          <a:off x="8515428" y="601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107645</xdr:rowOff>
    </xdr:from>
    <xdr:to>
      <xdr:col>41</xdr:col>
      <xdr:colOff>101600</xdr:colOff>
      <xdr:row>37</xdr:row>
      <xdr:rowOff>37795</xdr:rowOff>
    </xdr:to>
    <xdr:sp macro="" textlink="">
      <xdr:nvSpPr>
        <xdr:cNvPr id="317" name="楕円 316"/>
        <xdr:cNvSpPr/>
      </xdr:nvSpPr>
      <xdr:spPr>
        <a:xfrm>
          <a:off x="7810500" y="62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54322</xdr:rowOff>
    </xdr:from>
    <xdr:ext cx="469744" cy="259045"/>
    <xdr:sp macro="" textlink="">
      <xdr:nvSpPr>
        <xdr:cNvPr id="318" name="テキスト ボックス 317"/>
        <xdr:cNvSpPr txBox="1"/>
      </xdr:nvSpPr>
      <xdr:spPr>
        <a:xfrm>
          <a:off x="7626428" y="605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83185</xdr:rowOff>
    </xdr:from>
    <xdr:to>
      <xdr:col>36</xdr:col>
      <xdr:colOff>165100</xdr:colOff>
      <xdr:row>37</xdr:row>
      <xdr:rowOff>13335</xdr:rowOff>
    </xdr:to>
    <xdr:sp macro="" textlink="">
      <xdr:nvSpPr>
        <xdr:cNvPr id="319" name="楕円 318"/>
        <xdr:cNvSpPr/>
      </xdr:nvSpPr>
      <xdr:spPr>
        <a:xfrm>
          <a:off x="6921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29862</xdr:rowOff>
    </xdr:from>
    <xdr:ext cx="469744" cy="259045"/>
    <xdr:sp macro="" textlink="">
      <xdr:nvSpPr>
        <xdr:cNvPr id="320" name="テキスト ボックス 319"/>
        <xdr:cNvSpPr txBox="1"/>
      </xdr:nvSpPr>
      <xdr:spPr>
        <a:xfrm>
          <a:off x="6737428" y="603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130273</xdr:rowOff>
    </xdr:from>
    <xdr:to>
      <xdr:col>55</xdr:col>
      <xdr:colOff>0</xdr:colOff>
      <xdr:row>57</xdr:row>
      <xdr:rowOff>24701</xdr:rowOff>
    </xdr:to>
    <xdr:cxnSp macro="">
      <xdr:nvCxnSpPr>
        <xdr:cNvPr id="347" name="直線コネクタ 346"/>
        <xdr:cNvCxnSpPr/>
      </xdr:nvCxnSpPr>
      <xdr:spPr>
        <a:xfrm>
          <a:off x="9639300" y="9731473"/>
          <a:ext cx="838200" cy="6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48" name="農林水産業費平均値テキスト"/>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130273</xdr:rowOff>
    </xdr:from>
    <xdr:to>
      <xdr:col>50</xdr:col>
      <xdr:colOff>114300</xdr:colOff>
      <xdr:row>57</xdr:row>
      <xdr:rowOff>21948</xdr:rowOff>
    </xdr:to>
    <xdr:cxnSp macro="">
      <xdr:nvCxnSpPr>
        <xdr:cNvPr id="350" name="直線コネクタ 349"/>
        <xdr:cNvCxnSpPr/>
      </xdr:nvCxnSpPr>
      <xdr:spPr>
        <a:xfrm flipV="1">
          <a:off x="8750300" y="9731473"/>
          <a:ext cx="889000" cy="6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21948</xdr:rowOff>
    </xdr:from>
    <xdr:to>
      <xdr:col>45</xdr:col>
      <xdr:colOff>177800</xdr:colOff>
      <xdr:row>57</xdr:row>
      <xdr:rowOff>78477</xdr:rowOff>
    </xdr:to>
    <xdr:cxnSp macro="">
      <xdr:nvCxnSpPr>
        <xdr:cNvPr id="353" name="直線コネクタ 352"/>
        <xdr:cNvCxnSpPr/>
      </xdr:nvCxnSpPr>
      <xdr:spPr>
        <a:xfrm flipV="1">
          <a:off x="7861300" y="9794598"/>
          <a:ext cx="889000" cy="5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53098</xdr:rowOff>
    </xdr:from>
    <xdr:to>
      <xdr:col>41</xdr:col>
      <xdr:colOff>50800</xdr:colOff>
      <xdr:row>57</xdr:row>
      <xdr:rowOff>78477</xdr:rowOff>
    </xdr:to>
    <xdr:cxnSp macro="">
      <xdr:nvCxnSpPr>
        <xdr:cNvPr id="356" name="直線コネクタ 355"/>
        <xdr:cNvCxnSpPr/>
      </xdr:nvCxnSpPr>
      <xdr:spPr>
        <a:xfrm>
          <a:off x="6972300" y="9825748"/>
          <a:ext cx="889000" cy="2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145351</xdr:rowOff>
    </xdr:from>
    <xdr:to>
      <xdr:col>55</xdr:col>
      <xdr:colOff>50800</xdr:colOff>
      <xdr:row>57</xdr:row>
      <xdr:rowOff>75501</xdr:rowOff>
    </xdr:to>
    <xdr:sp macro="" textlink="">
      <xdr:nvSpPr>
        <xdr:cNvPr id="366" name="楕円 365"/>
        <xdr:cNvSpPr/>
      </xdr:nvSpPr>
      <xdr:spPr>
        <a:xfrm>
          <a:off x="10426700" y="97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123778</xdr:rowOff>
    </xdr:from>
    <xdr:ext cx="534377" cy="259045"/>
    <xdr:sp macro="" textlink="">
      <xdr:nvSpPr>
        <xdr:cNvPr id="367" name="農林水産業費該当値テキスト"/>
        <xdr:cNvSpPr txBox="1"/>
      </xdr:nvSpPr>
      <xdr:spPr>
        <a:xfrm>
          <a:off x="10528300" y="972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79473</xdr:rowOff>
    </xdr:from>
    <xdr:to>
      <xdr:col>50</xdr:col>
      <xdr:colOff>165100</xdr:colOff>
      <xdr:row>57</xdr:row>
      <xdr:rowOff>9623</xdr:rowOff>
    </xdr:to>
    <xdr:sp macro="" textlink="">
      <xdr:nvSpPr>
        <xdr:cNvPr id="368" name="楕円 367"/>
        <xdr:cNvSpPr/>
      </xdr:nvSpPr>
      <xdr:spPr>
        <a:xfrm>
          <a:off x="9588500" y="968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26150</xdr:rowOff>
    </xdr:from>
    <xdr:ext cx="534377" cy="259045"/>
    <xdr:sp macro="" textlink="">
      <xdr:nvSpPr>
        <xdr:cNvPr id="369" name="テキスト ボックス 368"/>
        <xdr:cNvSpPr txBox="1"/>
      </xdr:nvSpPr>
      <xdr:spPr>
        <a:xfrm>
          <a:off x="9372111" y="945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142598</xdr:rowOff>
    </xdr:from>
    <xdr:to>
      <xdr:col>46</xdr:col>
      <xdr:colOff>38100</xdr:colOff>
      <xdr:row>57</xdr:row>
      <xdr:rowOff>72748</xdr:rowOff>
    </xdr:to>
    <xdr:sp macro="" textlink="">
      <xdr:nvSpPr>
        <xdr:cNvPr id="370" name="楕円 369"/>
        <xdr:cNvSpPr/>
      </xdr:nvSpPr>
      <xdr:spPr>
        <a:xfrm>
          <a:off x="8699500" y="974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63875</xdr:rowOff>
    </xdr:from>
    <xdr:ext cx="534377" cy="259045"/>
    <xdr:sp macro="" textlink="">
      <xdr:nvSpPr>
        <xdr:cNvPr id="371" name="テキスト ボックス 370"/>
        <xdr:cNvSpPr txBox="1"/>
      </xdr:nvSpPr>
      <xdr:spPr>
        <a:xfrm>
          <a:off x="8483111" y="983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27677</xdr:rowOff>
    </xdr:from>
    <xdr:to>
      <xdr:col>41</xdr:col>
      <xdr:colOff>101600</xdr:colOff>
      <xdr:row>57</xdr:row>
      <xdr:rowOff>129277</xdr:rowOff>
    </xdr:to>
    <xdr:sp macro="" textlink="">
      <xdr:nvSpPr>
        <xdr:cNvPr id="372" name="楕円 371"/>
        <xdr:cNvSpPr/>
      </xdr:nvSpPr>
      <xdr:spPr>
        <a:xfrm>
          <a:off x="7810500" y="98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120404</xdr:rowOff>
    </xdr:from>
    <xdr:ext cx="534377" cy="259045"/>
    <xdr:sp macro="" textlink="">
      <xdr:nvSpPr>
        <xdr:cNvPr id="373" name="テキスト ボックス 372"/>
        <xdr:cNvSpPr txBox="1"/>
      </xdr:nvSpPr>
      <xdr:spPr>
        <a:xfrm>
          <a:off x="7594111" y="989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2298</xdr:rowOff>
    </xdr:from>
    <xdr:to>
      <xdr:col>36</xdr:col>
      <xdr:colOff>165100</xdr:colOff>
      <xdr:row>57</xdr:row>
      <xdr:rowOff>103898</xdr:rowOff>
    </xdr:to>
    <xdr:sp macro="" textlink="">
      <xdr:nvSpPr>
        <xdr:cNvPr id="374" name="楕円 373"/>
        <xdr:cNvSpPr/>
      </xdr:nvSpPr>
      <xdr:spPr>
        <a:xfrm>
          <a:off x="6921500" y="97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95025</xdr:rowOff>
    </xdr:from>
    <xdr:ext cx="534377" cy="259045"/>
    <xdr:sp macro="" textlink="">
      <xdr:nvSpPr>
        <xdr:cNvPr id="375" name="テキスト ボックス 374"/>
        <xdr:cNvSpPr txBox="1"/>
      </xdr:nvSpPr>
      <xdr:spPr>
        <a:xfrm>
          <a:off x="6705111" y="986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139694</xdr:rowOff>
    </xdr:from>
    <xdr:to>
      <xdr:col>55</xdr:col>
      <xdr:colOff>0</xdr:colOff>
      <xdr:row>78</xdr:row>
      <xdr:rowOff>145924</xdr:rowOff>
    </xdr:to>
    <xdr:cxnSp macro="">
      <xdr:nvCxnSpPr>
        <xdr:cNvPr id="406" name="直線コネクタ 405"/>
        <xdr:cNvCxnSpPr/>
      </xdr:nvCxnSpPr>
      <xdr:spPr>
        <a:xfrm>
          <a:off x="9639300" y="13512794"/>
          <a:ext cx="8382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112804</xdr:rowOff>
    </xdr:from>
    <xdr:to>
      <xdr:col>50</xdr:col>
      <xdr:colOff>114300</xdr:colOff>
      <xdr:row>78</xdr:row>
      <xdr:rowOff>139694</xdr:rowOff>
    </xdr:to>
    <xdr:cxnSp macro="">
      <xdr:nvCxnSpPr>
        <xdr:cNvPr id="409" name="直線コネクタ 408"/>
        <xdr:cNvCxnSpPr/>
      </xdr:nvCxnSpPr>
      <xdr:spPr>
        <a:xfrm>
          <a:off x="8750300" y="13485904"/>
          <a:ext cx="889000" cy="2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112804</xdr:rowOff>
    </xdr:from>
    <xdr:to>
      <xdr:col>45</xdr:col>
      <xdr:colOff>177800</xdr:colOff>
      <xdr:row>78</xdr:row>
      <xdr:rowOff>151355</xdr:rowOff>
    </xdr:to>
    <xdr:cxnSp macro="">
      <xdr:nvCxnSpPr>
        <xdr:cNvPr id="412" name="直線コネクタ 411"/>
        <xdr:cNvCxnSpPr/>
      </xdr:nvCxnSpPr>
      <xdr:spPr>
        <a:xfrm flipV="1">
          <a:off x="7861300" y="13485904"/>
          <a:ext cx="889000" cy="3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151355</xdr:rowOff>
    </xdr:from>
    <xdr:to>
      <xdr:col>41</xdr:col>
      <xdr:colOff>50800</xdr:colOff>
      <xdr:row>79</xdr:row>
      <xdr:rowOff>29741</xdr:rowOff>
    </xdr:to>
    <xdr:cxnSp macro="">
      <xdr:nvCxnSpPr>
        <xdr:cNvPr id="415" name="直線コネクタ 414"/>
        <xdr:cNvCxnSpPr/>
      </xdr:nvCxnSpPr>
      <xdr:spPr>
        <a:xfrm flipV="1">
          <a:off x="6972300" y="13524455"/>
          <a:ext cx="889000" cy="4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9563</xdr:rowOff>
    </xdr:from>
    <xdr:ext cx="534377" cy="259045"/>
    <xdr:sp macro="" textlink="">
      <xdr:nvSpPr>
        <xdr:cNvPr id="417" name="テキスト ボックス 416"/>
        <xdr:cNvSpPr txBox="1"/>
      </xdr:nvSpPr>
      <xdr:spPr>
        <a:xfrm>
          <a:off x="7594111" y="1321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14392</xdr:rowOff>
    </xdr:from>
    <xdr:ext cx="534377" cy="259045"/>
    <xdr:sp macro="" textlink="">
      <xdr:nvSpPr>
        <xdr:cNvPr id="419" name="テキスト ボックス 418"/>
        <xdr:cNvSpPr txBox="1"/>
      </xdr:nvSpPr>
      <xdr:spPr>
        <a:xfrm>
          <a:off x="6705111" y="1321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95124</xdr:rowOff>
    </xdr:from>
    <xdr:to>
      <xdr:col>55</xdr:col>
      <xdr:colOff>50800</xdr:colOff>
      <xdr:row>79</xdr:row>
      <xdr:rowOff>25274</xdr:rowOff>
    </xdr:to>
    <xdr:sp macro="" textlink="">
      <xdr:nvSpPr>
        <xdr:cNvPr id="425" name="楕円 424"/>
        <xdr:cNvSpPr/>
      </xdr:nvSpPr>
      <xdr:spPr>
        <a:xfrm>
          <a:off x="10426700" y="134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31077</xdr:rowOff>
    </xdr:from>
    <xdr:ext cx="534377" cy="259045"/>
    <xdr:sp macro="" textlink="">
      <xdr:nvSpPr>
        <xdr:cNvPr id="426" name="商工費該当値テキスト"/>
        <xdr:cNvSpPr txBox="1"/>
      </xdr:nvSpPr>
      <xdr:spPr>
        <a:xfrm>
          <a:off x="10528300" y="134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88894</xdr:rowOff>
    </xdr:from>
    <xdr:to>
      <xdr:col>50</xdr:col>
      <xdr:colOff>165100</xdr:colOff>
      <xdr:row>79</xdr:row>
      <xdr:rowOff>19044</xdr:rowOff>
    </xdr:to>
    <xdr:sp macro="" textlink="">
      <xdr:nvSpPr>
        <xdr:cNvPr id="427" name="楕円 426"/>
        <xdr:cNvSpPr/>
      </xdr:nvSpPr>
      <xdr:spPr>
        <a:xfrm>
          <a:off x="9588500" y="134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10171</xdr:rowOff>
    </xdr:from>
    <xdr:ext cx="534377" cy="259045"/>
    <xdr:sp macro="" textlink="">
      <xdr:nvSpPr>
        <xdr:cNvPr id="428" name="テキスト ボックス 427"/>
        <xdr:cNvSpPr txBox="1"/>
      </xdr:nvSpPr>
      <xdr:spPr>
        <a:xfrm>
          <a:off x="9372111" y="1355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62004</xdr:rowOff>
    </xdr:from>
    <xdr:to>
      <xdr:col>46</xdr:col>
      <xdr:colOff>38100</xdr:colOff>
      <xdr:row>78</xdr:row>
      <xdr:rowOff>163604</xdr:rowOff>
    </xdr:to>
    <xdr:sp macro="" textlink="">
      <xdr:nvSpPr>
        <xdr:cNvPr id="429" name="楕円 428"/>
        <xdr:cNvSpPr/>
      </xdr:nvSpPr>
      <xdr:spPr>
        <a:xfrm>
          <a:off x="8699500" y="1343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154731</xdr:rowOff>
    </xdr:from>
    <xdr:ext cx="534377" cy="259045"/>
    <xdr:sp macro="" textlink="">
      <xdr:nvSpPr>
        <xdr:cNvPr id="430" name="テキスト ボックス 429"/>
        <xdr:cNvSpPr txBox="1"/>
      </xdr:nvSpPr>
      <xdr:spPr>
        <a:xfrm>
          <a:off x="8483111" y="1352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100555</xdr:rowOff>
    </xdr:from>
    <xdr:to>
      <xdr:col>41</xdr:col>
      <xdr:colOff>101600</xdr:colOff>
      <xdr:row>79</xdr:row>
      <xdr:rowOff>30705</xdr:rowOff>
    </xdr:to>
    <xdr:sp macro="" textlink="">
      <xdr:nvSpPr>
        <xdr:cNvPr id="431" name="楕円 430"/>
        <xdr:cNvSpPr/>
      </xdr:nvSpPr>
      <xdr:spPr>
        <a:xfrm>
          <a:off x="7810500" y="1347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21832</xdr:rowOff>
    </xdr:from>
    <xdr:ext cx="534377" cy="259045"/>
    <xdr:sp macro="" textlink="">
      <xdr:nvSpPr>
        <xdr:cNvPr id="432" name="テキスト ボックス 431"/>
        <xdr:cNvSpPr txBox="1"/>
      </xdr:nvSpPr>
      <xdr:spPr>
        <a:xfrm>
          <a:off x="7594111" y="1356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150391</xdr:rowOff>
    </xdr:from>
    <xdr:to>
      <xdr:col>36</xdr:col>
      <xdr:colOff>165100</xdr:colOff>
      <xdr:row>79</xdr:row>
      <xdr:rowOff>80541</xdr:rowOff>
    </xdr:to>
    <xdr:sp macro="" textlink="">
      <xdr:nvSpPr>
        <xdr:cNvPr id="433" name="楕円 432"/>
        <xdr:cNvSpPr/>
      </xdr:nvSpPr>
      <xdr:spPr>
        <a:xfrm>
          <a:off x="6921500" y="1352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71668</xdr:rowOff>
    </xdr:from>
    <xdr:ext cx="534377" cy="259045"/>
    <xdr:sp macro="" textlink="">
      <xdr:nvSpPr>
        <xdr:cNvPr id="434" name="テキスト ボックス 433"/>
        <xdr:cNvSpPr txBox="1"/>
      </xdr:nvSpPr>
      <xdr:spPr>
        <a:xfrm>
          <a:off x="6705111" y="1361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4163</xdr:rowOff>
    </xdr:from>
    <xdr:to>
      <xdr:col>55</xdr:col>
      <xdr:colOff>0</xdr:colOff>
      <xdr:row>93</xdr:row>
      <xdr:rowOff>254</xdr:rowOff>
    </xdr:to>
    <xdr:cxnSp macro="">
      <xdr:nvCxnSpPr>
        <xdr:cNvPr id="466" name="直線コネクタ 465"/>
        <xdr:cNvCxnSpPr/>
      </xdr:nvCxnSpPr>
      <xdr:spPr>
        <a:xfrm flipV="1">
          <a:off x="9639300" y="15777563"/>
          <a:ext cx="838200" cy="16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18178</xdr:rowOff>
    </xdr:from>
    <xdr:ext cx="534377" cy="259045"/>
    <xdr:sp macro="" textlink="">
      <xdr:nvSpPr>
        <xdr:cNvPr id="467" name="土木費平均値テキスト"/>
        <xdr:cNvSpPr txBox="1"/>
      </xdr:nvSpPr>
      <xdr:spPr>
        <a:xfrm>
          <a:off x="10528300" y="16305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79600</xdr:rowOff>
    </xdr:from>
    <xdr:to>
      <xdr:col>50</xdr:col>
      <xdr:colOff>114300</xdr:colOff>
      <xdr:row>93</xdr:row>
      <xdr:rowOff>254</xdr:rowOff>
    </xdr:to>
    <xdr:cxnSp macro="">
      <xdr:nvCxnSpPr>
        <xdr:cNvPr id="469" name="直線コネクタ 468"/>
        <xdr:cNvCxnSpPr/>
      </xdr:nvCxnSpPr>
      <xdr:spPr>
        <a:xfrm>
          <a:off x="8750300" y="15853000"/>
          <a:ext cx="889000" cy="9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57900</xdr:rowOff>
    </xdr:from>
    <xdr:ext cx="534377" cy="259045"/>
    <xdr:sp macro="" textlink="">
      <xdr:nvSpPr>
        <xdr:cNvPr id="471" name="テキスト ボックス 470"/>
        <xdr:cNvSpPr txBox="1"/>
      </xdr:nvSpPr>
      <xdr:spPr>
        <a:xfrm>
          <a:off x="9372111" y="1651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95591</xdr:rowOff>
    </xdr:from>
    <xdr:to>
      <xdr:col>45</xdr:col>
      <xdr:colOff>177800</xdr:colOff>
      <xdr:row>92</xdr:row>
      <xdr:rowOff>79600</xdr:rowOff>
    </xdr:to>
    <xdr:cxnSp macro="">
      <xdr:nvCxnSpPr>
        <xdr:cNvPr id="472" name="直線コネクタ 471"/>
        <xdr:cNvCxnSpPr/>
      </xdr:nvCxnSpPr>
      <xdr:spPr>
        <a:xfrm>
          <a:off x="7861300" y="15697541"/>
          <a:ext cx="889000" cy="15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95591</xdr:rowOff>
    </xdr:from>
    <xdr:to>
      <xdr:col>41</xdr:col>
      <xdr:colOff>50800</xdr:colOff>
      <xdr:row>92</xdr:row>
      <xdr:rowOff>130284</xdr:rowOff>
    </xdr:to>
    <xdr:cxnSp macro="">
      <xdr:nvCxnSpPr>
        <xdr:cNvPr id="475" name="直線コネクタ 474"/>
        <xdr:cNvCxnSpPr/>
      </xdr:nvCxnSpPr>
      <xdr:spPr>
        <a:xfrm flipV="1">
          <a:off x="6972300" y="15697541"/>
          <a:ext cx="889000" cy="20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88696</xdr:rowOff>
    </xdr:from>
    <xdr:ext cx="534377" cy="259045"/>
    <xdr:sp macro="" textlink="">
      <xdr:nvSpPr>
        <xdr:cNvPr id="477" name="テキスト ボックス 476"/>
        <xdr:cNvSpPr txBox="1"/>
      </xdr:nvSpPr>
      <xdr:spPr>
        <a:xfrm>
          <a:off x="7594111" y="165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90188</xdr:rowOff>
    </xdr:from>
    <xdr:ext cx="534377" cy="259045"/>
    <xdr:sp macro="" textlink="">
      <xdr:nvSpPr>
        <xdr:cNvPr id="479" name="テキスト ボックス 478"/>
        <xdr:cNvSpPr txBox="1"/>
      </xdr:nvSpPr>
      <xdr:spPr>
        <a:xfrm>
          <a:off x="6705111" y="1654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124813</xdr:rowOff>
    </xdr:from>
    <xdr:to>
      <xdr:col>55</xdr:col>
      <xdr:colOff>50800</xdr:colOff>
      <xdr:row>92</xdr:row>
      <xdr:rowOff>54963</xdr:rowOff>
    </xdr:to>
    <xdr:sp macro="" textlink="">
      <xdr:nvSpPr>
        <xdr:cNvPr id="485" name="楕円 484"/>
        <xdr:cNvSpPr/>
      </xdr:nvSpPr>
      <xdr:spPr>
        <a:xfrm>
          <a:off x="10426700" y="1572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147690</xdr:rowOff>
    </xdr:from>
    <xdr:ext cx="599010" cy="259045"/>
    <xdr:sp macro="" textlink="">
      <xdr:nvSpPr>
        <xdr:cNvPr id="486" name="土木費該当値テキスト"/>
        <xdr:cNvSpPr txBox="1"/>
      </xdr:nvSpPr>
      <xdr:spPr>
        <a:xfrm>
          <a:off x="10528300" y="155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120904</xdr:rowOff>
    </xdr:from>
    <xdr:to>
      <xdr:col>50</xdr:col>
      <xdr:colOff>165100</xdr:colOff>
      <xdr:row>93</xdr:row>
      <xdr:rowOff>51054</xdr:rowOff>
    </xdr:to>
    <xdr:sp macro="" textlink="">
      <xdr:nvSpPr>
        <xdr:cNvPr id="487" name="楕円 486"/>
        <xdr:cNvSpPr/>
      </xdr:nvSpPr>
      <xdr:spPr>
        <a:xfrm>
          <a:off x="9588500" y="1589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67581</xdr:rowOff>
    </xdr:from>
    <xdr:ext cx="599010" cy="259045"/>
    <xdr:sp macro="" textlink="">
      <xdr:nvSpPr>
        <xdr:cNvPr id="488" name="テキスト ボックス 487"/>
        <xdr:cNvSpPr txBox="1"/>
      </xdr:nvSpPr>
      <xdr:spPr>
        <a:xfrm>
          <a:off x="9339795" y="15669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28800</xdr:rowOff>
    </xdr:from>
    <xdr:to>
      <xdr:col>46</xdr:col>
      <xdr:colOff>38100</xdr:colOff>
      <xdr:row>92</xdr:row>
      <xdr:rowOff>130400</xdr:rowOff>
    </xdr:to>
    <xdr:sp macro="" textlink="">
      <xdr:nvSpPr>
        <xdr:cNvPr id="489" name="楕円 488"/>
        <xdr:cNvSpPr/>
      </xdr:nvSpPr>
      <xdr:spPr>
        <a:xfrm>
          <a:off x="8699500" y="1580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146927</xdr:rowOff>
    </xdr:from>
    <xdr:ext cx="599010" cy="259045"/>
    <xdr:sp macro="" textlink="">
      <xdr:nvSpPr>
        <xdr:cNvPr id="490" name="テキスト ボックス 489"/>
        <xdr:cNvSpPr txBox="1"/>
      </xdr:nvSpPr>
      <xdr:spPr>
        <a:xfrm>
          <a:off x="8450795" y="1557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44791</xdr:rowOff>
    </xdr:from>
    <xdr:to>
      <xdr:col>41</xdr:col>
      <xdr:colOff>101600</xdr:colOff>
      <xdr:row>91</xdr:row>
      <xdr:rowOff>146391</xdr:rowOff>
    </xdr:to>
    <xdr:sp macro="" textlink="">
      <xdr:nvSpPr>
        <xdr:cNvPr id="491" name="楕円 490"/>
        <xdr:cNvSpPr/>
      </xdr:nvSpPr>
      <xdr:spPr>
        <a:xfrm>
          <a:off x="7810500" y="1564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89</xdr:row>
      <xdr:rowOff>162918</xdr:rowOff>
    </xdr:from>
    <xdr:ext cx="599010" cy="259045"/>
    <xdr:sp macro="" textlink="">
      <xdr:nvSpPr>
        <xdr:cNvPr id="492" name="テキスト ボックス 491"/>
        <xdr:cNvSpPr txBox="1"/>
      </xdr:nvSpPr>
      <xdr:spPr>
        <a:xfrm>
          <a:off x="7561795" y="1542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79484</xdr:rowOff>
    </xdr:from>
    <xdr:to>
      <xdr:col>36</xdr:col>
      <xdr:colOff>165100</xdr:colOff>
      <xdr:row>93</xdr:row>
      <xdr:rowOff>9634</xdr:rowOff>
    </xdr:to>
    <xdr:sp macro="" textlink="">
      <xdr:nvSpPr>
        <xdr:cNvPr id="493" name="楕円 492"/>
        <xdr:cNvSpPr/>
      </xdr:nvSpPr>
      <xdr:spPr>
        <a:xfrm>
          <a:off x="6921500" y="1585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26161</xdr:rowOff>
    </xdr:from>
    <xdr:ext cx="599010" cy="259045"/>
    <xdr:sp macro="" textlink="">
      <xdr:nvSpPr>
        <xdr:cNvPr id="494" name="テキスト ボックス 493"/>
        <xdr:cNvSpPr txBox="1"/>
      </xdr:nvSpPr>
      <xdr:spPr>
        <a:xfrm>
          <a:off x="6672795" y="15628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131905</xdr:rowOff>
    </xdr:from>
    <xdr:to>
      <xdr:col>85</xdr:col>
      <xdr:colOff>127000</xdr:colOff>
      <xdr:row>37</xdr:row>
      <xdr:rowOff>3363</xdr:rowOff>
    </xdr:to>
    <xdr:cxnSp macro="">
      <xdr:nvCxnSpPr>
        <xdr:cNvPr id="522" name="直線コネクタ 521"/>
        <xdr:cNvCxnSpPr/>
      </xdr:nvCxnSpPr>
      <xdr:spPr>
        <a:xfrm flipV="1">
          <a:off x="15481300" y="6132655"/>
          <a:ext cx="838200" cy="21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170517</xdr:rowOff>
    </xdr:from>
    <xdr:ext cx="534377" cy="259045"/>
    <xdr:sp macro="" textlink="">
      <xdr:nvSpPr>
        <xdr:cNvPr id="523" name="消防費平均値テキスト"/>
        <xdr:cNvSpPr txBox="1"/>
      </xdr:nvSpPr>
      <xdr:spPr>
        <a:xfrm>
          <a:off x="16370300" y="6171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3363</xdr:rowOff>
    </xdr:from>
    <xdr:to>
      <xdr:col>81</xdr:col>
      <xdr:colOff>50800</xdr:colOff>
      <xdr:row>37</xdr:row>
      <xdr:rowOff>82321</xdr:rowOff>
    </xdr:to>
    <xdr:cxnSp macro="">
      <xdr:nvCxnSpPr>
        <xdr:cNvPr id="525" name="直線コネクタ 524"/>
        <xdr:cNvCxnSpPr/>
      </xdr:nvCxnSpPr>
      <xdr:spPr>
        <a:xfrm flipV="1">
          <a:off x="14592300" y="6347013"/>
          <a:ext cx="889000" cy="7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82321</xdr:rowOff>
    </xdr:from>
    <xdr:to>
      <xdr:col>76</xdr:col>
      <xdr:colOff>114300</xdr:colOff>
      <xdr:row>37</xdr:row>
      <xdr:rowOff>116749</xdr:rowOff>
    </xdr:to>
    <xdr:cxnSp macro="">
      <xdr:nvCxnSpPr>
        <xdr:cNvPr id="528" name="直線コネクタ 527"/>
        <xdr:cNvCxnSpPr/>
      </xdr:nvCxnSpPr>
      <xdr:spPr>
        <a:xfrm flipV="1">
          <a:off x="13703300" y="6425971"/>
          <a:ext cx="889000" cy="3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116749</xdr:rowOff>
    </xdr:from>
    <xdr:to>
      <xdr:col>71</xdr:col>
      <xdr:colOff>177800</xdr:colOff>
      <xdr:row>37</xdr:row>
      <xdr:rowOff>130327</xdr:rowOff>
    </xdr:to>
    <xdr:cxnSp macro="">
      <xdr:nvCxnSpPr>
        <xdr:cNvPr id="531" name="直線コネクタ 530"/>
        <xdr:cNvCxnSpPr/>
      </xdr:nvCxnSpPr>
      <xdr:spPr>
        <a:xfrm flipV="1">
          <a:off x="12814300" y="6460399"/>
          <a:ext cx="889000" cy="1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81105</xdr:rowOff>
    </xdr:from>
    <xdr:to>
      <xdr:col>85</xdr:col>
      <xdr:colOff>177800</xdr:colOff>
      <xdr:row>36</xdr:row>
      <xdr:rowOff>11255</xdr:rowOff>
    </xdr:to>
    <xdr:sp macro="" textlink="">
      <xdr:nvSpPr>
        <xdr:cNvPr id="541" name="楕円 540"/>
        <xdr:cNvSpPr/>
      </xdr:nvSpPr>
      <xdr:spPr>
        <a:xfrm>
          <a:off x="16268700" y="608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103982</xdr:rowOff>
    </xdr:from>
    <xdr:ext cx="534377" cy="259045"/>
    <xdr:sp macro="" textlink="">
      <xdr:nvSpPr>
        <xdr:cNvPr id="542" name="消防費該当値テキスト"/>
        <xdr:cNvSpPr txBox="1"/>
      </xdr:nvSpPr>
      <xdr:spPr>
        <a:xfrm>
          <a:off x="16370300" y="59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124013</xdr:rowOff>
    </xdr:from>
    <xdr:to>
      <xdr:col>81</xdr:col>
      <xdr:colOff>101600</xdr:colOff>
      <xdr:row>37</xdr:row>
      <xdr:rowOff>54163</xdr:rowOff>
    </xdr:to>
    <xdr:sp macro="" textlink="">
      <xdr:nvSpPr>
        <xdr:cNvPr id="543" name="楕円 542"/>
        <xdr:cNvSpPr/>
      </xdr:nvSpPr>
      <xdr:spPr>
        <a:xfrm>
          <a:off x="15430500" y="629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45290</xdr:rowOff>
    </xdr:from>
    <xdr:ext cx="534377" cy="259045"/>
    <xdr:sp macro="" textlink="">
      <xdr:nvSpPr>
        <xdr:cNvPr id="544" name="テキスト ボックス 543"/>
        <xdr:cNvSpPr txBox="1"/>
      </xdr:nvSpPr>
      <xdr:spPr>
        <a:xfrm>
          <a:off x="15214111" y="638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31521</xdr:rowOff>
    </xdr:from>
    <xdr:to>
      <xdr:col>76</xdr:col>
      <xdr:colOff>165100</xdr:colOff>
      <xdr:row>37</xdr:row>
      <xdr:rowOff>133121</xdr:rowOff>
    </xdr:to>
    <xdr:sp macro="" textlink="">
      <xdr:nvSpPr>
        <xdr:cNvPr id="545" name="楕円 544"/>
        <xdr:cNvSpPr/>
      </xdr:nvSpPr>
      <xdr:spPr>
        <a:xfrm>
          <a:off x="14541500" y="63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124248</xdr:rowOff>
    </xdr:from>
    <xdr:ext cx="534377" cy="259045"/>
    <xdr:sp macro="" textlink="">
      <xdr:nvSpPr>
        <xdr:cNvPr id="546" name="テキスト ボックス 545"/>
        <xdr:cNvSpPr txBox="1"/>
      </xdr:nvSpPr>
      <xdr:spPr>
        <a:xfrm>
          <a:off x="14325111" y="646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65949</xdr:rowOff>
    </xdr:from>
    <xdr:to>
      <xdr:col>72</xdr:col>
      <xdr:colOff>38100</xdr:colOff>
      <xdr:row>37</xdr:row>
      <xdr:rowOff>167549</xdr:rowOff>
    </xdr:to>
    <xdr:sp macro="" textlink="">
      <xdr:nvSpPr>
        <xdr:cNvPr id="547" name="楕円 546"/>
        <xdr:cNvSpPr/>
      </xdr:nvSpPr>
      <xdr:spPr>
        <a:xfrm>
          <a:off x="13652500" y="640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158676</xdr:rowOff>
    </xdr:from>
    <xdr:ext cx="534377" cy="259045"/>
    <xdr:sp macro="" textlink="">
      <xdr:nvSpPr>
        <xdr:cNvPr id="548" name="テキスト ボックス 547"/>
        <xdr:cNvSpPr txBox="1"/>
      </xdr:nvSpPr>
      <xdr:spPr>
        <a:xfrm>
          <a:off x="13436111" y="650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79527</xdr:rowOff>
    </xdr:from>
    <xdr:to>
      <xdr:col>67</xdr:col>
      <xdr:colOff>101600</xdr:colOff>
      <xdr:row>38</xdr:row>
      <xdr:rowOff>9677</xdr:rowOff>
    </xdr:to>
    <xdr:sp macro="" textlink="">
      <xdr:nvSpPr>
        <xdr:cNvPr id="549" name="楕円 548"/>
        <xdr:cNvSpPr/>
      </xdr:nvSpPr>
      <xdr:spPr>
        <a:xfrm>
          <a:off x="12763500" y="642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805</xdr:rowOff>
    </xdr:from>
    <xdr:ext cx="534377" cy="259045"/>
    <xdr:sp macro="" textlink="">
      <xdr:nvSpPr>
        <xdr:cNvPr id="550" name="テキスト ボックス 549"/>
        <xdr:cNvSpPr txBox="1"/>
      </xdr:nvSpPr>
      <xdr:spPr>
        <a:xfrm>
          <a:off x="12547111" y="651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76784</xdr:rowOff>
    </xdr:from>
    <xdr:to>
      <xdr:col>85</xdr:col>
      <xdr:colOff>127000</xdr:colOff>
      <xdr:row>55</xdr:row>
      <xdr:rowOff>165353</xdr:rowOff>
    </xdr:to>
    <xdr:cxnSp macro="">
      <xdr:nvCxnSpPr>
        <xdr:cNvPr id="577" name="直線コネクタ 576"/>
        <xdr:cNvCxnSpPr/>
      </xdr:nvCxnSpPr>
      <xdr:spPr>
        <a:xfrm flipV="1">
          <a:off x="15481300" y="9506534"/>
          <a:ext cx="838200" cy="8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165353</xdr:rowOff>
    </xdr:from>
    <xdr:to>
      <xdr:col>81</xdr:col>
      <xdr:colOff>50800</xdr:colOff>
      <xdr:row>56</xdr:row>
      <xdr:rowOff>84525</xdr:rowOff>
    </xdr:to>
    <xdr:cxnSp macro="">
      <xdr:nvCxnSpPr>
        <xdr:cNvPr id="580" name="直線コネクタ 579"/>
        <xdr:cNvCxnSpPr/>
      </xdr:nvCxnSpPr>
      <xdr:spPr>
        <a:xfrm flipV="1">
          <a:off x="14592300" y="9595103"/>
          <a:ext cx="889000" cy="9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2" name="テキスト ボックス 581"/>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84525</xdr:rowOff>
    </xdr:from>
    <xdr:to>
      <xdr:col>76</xdr:col>
      <xdr:colOff>114300</xdr:colOff>
      <xdr:row>56</xdr:row>
      <xdr:rowOff>103860</xdr:rowOff>
    </xdr:to>
    <xdr:cxnSp macro="">
      <xdr:nvCxnSpPr>
        <xdr:cNvPr id="583" name="直線コネクタ 582"/>
        <xdr:cNvCxnSpPr/>
      </xdr:nvCxnSpPr>
      <xdr:spPr>
        <a:xfrm flipV="1">
          <a:off x="13703300" y="9685725"/>
          <a:ext cx="889000" cy="1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155347</xdr:rowOff>
    </xdr:from>
    <xdr:ext cx="534377" cy="259045"/>
    <xdr:sp macro="" textlink="">
      <xdr:nvSpPr>
        <xdr:cNvPr id="585" name="テキスト ボックス 584"/>
        <xdr:cNvSpPr txBox="1"/>
      </xdr:nvSpPr>
      <xdr:spPr>
        <a:xfrm>
          <a:off x="14325111" y="975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101679</xdr:rowOff>
    </xdr:from>
    <xdr:to>
      <xdr:col>71</xdr:col>
      <xdr:colOff>177800</xdr:colOff>
      <xdr:row>56</xdr:row>
      <xdr:rowOff>103860</xdr:rowOff>
    </xdr:to>
    <xdr:cxnSp macro="">
      <xdr:nvCxnSpPr>
        <xdr:cNvPr id="586" name="直線コネクタ 585"/>
        <xdr:cNvCxnSpPr/>
      </xdr:nvCxnSpPr>
      <xdr:spPr>
        <a:xfrm>
          <a:off x="12814300" y="9702879"/>
          <a:ext cx="889000" cy="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168825</xdr:rowOff>
    </xdr:from>
    <xdr:ext cx="534377" cy="259045"/>
    <xdr:sp macro="" textlink="">
      <xdr:nvSpPr>
        <xdr:cNvPr id="588" name="テキスト ボックス 587"/>
        <xdr:cNvSpPr txBox="1"/>
      </xdr:nvSpPr>
      <xdr:spPr>
        <a:xfrm>
          <a:off x="13436111" y="977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164478</xdr:rowOff>
    </xdr:from>
    <xdr:ext cx="534377" cy="259045"/>
    <xdr:sp macro="" textlink="">
      <xdr:nvSpPr>
        <xdr:cNvPr id="590" name="テキスト ボックス 589"/>
        <xdr:cNvSpPr txBox="1"/>
      </xdr:nvSpPr>
      <xdr:spPr>
        <a:xfrm>
          <a:off x="12547111" y="97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25984</xdr:rowOff>
    </xdr:from>
    <xdr:to>
      <xdr:col>85</xdr:col>
      <xdr:colOff>177800</xdr:colOff>
      <xdr:row>55</xdr:row>
      <xdr:rowOff>127584</xdr:rowOff>
    </xdr:to>
    <xdr:sp macro="" textlink="">
      <xdr:nvSpPr>
        <xdr:cNvPr id="596" name="楕円 595"/>
        <xdr:cNvSpPr/>
      </xdr:nvSpPr>
      <xdr:spPr>
        <a:xfrm>
          <a:off x="16268700" y="945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48861</xdr:rowOff>
    </xdr:from>
    <xdr:ext cx="599010" cy="259045"/>
    <xdr:sp macro="" textlink="">
      <xdr:nvSpPr>
        <xdr:cNvPr id="597" name="教育費該当値テキスト"/>
        <xdr:cNvSpPr txBox="1"/>
      </xdr:nvSpPr>
      <xdr:spPr>
        <a:xfrm>
          <a:off x="16370300" y="930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114553</xdr:rowOff>
    </xdr:from>
    <xdr:to>
      <xdr:col>81</xdr:col>
      <xdr:colOff>101600</xdr:colOff>
      <xdr:row>56</xdr:row>
      <xdr:rowOff>44703</xdr:rowOff>
    </xdr:to>
    <xdr:sp macro="" textlink="">
      <xdr:nvSpPr>
        <xdr:cNvPr id="598" name="楕円 597"/>
        <xdr:cNvSpPr/>
      </xdr:nvSpPr>
      <xdr:spPr>
        <a:xfrm>
          <a:off x="15430500" y="95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61230</xdr:rowOff>
    </xdr:from>
    <xdr:ext cx="599010" cy="259045"/>
    <xdr:sp macro="" textlink="">
      <xdr:nvSpPr>
        <xdr:cNvPr id="599" name="テキスト ボックス 598"/>
        <xdr:cNvSpPr txBox="1"/>
      </xdr:nvSpPr>
      <xdr:spPr>
        <a:xfrm>
          <a:off x="15181795" y="931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33725</xdr:rowOff>
    </xdr:from>
    <xdr:to>
      <xdr:col>76</xdr:col>
      <xdr:colOff>165100</xdr:colOff>
      <xdr:row>56</xdr:row>
      <xdr:rowOff>135325</xdr:rowOff>
    </xdr:to>
    <xdr:sp macro="" textlink="">
      <xdr:nvSpPr>
        <xdr:cNvPr id="600" name="楕円 599"/>
        <xdr:cNvSpPr/>
      </xdr:nvSpPr>
      <xdr:spPr>
        <a:xfrm>
          <a:off x="14541500" y="96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151852</xdr:rowOff>
    </xdr:from>
    <xdr:ext cx="534377" cy="259045"/>
    <xdr:sp macro="" textlink="">
      <xdr:nvSpPr>
        <xdr:cNvPr id="601" name="テキスト ボックス 600"/>
        <xdr:cNvSpPr txBox="1"/>
      </xdr:nvSpPr>
      <xdr:spPr>
        <a:xfrm>
          <a:off x="14325111" y="94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53060</xdr:rowOff>
    </xdr:from>
    <xdr:to>
      <xdr:col>72</xdr:col>
      <xdr:colOff>38100</xdr:colOff>
      <xdr:row>56</xdr:row>
      <xdr:rowOff>154660</xdr:rowOff>
    </xdr:to>
    <xdr:sp macro="" textlink="">
      <xdr:nvSpPr>
        <xdr:cNvPr id="602" name="楕円 601"/>
        <xdr:cNvSpPr/>
      </xdr:nvSpPr>
      <xdr:spPr>
        <a:xfrm>
          <a:off x="13652500" y="96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171187</xdr:rowOff>
    </xdr:from>
    <xdr:ext cx="534377" cy="259045"/>
    <xdr:sp macro="" textlink="">
      <xdr:nvSpPr>
        <xdr:cNvPr id="603" name="テキスト ボックス 602"/>
        <xdr:cNvSpPr txBox="1"/>
      </xdr:nvSpPr>
      <xdr:spPr>
        <a:xfrm>
          <a:off x="13436111" y="94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50879</xdr:rowOff>
    </xdr:from>
    <xdr:to>
      <xdr:col>67</xdr:col>
      <xdr:colOff>101600</xdr:colOff>
      <xdr:row>56</xdr:row>
      <xdr:rowOff>152479</xdr:rowOff>
    </xdr:to>
    <xdr:sp macro="" textlink="">
      <xdr:nvSpPr>
        <xdr:cNvPr id="604" name="楕円 603"/>
        <xdr:cNvSpPr/>
      </xdr:nvSpPr>
      <xdr:spPr>
        <a:xfrm>
          <a:off x="12763500" y="965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169006</xdr:rowOff>
    </xdr:from>
    <xdr:ext cx="534377" cy="259045"/>
    <xdr:sp macro="" textlink="">
      <xdr:nvSpPr>
        <xdr:cNvPr id="605" name="テキスト ボックス 604"/>
        <xdr:cNvSpPr txBox="1"/>
      </xdr:nvSpPr>
      <xdr:spPr>
        <a:xfrm>
          <a:off x="12547111" y="9427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75746</xdr:rowOff>
    </xdr:from>
    <xdr:to>
      <xdr:col>85</xdr:col>
      <xdr:colOff>127000</xdr:colOff>
      <xdr:row>79</xdr:row>
      <xdr:rowOff>76747</xdr:rowOff>
    </xdr:to>
    <xdr:cxnSp macro="">
      <xdr:nvCxnSpPr>
        <xdr:cNvPr id="636" name="直線コネクタ 635"/>
        <xdr:cNvCxnSpPr/>
      </xdr:nvCxnSpPr>
      <xdr:spPr>
        <a:xfrm>
          <a:off x="15481300" y="13620296"/>
          <a:ext cx="838200"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51046</xdr:rowOff>
    </xdr:from>
    <xdr:to>
      <xdr:col>81</xdr:col>
      <xdr:colOff>50800</xdr:colOff>
      <xdr:row>79</xdr:row>
      <xdr:rowOff>75746</xdr:rowOff>
    </xdr:to>
    <xdr:cxnSp macro="">
      <xdr:nvCxnSpPr>
        <xdr:cNvPr id="639" name="直線コネクタ 638"/>
        <xdr:cNvCxnSpPr/>
      </xdr:nvCxnSpPr>
      <xdr:spPr>
        <a:xfrm>
          <a:off x="14592300" y="13595596"/>
          <a:ext cx="889000" cy="2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1" name="テキスト ボックス 640"/>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51046</xdr:rowOff>
    </xdr:from>
    <xdr:to>
      <xdr:col>76</xdr:col>
      <xdr:colOff>114300</xdr:colOff>
      <xdr:row>79</xdr:row>
      <xdr:rowOff>78729</xdr:rowOff>
    </xdr:to>
    <xdr:cxnSp macro="">
      <xdr:nvCxnSpPr>
        <xdr:cNvPr id="642" name="直線コネクタ 641"/>
        <xdr:cNvCxnSpPr/>
      </xdr:nvCxnSpPr>
      <xdr:spPr>
        <a:xfrm flipV="1">
          <a:off x="13703300" y="13595596"/>
          <a:ext cx="889000" cy="2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4" name="テキスト ボックス 643"/>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78729</xdr:rowOff>
    </xdr:from>
    <xdr:to>
      <xdr:col>71</xdr:col>
      <xdr:colOff>177800</xdr:colOff>
      <xdr:row>79</xdr:row>
      <xdr:rowOff>97659</xdr:rowOff>
    </xdr:to>
    <xdr:cxnSp macro="">
      <xdr:nvCxnSpPr>
        <xdr:cNvPr id="645" name="直線コネクタ 644"/>
        <xdr:cNvCxnSpPr/>
      </xdr:nvCxnSpPr>
      <xdr:spPr>
        <a:xfrm flipV="1">
          <a:off x="12814300" y="13623279"/>
          <a:ext cx="889000" cy="1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25947</xdr:rowOff>
    </xdr:from>
    <xdr:to>
      <xdr:col>85</xdr:col>
      <xdr:colOff>177800</xdr:colOff>
      <xdr:row>79</xdr:row>
      <xdr:rowOff>127547</xdr:rowOff>
    </xdr:to>
    <xdr:sp macro="" textlink="">
      <xdr:nvSpPr>
        <xdr:cNvPr id="655" name="楕円 654"/>
        <xdr:cNvSpPr/>
      </xdr:nvSpPr>
      <xdr:spPr>
        <a:xfrm>
          <a:off x="16268700" y="1357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112324</xdr:rowOff>
    </xdr:from>
    <xdr:ext cx="469744" cy="259045"/>
    <xdr:sp macro="" textlink="">
      <xdr:nvSpPr>
        <xdr:cNvPr id="656" name="災害復旧費該当値テキスト"/>
        <xdr:cNvSpPr txBox="1"/>
      </xdr:nvSpPr>
      <xdr:spPr>
        <a:xfrm>
          <a:off x="16370300" y="1348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24946</xdr:rowOff>
    </xdr:from>
    <xdr:to>
      <xdr:col>81</xdr:col>
      <xdr:colOff>101600</xdr:colOff>
      <xdr:row>79</xdr:row>
      <xdr:rowOff>126546</xdr:rowOff>
    </xdr:to>
    <xdr:sp macro="" textlink="">
      <xdr:nvSpPr>
        <xdr:cNvPr id="657" name="楕円 656"/>
        <xdr:cNvSpPr/>
      </xdr:nvSpPr>
      <xdr:spPr>
        <a:xfrm>
          <a:off x="15430500" y="135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117673</xdr:rowOff>
    </xdr:from>
    <xdr:ext cx="469744" cy="259045"/>
    <xdr:sp macro="" textlink="">
      <xdr:nvSpPr>
        <xdr:cNvPr id="658" name="テキスト ボックス 657"/>
        <xdr:cNvSpPr txBox="1"/>
      </xdr:nvSpPr>
      <xdr:spPr>
        <a:xfrm>
          <a:off x="15246428" y="1366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246</xdr:rowOff>
    </xdr:from>
    <xdr:to>
      <xdr:col>76</xdr:col>
      <xdr:colOff>165100</xdr:colOff>
      <xdr:row>79</xdr:row>
      <xdr:rowOff>101846</xdr:rowOff>
    </xdr:to>
    <xdr:sp macro="" textlink="">
      <xdr:nvSpPr>
        <xdr:cNvPr id="659" name="楕円 658"/>
        <xdr:cNvSpPr/>
      </xdr:nvSpPr>
      <xdr:spPr>
        <a:xfrm>
          <a:off x="14541500" y="135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92973</xdr:rowOff>
    </xdr:from>
    <xdr:ext cx="469744" cy="259045"/>
    <xdr:sp macro="" textlink="">
      <xdr:nvSpPr>
        <xdr:cNvPr id="660" name="テキスト ボックス 659"/>
        <xdr:cNvSpPr txBox="1"/>
      </xdr:nvSpPr>
      <xdr:spPr>
        <a:xfrm>
          <a:off x="14357428" y="1363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27929</xdr:rowOff>
    </xdr:from>
    <xdr:to>
      <xdr:col>72</xdr:col>
      <xdr:colOff>38100</xdr:colOff>
      <xdr:row>79</xdr:row>
      <xdr:rowOff>129529</xdr:rowOff>
    </xdr:to>
    <xdr:sp macro="" textlink="">
      <xdr:nvSpPr>
        <xdr:cNvPr id="661" name="楕円 660"/>
        <xdr:cNvSpPr/>
      </xdr:nvSpPr>
      <xdr:spPr>
        <a:xfrm>
          <a:off x="13652500" y="135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120656</xdr:rowOff>
    </xdr:from>
    <xdr:ext cx="469744" cy="259045"/>
    <xdr:sp macro="" textlink="">
      <xdr:nvSpPr>
        <xdr:cNvPr id="662" name="テキスト ボックス 661"/>
        <xdr:cNvSpPr txBox="1"/>
      </xdr:nvSpPr>
      <xdr:spPr>
        <a:xfrm>
          <a:off x="13468428" y="136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46859</xdr:rowOff>
    </xdr:from>
    <xdr:to>
      <xdr:col>67</xdr:col>
      <xdr:colOff>101600</xdr:colOff>
      <xdr:row>79</xdr:row>
      <xdr:rowOff>148459</xdr:rowOff>
    </xdr:to>
    <xdr:sp macro="" textlink="">
      <xdr:nvSpPr>
        <xdr:cNvPr id="663" name="楕円 662"/>
        <xdr:cNvSpPr/>
      </xdr:nvSpPr>
      <xdr:spPr>
        <a:xfrm>
          <a:off x="12763500" y="135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139586</xdr:rowOff>
    </xdr:from>
    <xdr:ext cx="378565" cy="259045"/>
    <xdr:sp macro="" textlink="">
      <xdr:nvSpPr>
        <xdr:cNvPr id="664" name="テキスト ボックス 663"/>
        <xdr:cNvSpPr txBox="1"/>
      </xdr:nvSpPr>
      <xdr:spPr>
        <a:xfrm>
          <a:off x="12625017" y="13684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123938</xdr:rowOff>
    </xdr:from>
    <xdr:to>
      <xdr:col>85</xdr:col>
      <xdr:colOff>127000</xdr:colOff>
      <xdr:row>95</xdr:row>
      <xdr:rowOff>6721</xdr:rowOff>
    </xdr:to>
    <xdr:cxnSp macro="">
      <xdr:nvCxnSpPr>
        <xdr:cNvPr id="696" name="直線コネクタ 695"/>
        <xdr:cNvCxnSpPr/>
      </xdr:nvCxnSpPr>
      <xdr:spPr>
        <a:xfrm flipV="1">
          <a:off x="15481300" y="16240238"/>
          <a:ext cx="838200" cy="5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120209</xdr:rowOff>
    </xdr:from>
    <xdr:ext cx="534377" cy="259045"/>
    <xdr:sp macro="" textlink="">
      <xdr:nvSpPr>
        <xdr:cNvPr id="697" name="公債費平均値テキスト"/>
        <xdr:cNvSpPr txBox="1"/>
      </xdr:nvSpPr>
      <xdr:spPr>
        <a:xfrm>
          <a:off x="16370300" y="16407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6721</xdr:rowOff>
    </xdr:from>
    <xdr:to>
      <xdr:col>81</xdr:col>
      <xdr:colOff>50800</xdr:colOff>
      <xdr:row>95</xdr:row>
      <xdr:rowOff>24039</xdr:rowOff>
    </xdr:to>
    <xdr:cxnSp macro="">
      <xdr:nvCxnSpPr>
        <xdr:cNvPr id="699" name="直線コネクタ 698"/>
        <xdr:cNvCxnSpPr/>
      </xdr:nvCxnSpPr>
      <xdr:spPr>
        <a:xfrm flipV="1">
          <a:off x="14592300" y="16294471"/>
          <a:ext cx="889000" cy="1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62233</xdr:rowOff>
    </xdr:from>
    <xdr:ext cx="534377" cy="259045"/>
    <xdr:sp macro="" textlink="">
      <xdr:nvSpPr>
        <xdr:cNvPr id="701" name="テキスト ボックス 700"/>
        <xdr:cNvSpPr txBox="1"/>
      </xdr:nvSpPr>
      <xdr:spPr>
        <a:xfrm>
          <a:off x="15214111" y="1652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24039</xdr:rowOff>
    </xdr:from>
    <xdr:to>
      <xdr:col>76</xdr:col>
      <xdr:colOff>114300</xdr:colOff>
      <xdr:row>95</xdr:row>
      <xdr:rowOff>41064</xdr:rowOff>
    </xdr:to>
    <xdr:cxnSp macro="">
      <xdr:nvCxnSpPr>
        <xdr:cNvPr id="702" name="直線コネクタ 701"/>
        <xdr:cNvCxnSpPr/>
      </xdr:nvCxnSpPr>
      <xdr:spPr>
        <a:xfrm flipV="1">
          <a:off x="13703300" y="16311789"/>
          <a:ext cx="889000" cy="1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66087</xdr:rowOff>
    </xdr:from>
    <xdr:ext cx="534377" cy="259045"/>
    <xdr:sp macro="" textlink="">
      <xdr:nvSpPr>
        <xdr:cNvPr id="704" name="テキスト ボックス 703"/>
        <xdr:cNvSpPr txBox="1"/>
      </xdr:nvSpPr>
      <xdr:spPr>
        <a:xfrm>
          <a:off x="14325111" y="165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120290</xdr:rowOff>
    </xdr:from>
    <xdr:to>
      <xdr:col>71</xdr:col>
      <xdr:colOff>177800</xdr:colOff>
      <xdr:row>95</xdr:row>
      <xdr:rowOff>41064</xdr:rowOff>
    </xdr:to>
    <xdr:cxnSp macro="">
      <xdr:nvCxnSpPr>
        <xdr:cNvPr id="705" name="直線コネクタ 704"/>
        <xdr:cNvCxnSpPr/>
      </xdr:nvCxnSpPr>
      <xdr:spPr>
        <a:xfrm>
          <a:off x="12814300" y="16236590"/>
          <a:ext cx="889000" cy="9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73138</xdr:rowOff>
    </xdr:from>
    <xdr:to>
      <xdr:col>85</xdr:col>
      <xdr:colOff>177800</xdr:colOff>
      <xdr:row>95</xdr:row>
      <xdr:rowOff>3288</xdr:rowOff>
    </xdr:to>
    <xdr:sp macro="" textlink="">
      <xdr:nvSpPr>
        <xdr:cNvPr id="715" name="楕円 714"/>
        <xdr:cNvSpPr/>
      </xdr:nvSpPr>
      <xdr:spPr>
        <a:xfrm>
          <a:off x="16268700" y="1618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96015</xdr:rowOff>
    </xdr:from>
    <xdr:ext cx="599010" cy="259045"/>
    <xdr:sp macro="" textlink="">
      <xdr:nvSpPr>
        <xdr:cNvPr id="716" name="公債費該当値テキスト"/>
        <xdr:cNvSpPr txBox="1"/>
      </xdr:nvSpPr>
      <xdr:spPr>
        <a:xfrm>
          <a:off x="16370300" y="1604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127371</xdr:rowOff>
    </xdr:from>
    <xdr:to>
      <xdr:col>81</xdr:col>
      <xdr:colOff>101600</xdr:colOff>
      <xdr:row>95</xdr:row>
      <xdr:rowOff>57521</xdr:rowOff>
    </xdr:to>
    <xdr:sp macro="" textlink="">
      <xdr:nvSpPr>
        <xdr:cNvPr id="717" name="楕円 716"/>
        <xdr:cNvSpPr/>
      </xdr:nvSpPr>
      <xdr:spPr>
        <a:xfrm>
          <a:off x="15430500" y="1624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74048</xdr:rowOff>
    </xdr:from>
    <xdr:ext cx="599010" cy="259045"/>
    <xdr:sp macro="" textlink="">
      <xdr:nvSpPr>
        <xdr:cNvPr id="718" name="テキスト ボックス 717"/>
        <xdr:cNvSpPr txBox="1"/>
      </xdr:nvSpPr>
      <xdr:spPr>
        <a:xfrm>
          <a:off x="15181795" y="16018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144689</xdr:rowOff>
    </xdr:from>
    <xdr:to>
      <xdr:col>76</xdr:col>
      <xdr:colOff>165100</xdr:colOff>
      <xdr:row>95</xdr:row>
      <xdr:rowOff>74839</xdr:rowOff>
    </xdr:to>
    <xdr:sp macro="" textlink="">
      <xdr:nvSpPr>
        <xdr:cNvPr id="719" name="楕円 718"/>
        <xdr:cNvSpPr/>
      </xdr:nvSpPr>
      <xdr:spPr>
        <a:xfrm>
          <a:off x="14541500" y="1626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91366</xdr:rowOff>
    </xdr:from>
    <xdr:ext cx="534377" cy="259045"/>
    <xdr:sp macro="" textlink="">
      <xdr:nvSpPr>
        <xdr:cNvPr id="720" name="テキスト ボックス 719"/>
        <xdr:cNvSpPr txBox="1"/>
      </xdr:nvSpPr>
      <xdr:spPr>
        <a:xfrm>
          <a:off x="14325111" y="1603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161714</xdr:rowOff>
    </xdr:from>
    <xdr:to>
      <xdr:col>72</xdr:col>
      <xdr:colOff>38100</xdr:colOff>
      <xdr:row>95</xdr:row>
      <xdr:rowOff>91864</xdr:rowOff>
    </xdr:to>
    <xdr:sp macro="" textlink="">
      <xdr:nvSpPr>
        <xdr:cNvPr id="721" name="楕円 720"/>
        <xdr:cNvSpPr/>
      </xdr:nvSpPr>
      <xdr:spPr>
        <a:xfrm>
          <a:off x="13652500" y="1627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108391</xdr:rowOff>
    </xdr:from>
    <xdr:ext cx="534377" cy="259045"/>
    <xdr:sp macro="" textlink="">
      <xdr:nvSpPr>
        <xdr:cNvPr id="722" name="テキスト ボックス 721"/>
        <xdr:cNvSpPr txBox="1"/>
      </xdr:nvSpPr>
      <xdr:spPr>
        <a:xfrm>
          <a:off x="13436111" y="16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69490</xdr:rowOff>
    </xdr:from>
    <xdr:to>
      <xdr:col>67</xdr:col>
      <xdr:colOff>101600</xdr:colOff>
      <xdr:row>94</xdr:row>
      <xdr:rowOff>171090</xdr:rowOff>
    </xdr:to>
    <xdr:sp macro="" textlink="">
      <xdr:nvSpPr>
        <xdr:cNvPr id="723" name="楕円 722"/>
        <xdr:cNvSpPr/>
      </xdr:nvSpPr>
      <xdr:spPr>
        <a:xfrm>
          <a:off x="12763500" y="1618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16167</xdr:rowOff>
    </xdr:from>
    <xdr:ext cx="599010" cy="259045"/>
    <xdr:sp macro="" textlink="">
      <xdr:nvSpPr>
        <xdr:cNvPr id="724" name="テキスト ボックス 723"/>
        <xdr:cNvSpPr txBox="1"/>
      </xdr:nvSpPr>
      <xdr:spPr>
        <a:xfrm>
          <a:off x="12514795" y="15961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衛生費は３５４，１０７円となっており、前年度と比較すると６４，７９９円増となっている。主な要因は、栗山赤十字病院改築等事業補助金の増加に伴い普通建設事業費が増加し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北海道栗山町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財政調整基金残高は、令和６年度においては取り崩したため前年度より減少しているが、適切な財源の確保と歳出の精査により、大きな取崩しを回避できている。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直近３年間では実質単年度収支が黒字化しているが、引き続き事業の見直しなど行財政改革を推進し、健全な行財政運営に努める。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北海道栗山町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連結実質赤字比率について、赤字額は生じていないことから比率は算出されていない。引き続き経営の効率化を図り、健全な財政運営に努める。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北海道栗山町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過去に発行した地方債の償還が開始したことにより、前年度と比較して増加している。引き続き、地方債の新規発行を抑制し、計画的な財政運営に努める。また、公営企業債の元利償還金に対する繰入金については、下水道事業会計への地方債償還の財源に充てた負担金等が増加したことから、前年度と比較し増となっている。今後も地方債の新規発行の抑制や資本費平準化債の発行による公債費償還の平準化等により、繰出金の抑制を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北海道栗山町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は前年度と比較すると３，１８１百万円増加している。主な要因は、栗山赤十字病院改築等事業などに伴う地方債が増加したためである。今後も新規地方債の発行を抑制するため計画的に事業を実施し、引き続き後世への負担を少しでも軽減するよう、新規事業の実施等について総点検し、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北海道栗山町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公共施設等の長寿命化対策等にかかる公債費の償還財源として積立てたため増加している。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特定目的基金を積極的に活用し、今後減少傾向と見込まれる財政調整基金の減少幅を抑制していく。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各種基金の目的に合わせて、第</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次総合計画等に基づき積立て及び繰入する予定である。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ふるさと応援基金をふるさと応援寄附金の目的に応じた事業の財源として積立てたため増加している。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令和５年度から始まった第７次総合計画における事業財源として、ふるさと応援基金をはじめとした特定目的基金の活用を検討する。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災害対応及び総合計画に基づく事業財源として取り崩したため減少している。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合計画において予定している投資的事業の実施などに伴う公債費等の経常経費の増加による財源不足が見込まれることから、一定程度の取り崩しはやむを得ないが、災害等の不測の事態に備え、ある程度の基金の保持を目標と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公共施設等の長寿命化対策等にかかる公債費の償還財源として積立てたため増加している。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公共施設等の長寿命化対策などに係る公債費の償還財源として積立て及び繰入する予定である。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令和３年度に改定した公共施設等総合管理計画において、公共施設等の延べ床面積を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％削減するという目標を掲げ、老朽化した施設の除却等を進めている。有形固定資産減価償却率については類似団体平均を上回っており、更なる施設の長寿命化、更新、除却等の検討が必要である。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0" name="有形固定資産減価償却率平均値テキスト"/>
        <xdr:cNvSpPr txBox="1"/>
      </xdr:nvSpPr>
      <xdr:spPr>
        <a:xfrm>
          <a:off x="481330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69215</xdr:rowOff>
    </xdr:from>
    <xdr:to>
      <xdr:col>23</xdr:col>
      <xdr:colOff>136525</xdr:colOff>
      <xdr:row>32</xdr:row>
      <xdr:rowOff>170815</xdr:rowOff>
    </xdr:to>
    <xdr:sp macro="" textlink="">
      <xdr:nvSpPr>
        <xdr:cNvPr id="81" name="楕円 80"/>
        <xdr:cNvSpPr/>
      </xdr:nvSpPr>
      <xdr:spPr>
        <a:xfrm>
          <a:off x="47117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47642</xdr:rowOff>
    </xdr:from>
    <xdr:ext cx="405111" cy="259045"/>
    <xdr:sp macro="" textlink="">
      <xdr:nvSpPr>
        <xdr:cNvPr id="82" name="有形固定資産減価償却率該当値テキスト"/>
        <xdr:cNvSpPr txBox="1"/>
      </xdr:nvSpPr>
      <xdr:spPr>
        <a:xfrm>
          <a:off x="4813300"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36830</xdr:rowOff>
    </xdr:from>
    <xdr:to>
      <xdr:col>19</xdr:col>
      <xdr:colOff>187325</xdr:colOff>
      <xdr:row>32</xdr:row>
      <xdr:rowOff>138430</xdr:rowOff>
    </xdr:to>
    <xdr:sp macro="" textlink="">
      <xdr:nvSpPr>
        <xdr:cNvPr id="83" name="楕円 82"/>
        <xdr:cNvSpPr/>
      </xdr:nvSpPr>
      <xdr:spPr>
        <a:xfrm>
          <a:off x="4000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87630</xdr:rowOff>
    </xdr:from>
    <xdr:to>
      <xdr:col>23</xdr:col>
      <xdr:colOff>85725</xdr:colOff>
      <xdr:row>32</xdr:row>
      <xdr:rowOff>120015</xdr:rowOff>
    </xdr:to>
    <xdr:cxnSp macro="">
      <xdr:nvCxnSpPr>
        <xdr:cNvPr id="84" name="直線コネクタ 83"/>
        <xdr:cNvCxnSpPr/>
      </xdr:nvCxnSpPr>
      <xdr:spPr>
        <a:xfrm>
          <a:off x="4051300" y="6345555"/>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5" name="楕円 84"/>
        <xdr:cNvSpPr/>
      </xdr:nvSpPr>
      <xdr:spPr>
        <a:xfrm>
          <a:off x="3238500" y="62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48048</xdr:rowOff>
    </xdr:from>
    <xdr:to>
      <xdr:col>19</xdr:col>
      <xdr:colOff>136525</xdr:colOff>
      <xdr:row>32</xdr:row>
      <xdr:rowOff>87630</xdr:rowOff>
    </xdr:to>
    <xdr:cxnSp macro="">
      <xdr:nvCxnSpPr>
        <xdr:cNvPr id="86" name="直線コネクタ 85"/>
        <xdr:cNvCxnSpPr/>
      </xdr:nvCxnSpPr>
      <xdr:spPr>
        <a:xfrm>
          <a:off x="3289300" y="6305973"/>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132715</xdr:rowOff>
    </xdr:from>
    <xdr:to>
      <xdr:col>11</xdr:col>
      <xdr:colOff>187325</xdr:colOff>
      <xdr:row>32</xdr:row>
      <xdr:rowOff>62865</xdr:rowOff>
    </xdr:to>
    <xdr:sp macro="" textlink="">
      <xdr:nvSpPr>
        <xdr:cNvPr id="87" name="楕円 86"/>
        <xdr:cNvSpPr/>
      </xdr:nvSpPr>
      <xdr:spPr>
        <a:xfrm>
          <a:off x="2476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12065</xdr:rowOff>
    </xdr:from>
    <xdr:to>
      <xdr:col>15</xdr:col>
      <xdr:colOff>136525</xdr:colOff>
      <xdr:row>32</xdr:row>
      <xdr:rowOff>48048</xdr:rowOff>
    </xdr:to>
    <xdr:cxnSp macro="">
      <xdr:nvCxnSpPr>
        <xdr:cNvPr id="88" name="直線コネクタ 87"/>
        <xdr:cNvCxnSpPr/>
      </xdr:nvCxnSpPr>
      <xdr:spPr>
        <a:xfrm>
          <a:off x="2527300" y="626999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82338</xdr:rowOff>
    </xdr:from>
    <xdr:to>
      <xdr:col>7</xdr:col>
      <xdr:colOff>187325</xdr:colOff>
      <xdr:row>32</xdr:row>
      <xdr:rowOff>12488</xdr:rowOff>
    </xdr:to>
    <xdr:sp macro="" textlink="">
      <xdr:nvSpPr>
        <xdr:cNvPr id="89" name="楕円 88"/>
        <xdr:cNvSpPr/>
      </xdr:nvSpPr>
      <xdr:spPr>
        <a:xfrm>
          <a:off x="1714500" y="616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133138</xdr:rowOff>
    </xdr:from>
    <xdr:to>
      <xdr:col>11</xdr:col>
      <xdr:colOff>136525</xdr:colOff>
      <xdr:row>32</xdr:row>
      <xdr:rowOff>12065</xdr:rowOff>
    </xdr:to>
    <xdr:cxnSp macro="">
      <xdr:nvCxnSpPr>
        <xdr:cNvPr id="90" name="直線コネクタ 89"/>
        <xdr:cNvCxnSpPr/>
      </xdr:nvCxnSpPr>
      <xdr:spPr>
        <a:xfrm>
          <a:off x="1765300" y="621961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1" name="n_1aveValue有形固定資産減価償却率"/>
        <xdr:cNvSpPr txBox="1"/>
      </xdr:nvSpPr>
      <xdr:spPr>
        <a:xfrm>
          <a:off x="3836044" y="604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2" name="n_2aveValue有形固定資産減価償却率"/>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3" name="n_3aveValue有形固定資産減価償却率"/>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94" name="n_4aveValue有形固定資産減価償却率"/>
        <xdr:cNvSpPr txBox="1"/>
      </xdr:nvSpPr>
      <xdr:spPr>
        <a:xfrm>
          <a:off x="1562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129557</xdr:rowOff>
    </xdr:from>
    <xdr:ext cx="405111" cy="259045"/>
    <xdr:sp macro="" textlink="">
      <xdr:nvSpPr>
        <xdr:cNvPr id="95" name="n_1mainValue有形固定資産減価償却率"/>
        <xdr:cNvSpPr txBox="1"/>
      </xdr:nvSpPr>
      <xdr:spPr>
        <a:xfrm>
          <a:off x="38360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96" name="n_2mainValue有形固定資産減価償却率"/>
        <xdr:cNvSpPr txBox="1"/>
      </xdr:nvSpPr>
      <xdr:spPr>
        <a:xfrm>
          <a:off x="3086744" y="603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79392</xdr:rowOff>
    </xdr:from>
    <xdr:ext cx="405111" cy="259045"/>
    <xdr:sp macro="" textlink="">
      <xdr:nvSpPr>
        <xdr:cNvPr id="97" name="n_3mainValue有形固定資産減価償却率"/>
        <xdr:cNvSpPr txBox="1"/>
      </xdr:nvSpPr>
      <xdr:spPr>
        <a:xfrm>
          <a:off x="232474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3615</xdr:rowOff>
    </xdr:from>
    <xdr:ext cx="405111" cy="259045"/>
    <xdr:sp macro="" textlink="">
      <xdr:nvSpPr>
        <xdr:cNvPr id="98" name="n_4mainValue有形固定資産減価償却率"/>
        <xdr:cNvSpPr txBox="1"/>
      </xdr:nvSpPr>
      <xdr:spPr>
        <a:xfrm>
          <a:off x="1562744" y="62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[ 1,094.0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北海道平均、全国平均を上回っており、町単独事業費の増加や町債の新規発行による地方債残高の増、公共施設の維持補修費に対する経常経費充当一般財源の割合が増加していることが主な要因と考えられる。今後も、公共施設マネジメントによる維持補修費に対する一般財源の圧縮及び特定財源の確保に取り組む。</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2" name="債務償還比率平均値テキスト"/>
        <xdr:cNvSpPr txBox="1"/>
      </xdr:nvSpPr>
      <xdr:spPr>
        <a:xfrm>
          <a:off x="14846300" y="5631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144851</xdr:rowOff>
    </xdr:from>
    <xdr:to>
      <xdr:col>76</xdr:col>
      <xdr:colOff>73025</xdr:colOff>
      <xdr:row>34</xdr:row>
      <xdr:rowOff>75001</xdr:rowOff>
    </xdr:to>
    <xdr:sp macro="" textlink="">
      <xdr:nvSpPr>
        <xdr:cNvPr id="143" name="楕円 142"/>
        <xdr:cNvSpPr/>
      </xdr:nvSpPr>
      <xdr:spPr>
        <a:xfrm>
          <a:off x="14744700" y="657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59778</xdr:rowOff>
    </xdr:from>
    <xdr:ext cx="560923" cy="259045"/>
    <xdr:sp macro="" textlink="">
      <xdr:nvSpPr>
        <xdr:cNvPr id="144" name="債務償還比率該当値テキスト"/>
        <xdr:cNvSpPr txBox="1"/>
      </xdr:nvSpPr>
      <xdr:spPr>
        <a:xfrm>
          <a:off x="14846300" y="64891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103689</xdr:rowOff>
    </xdr:from>
    <xdr:to>
      <xdr:col>72</xdr:col>
      <xdr:colOff>123825</xdr:colOff>
      <xdr:row>32</xdr:row>
      <xdr:rowOff>33839</xdr:rowOff>
    </xdr:to>
    <xdr:sp macro="" textlink="">
      <xdr:nvSpPr>
        <xdr:cNvPr id="145" name="楕円 144"/>
        <xdr:cNvSpPr/>
      </xdr:nvSpPr>
      <xdr:spPr>
        <a:xfrm>
          <a:off x="14033500" y="619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154489</xdr:rowOff>
    </xdr:from>
    <xdr:to>
      <xdr:col>76</xdr:col>
      <xdr:colOff>22225</xdr:colOff>
      <xdr:row>34</xdr:row>
      <xdr:rowOff>24201</xdr:rowOff>
    </xdr:to>
    <xdr:cxnSp macro="">
      <xdr:nvCxnSpPr>
        <xdr:cNvPr id="146" name="直線コネクタ 145"/>
        <xdr:cNvCxnSpPr/>
      </xdr:nvCxnSpPr>
      <xdr:spPr>
        <a:xfrm>
          <a:off x="14084300" y="6240964"/>
          <a:ext cx="711200" cy="38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53361</xdr:rowOff>
    </xdr:from>
    <xdr:to>
      <xdr:col>68</xdr:col>
      <xdr:colOff>123825</xdr:colOff>
      <xdr:row>30</xdr:row>
      <xdr:rowOff>154961</xdr:rowOff>
    </xdr:to>
    <xdr:sp macro="" textlink="">
      <xdr:nvSpPr>
        <xdr:cNvPr id="147" name="楕円 146"/>
        <xdr:cNvSpPr/>
      </xdr:nvSpPr>
      <xdr:spPr>
        <a:xfrm>
          <a:off x="13271500" y="59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104161</xdr:rowOff>
    </xdr:from>
    <xdr:to>
      <xdr:col>72</xdr:col>
      <xdr:colOff>73025</xdr:colOff>
      <xdr:row>31</xdr:row>
      <xdr:rowOff>154489</xdr:rowOff>
    </xdr:to>
    <xdr:cxnSp macro="">
      <xdr:nvCxnSpPr>
        <xdr:cNvPr id="148" name="直線コネクタ 147"/>
        <xdr:cNvCxnSpPr/>
      </xdr:nvCxnSpPr>
      <xdr:spPr>
        <a:xfrm>
          <a:off x="13322300" y="6019186"/>
          <a:ext cx="762000" cy="22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146248</xdr:rowOff>
    </xdr:from>
    <xdr:to>
      <xdr:col>64</xdr:col>
      <xdr:colOff>123825</xdr:colOff>
      <xdr:row>30</xdr:row>
      <xdr:rowOff>76398</xdr:rowOff>
    </xdr:to>
    <xdr:sp macro="" textlink="">
      <xdr:nvSpPr>
        <xdr:cNvPr id="149" name="楕円 148"/>
        <xdr:cNvSpPr/>
      </xdr:nvSpPr>
      <xdr:spPr>
        <a:xfrm>
          <a:off x="12509500" y="588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25598</xdr:rowOff>
    </xdr:from>
    <xdr:to>
      <xdr:col>68</xdr:col>
      <xdr:colOff>73025</xdr:colOff>
      <xdr:row>30</xdr:row>
      <xdr:rowOff>104161</xdr:rowOff>
    </xdr:to>
    <xdr:cxnSp macro="">
      <xdr:nvCxnSpPr>
        <xdr:cNvPr id="150" name="直線コネクタ 149"/>
        <xdr:cNvCxnSpPr/>
      </xdr:nvCxnSpPr>
      <xdr:spPr>
        <a:xfrm>
          <a:off x="12560300" y="5940623"/>
          <a:ext cx="762000" cy="7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12171</xdr:rowOff>
    </xdr:from>
    <xdr:to>
      <xdr:col>60</xdr:col>
      <xdr:colOff>123825</xdr:colOff>
      <xdr:row>31</xdr:row>
      <xdr:rowOff>113771</xdr:rowOff>
    </xdr:to>
    <xdr:sp macro="" textlink="">
      <xdr:nvSpPr>
        <xdr:cNvPr id="151" name="楕円 150"/>
        <xdr:cNvSpPr/>
      </xdr:nvSpPr>
      <xdr:spPr>
        <a:xfrm>
          <a:off x="11747500" y="609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25598</xdr:rowOff>
    </xdr:from>
    <xdr:to>
      <xdr:col>64</xdr:col>
      <xdr:colOff>73025</xdr:colOff>
      <xdr:row>31</xdr:row>
      <xdr:rowOff>62971</xdr:rowOff>
    </xdr:to>
    <xdr:cxnSp macro="">
      <xdr:nvCxnSpPr>
        <xdr:cNvPr id="152" name="直線コネクタ 151"/>
        <xdr:cNvCxnSpPr/>
      </xdr:nvCxnSpPr>
      <xdr:spPr>
        <a:xfrm flipV="1">
          <a:off x="11798300" y="5940623"/>
          <a:ext cx="762000" cy="20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xdr:cNvSpPr txBox="1"/>
      </xdr:nvSpPr>
      <xdr:spPr>
        <a:xfrm>
          <a:off x="13836727" y="555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24966</xdr:rowOff>
    </xdr:from>
    <xdr:ext cx="469744" cy="259045"/>
    <xdr:sp macro="" textlink="">
      <xdr:nvSpPr>
        <xdr:cNvPr id="157" name="n_1mainValue債務償還比率"/>
        <xdr:cNvSpPr txBox="1"/>
      </xdr:nvSpPr>
      <xdr:spPr>
        <a:xfrm>
          <a:off x="13836727" y="628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146088</xdr:rowOff>
    </xdr:from>
    <xdr:ext cx="469744" cy="259045"/>
    <xdr:sp macro="" textlink="">
      <xdr:nvSpPr>
        <xdr:cNvPr id="158" name="n_2mainValue債務償還比率"/>
        <xdr:cNvSpPr txBox="1"/>
      </xdr:nvSpPr>
      <xdr:spPr>
        <a:xfrm>
          <a:off x="13087427" y="606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67525</xdr:rowOff>
    </xdr:from>
    <xdr:ext cx="469744" cy="259045"/>
    <xdr:sp macro="" textlink="">
      <xdr:nvSpPr>
        <xdr:cNvPr id="159" name="n_3mainValue債務償還比率"/>
        <xdr:cNvSpPr txBox="1"/>
      </xdr:nvSpPr>
      <xdr:spPr>
        <a:xfrm>
          <a:off x="12325427" y="598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104898</xdr:rowOff>
    </xdr:from>
    <xdr:ext cx="469744" cy="259045"/>
    <xdr:sp macro="" textlink="">
      <xdr:nvSpPr>
        <xdr:cNvPr id="160" name="n_4mainValue債務償還比率"/>
        <xdr:cNvSpPr txBox="1"/>
      </xdr:nvSpPr>
      <xdr:spPr>
        <a:xfrm>
          <a:off x="11563427" y="619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58057</xdr:rowOff>
    </xdr:from>
    <xdr:to>
      <xdr:col>24</xdr:col>
      <xdr:colOff>114300</xdr:colOff>
      <xdr:row>38</xdr:row>
      <xdr:rowOff>159657</xdr:rowOff>
    </xdr:to>
    <xdr:sp macro="" textlink="">
      <xdr:nvSpPr>
        <xdr:cNvPr id="75" name="楕円 74"/>
        <xdr:cNvSpPr/>
      </xdr:nvSpPr>
      <xdr:spPr>
        <a:xfrm>
          <a:off x="45847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36484</xdr:rowOff>
    </xdr:from>
    <xdr:ext cx="405111" cy="259045"/>
    <xdr:sp macro="" textlink="">
      <xdr:nvSpPr>
        <xdr:cNvPr id="76" name="【道路】&#10;有形固定資産減価償却率該当値テキスト"/>
        <xdr:cNvSpPr txBox="1"/>
      </xdr:nvSpPr>
      <xdr:spPr>
        <a:xfrm>
          <a:off x="4673600"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157661</xdr:rowOff>
    </xdr:from>
    <xdr:to>
      <xdr:col>20</xdr:col>
      <xdr:colOff>38100</xdr:colOff>
      <xdr:row>38</xdr:row>
      <xdr:rowOff>87812</xdr:rowOff>
    </xdr:to>
    <xdr:sp macro="" textlink="">
      <xdr:nvSpPr>
        <xdr:cNvPr id="77" name="楕円 76"/>
        <xdr:cNvSpPr/>
      </xdr:nvSpPr>
      <xdr:spPr>
        <a:xfrm>
          <a:off x="3746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37012</xdr:rowOff>
    </xdr:from>
    <xdr:to>
      <xdr:col>24</xdr:col>
      <xdr:colOff>63500</xdr:colOff>
      <xdr:row>38</xdr:row>
      <xdr:rowOff>108857</xdr:rowOff>
    </xdr:to>
    <xdr:cxnSp macro="">
      <xdr:nvCxnSpPr>
        <xdr:cNvPr id="78" name="直線コネクタ 77"/>
        <xdr:cNvCxnSpPr/>
      </xdr:nvCxnSpPr>
      <xdr:spPr>
        <a:xfrm>
          <a:off x="3797300" y="6552112"/>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111942</xdr:rowOff>
    </xdr:from>
    <xdr:to>
      <xdr:col>15</xdr:col>
      <xdr:colOff>101600</xdr:colOff>
      <xdr:row>38</xdr:row>
      <xdr:rowOff>42092</xdr:rowOff>
    </xdr:to>
    <xdr:sp macro="" textlink="">
      <xdr:nvSpPr>
        <xdr:cNvPr id="79" name="楕円 78"/>
        <xdr:cNvSpPr/>
      </xdr:nvSpPr>
      <xdr:spPr>
        <a:xfrm>
          <a:off x="2857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162741</xdr:rowOff>
    </xdr:from>
    <xdr:to>
      <xdr:col>19</xdr:col>
      <xdr:colOff>177800</xdr:colOff>
      <xdr:row>38</xdr:row>
      <xdr:rowOff>37012</xdr:rowOff>
    </xdr:to>
    <xdr:cxnSp macro="">
      <xdr:nvCxnSpPr>
        <xdr:cNvPr id="80" name="直線コネクタ 79"/>
        <xdr:cNvCxnSpPr/>
      </xdr:nvCxnSpPr>
      <xdr:spPr>
        <a:xfrm>
          <a:off x="2908300" y="650639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66222</xdr:rowOff>
    </xdr:from>
    <xdr:to>
      <xdr:col>10</xdr:col>
      <xdr:colOff>165100</xdr:colOff>
      <xdr:row>37</xdr:row>
      <xdr:rowOff>167822</xdr:rowOff>
    </xdr:to>
    <xdr:sp macro="" textlink="">
      <xdr:nvSpPr>
        <xdr:cNvPr id="81" name="楕円 80"/>
        <xdr:cNvSpPr/>
      </xdr:nvSpPr>
      <xdr:spPr>
        <a:xfrm>
          <a:off x="1968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117022</xdr:rowOff>
    </xdr:from>
    <xdr:to>
      <xdr:col>15</xdr:col>
      <xdr:colOff>50800</xdr:colOff>
      <xdr:row>37</xdr:row>
      <xdr:rowOff>162741</xdr:rowOff>
    </xdr:to>
    <xdr:cxnSp macro="">
      <xdr:nvCxnSpPr>
        <xdr:cNvPr id="82" name="直線コネクタ 81"/>
        <xdr:cNvCxnSpPr/>
      </xdr:nvCxnSpPr>
      <xdr:spPr>
        <a:xfrm>
          <a:off x="2019300" y="646067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23767</xdr:rowOff>
    </xdr:from>
    <xdr:to>
      <xdr:col>6</xdr:col>
      <xdr:colOff>38100</xdr:colOff>
      <xdr:row>37</xdr:row>
      <xdr:rowOff>125367</xdr:rowOff>
    </xdr:to>
    <xdr:sp macro="" textlink="">
      <xdr:nvSpPr>
        <xdr:cNvPr id="83" name="楕円 82"/>
        <xdr:cNvSpPr/>
      </xdr:nvSpPr>
      <xdr:spPr>
        <a:xfrm>
          <a:off x="1079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74567</xdr:rowOff>
    </xdr:from>
    <xdr:to>
      <xdr:col>10</xdr:col>
      <xdr:colOff>114300</xdr:colOff>
      <xdr:row>37</xdr:row>
      <xdr:rowOff>117022</xdr:rowOff>
    </xdr:to>
    <xdr:cxnSp macro="">
      <xdr:nvCxnSpPr>
        <xdr:cNvPr id="84" name="直線コネクタ 83"/>
        <xdr:cNvCxnSpPr/>
      </xdr:nvCxnSpPr>
      <xdr:spPr>
        <a:xfrm>
          <a:off x="1130300" y="64182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78939</xdr:rowOff>
    </xdr:from>
    <xdr:ext cx="405111" cy="259045"/>
    <xdr:sp macro="" textlink="">
      <xdr:nvSpPr>
        <xdr:cNvPr id="89" name="n_1mainValue【道路】&#10;有形固定資産減価償却率"/>
        <xdr:cNvSpPr txBox="1"/>
      </xdr:nvSpPr>
      <xdr:spPr>
        <a:xfrm>
          <a:off x="35820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33218</xdr:rowOff>
    </xdr:from>
    <xdr:ext cx="405111" cy="259045"/>
    <xdr:sp macro="" textlink="">
      <xdr:nvSpPr>
        <xdr:cNvPr id="90" name="n_2mainValue【道路】&#10;有形固定資産減価償却率"/>
        <xdr:cNvSpPr txBox="1"/>
      </xdr:nvSpPr>
      <xdr:spPr>
        <a:xfrm>
          <a:off x="2705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158949</xdr:rowOff>
    </xdr:from>
    <xdr:ext cx="405111" cy="259045"/>
    <xdr:sp macro="" textlink="">
      <xdr:nvSpPr>
        <xdr:cNvPr id="91" name="n_3mainValue【道路】&#10;有形固定資産減価償却率"/>
        <xdr:cNvSpPr txBox="1"/>
      </xdr:nvSpPr>
      <xdr:spPr>
        <a:xfrm>
          <a:off x="1816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92" name="n_4mainValue【道路】&#10;有形固定資産減価償却率"/>
        <xdr:cNvSpPr txBox="1"/>
      </xdr:nvSpPr>
      <xdr:spPr>
        <a:xfrm>
          <a:off x="927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2197</xdr:rowOff>
    </xdr:from>
    <xdr:to>
      <xdr:col>55</xdr:col>
      <xdr:colOff>50800</xdr:colOff>
      <xdr:row>41</xdr:row>
      <xdr:rowOff>103797</xdr:rowOff>
    </xdr:to>
    <xdr:sp macro="" textlink="">
      <xdr:nvSpPr>
        <xdr:cNvPr id="133" name="楕円 132"/>
        <xdr:cNvSpPr/>
      </xdr:nvSpPr>
      <xdr:spPr>
        <a:xfrm>
          <a:off x="10426700" y="703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152074</xdr:rowOff>
    </xdr:from>
    <xdr:ext cx="534377" cy="259045"/>
    <xdr:sp macro="" textlink="">
      <xdr:nvSpPr>
        <xdr:cNvPr id="134" name="【道路】&#10;一人当たり延長該当値テキスト"/>
        <xdr:cNvSpPr txBox="1"/>
      </xdr:nvSpPr>
      <xdr:spPr>
        <a:xfrm>
          <a:off x="10515600" y="701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14618</xdr:rowOff>
    </xdr:from>
    <xdr:to>
      <xdr:col>50</xdr:col>
      <xdr:colOff>165100</xdr:colOff>
      <xdr:row>41</xdr:row>
      <xdr:rowOff>116218</xdr:rowOff>
    </xdr:to>
    <xdr:sp macro="" textlink="">
      <xdr:nvSpPr>
        <xdr:cNvPr id="135" name="楕円 134"/>
        <xdr:cNvSpPr/>
      </xdr:nvSpPr>
      <xdr:spPr>
        <a:xfrm>
          <a:off x="9588500" y="704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52997</xdr:rowOff>
    </xdr:from>
    <xdr:to>
      <xdr:col>55</xdr:col>
      <xdr:colOff>0</xdr:colOff>
      <xdr:row>41</xdr:row>
      <xdr:rowOff>65418</xdr:rowOff>
    </xdr:to>
    <xdr:cxnSp macro="">
      <xdr:nvCxnSpPr>
        <xdr:cNvPr id="136" name="直線コネクタ 135"/>
        <xdr:cNvCxnSpPr/>
      </xdr:nvCxnSpPr>
      <xdr:spPr>
        <a:xfrm flipV="1">
          <a:off x="9639300" y="7082447"/>
          <a:ext cx="8382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24143</xdr:rowOff>
    </xdr:from>
    <xdr:to>
      <xdr:col>46</xdr:col>
      <xdr:colOff>38100</xdr:colOff>
      <xdr:row>41</xdr:row>
      <xdr:rowOff>125743</xdr:rowOff>
    </xdr:to>
    <xdr:sp macro="" textlink="">
      <xdr:nvSpPr>
        <xdr:cNvPr id="137" name="楕円 136"/>
        <xdr:cNvSpPr/>
      </xdr:nvSpPr>
      <xdr:spPr>
        <a:xfrm>
          <a:off x="8699500" y="705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65418</xdr:rowOff>
    </xdr:from>
    <xdr:to>
      <xdr:col>50</xdr:col>
      <xdr:colOff>114300</xdr:colOff>
      <xdr:row>41</xdr:row>
      <xdr:rowOff>74943</xdr:rowOff>
    </xdr:to>
    <xdr:cxnSp macro="">
      <xdr:nvCxnSpPr>
        <xdr:cNvPr id="138" name="直線コネクタ 137"/>
        <xdr:cNvCxnSpPr/>
      </xdr:nvCxnSpPr>
      <xdr:spPr>
        <a:xfrm flipV="1">
          <a:off x="8750300" y="709486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33058</xdr:rowOff>
    </xdr:from>
    <xdr:to>
      <xdr:col>41</xdr:col>
      <xdr:colOff>101600</xdr:colOff>
      <xdr:row>41</xdr:row>
      <xdr:rowOff>134658</xdr:rowOff>
    </xdr:to>
    <xdr:sp macro="" textlink="">
      <xdr:nvSpPr>
        <xdr:cNvPr id="139" name="楕円 138"/>
        <xdr:cNvSpPr/>
      </xdr:nvSpPr>
      <xdr:spPr>
        <a:xfrm>
          <a:off x="7810500" y="70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74943</xdr:rowOff>
    </xdr:from>
    <xdr:to>
      <xdr:col>45</xdr:col>
      <xdr:colOff>177800</xdr:colOff>
      <xdr:row>41</xdr:row>
      <xdr:rowOff>83858</xdr:rowOff>
    </xdr:to>
    <xdr:cxnSp macro="">
      <xdr:nvCxnSpPr>
        <xdr:cNvPr id="140" name="直線コネクタ 139"/>
        <xdr:cNvCxnSpPr/>
      </xdr:nvCxnSpPr>
      <xdr:spPr>
        <a:xfrm flipV="1">
          <a:off x="7861300" y="7104393"/>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40202</xdr:rowOff>
    </xdr:from>
    <xdr:to>
      <xdr:col>36</xdr:col>
      <xdr:colOff>165100</xdr:colOff>
      <xdr:row>41</xdr:row>
      <xdr:rowOff>141802</xdr:rowOff>
    </xdr:to>
    <xdr:sp macro="" textlink="">
      <xdr:nvSpPr>
        <xdr:cNvPr id="141" name="楕円 140"/>
        <xdr:cNvSpPr/>
      </xdr:nvSpPr>
      <xdr:spPr>
        <a:xfrm>
          <a:off x="6921500" y="706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83858</xdr:rowOff>
    </xdr:from>
    <xdr:to>
      <xdr:col>41</xdr:col>
      <xdr:colOff>50800</xdr:colOff>
      <xdr:row>41</xdr:row>
      <xdr:rowOff>91002</xdr:rowOff>
    </xdr:to>
    <xdr:cxnSp macro="">
      <xdr:nvCxnSpPr>
        <xdr:cNvPr id="142" name="直線コネクタ 141"/>
        <xdr:cNvCxnSpPr/>
      </xdr:nvCxnSpPr>
      <xdr:spPr>
        <a:xfrm flipV="1">
          <a:off x="6972300" y="7113308"/>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107345</xdr:rowOff>
    </xdr:from>
    <xdr:ext cx="534377" cy="259045"/>
    <xdr:sp macro="" textlink="">
      <xdr:nvSpPr>
        <xdr:cNvPr id="147" name="n_1mainValue【道路】&#10;一人当たり延長"/>
        <xdr:cNvSpPr txBox="1"/>
      </xdr:nvSpPr>
      <xdr:spPr>
        <a:xfrm>
          <a:off x="9359411" y="713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116870</xdr:rowOff>
    </xdr:from>
    <xdr:ext cx="534377" cy="259045"/>
    <xdr:sp macro="" textlink="">
      <xdr:nvSpPr>
        <xdr:cNvPr id="148" name="n_2mainValue【道路】&#10;一人当たり延長"/>
        <xdr:cNvSpPr txBox="1"/>
      </xdr:nvSpPr>
      <xdr:spPr>
        <a:xfrm>
          <a:off x="8483111" y="714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125785</xdr:rowOff>
    </xdr:from>
    <xdr:ext cx="534377" cy="259045"/>
    <xdr:sp macro="" textlink="">
      <xdr:nvSpPr>
        <xdr:cNvPr id="149" name="n_3mainValue【道路】&#10;一人当たり延長"/>
        <xdr:cNvSpPr txBox="1"/>
      </xdr:nvSpPr>
      <xdr:spPr>
        <a:xfrm>
          <a:off x="7594111" y="715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132929</xdr:rowOff>
    </xdr:from>
    <xdr:ext cx="534377" cy="259045"/>
    <xdr:sp macro="" textlink="">
      <xdr:nvSpPr>
        <xdr:cNvPr id="150" name="n_4mainValue【道路】&#10;一人当たり延長"/>
        <xdr:cNvSpPr txBox="1"/>
      </xdr:nvSpPr>
      <xdr:spPr>
        <a:xfrm>
          <a:off x="6705111" y="716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116078</xdr:rowOff>
    </xdr:from>
    <xdr:to>
      <xdr:col>24</xdr:col>
      <xdr:colOff>114300</xdr:colOff>
      <xdr:row>58</xdr:row>
      <xdr:rowOff>46228</xdr:rowOff>
    </xdr:to>
    <xdr:sp macro="" textlink="">
      <xdr:nvSpPr>
        <xdr:cNvPr id="189" name="楕円 188"/>
        <xdr:cNvSpPr/>
      </xdr:nvSpPr>
      <xdr:spPr>
        <a:xfrm>
          <a:off x="45847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138955</xdr:rowOff>
    </xdr:from>
    <xdr:ext cx="405111" cy="259045"/>
    <xdr:sp macro="" textlink="">
      <xdr:nvSpPr>
        <xdr:cNvPr id="190" name="【橋りょう・トンネル】&#10;有形固定資産減価償却率該当値テキスト"/>
        <xdr:cNvSpPr txBox="1"/>
      </xdr:nvSpPr>
      <xdr:spPr>
        <a:xfrm>
          <a:off x="4673600" y="974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79502</xdr:rowOff>
    </xdr:from>
    <xdr:to>
      <xdr:col>20</xdr:col>
      <xdr:colOff>38100</xdr:colOff>
      <xdr:row>58</xdr:row>
      <xdr:rowOff>9652</xdr:rowOff>
    </xdr:to>
    <xdr:sp macro="" textlink="">
      <xdr:nvSpPr>
        <xdr:cNvPr id="191" name="楕円 190"/>
        <xdr:cNvSpPr/>
      </xdr:nvSpPr>
      <xdr:spPr>
        <a:xfrm>
          <a:off x="3746500" y="98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130302</xdr:rowOff>
    </xdr:from>
    <xdr:to>
      <xdr:col>24</xdr:col>
      <xdr:colOff>63500</xdr:colOff>
      <xdr:row>57</xdr:row>
      <xdr:rowOff>166878</xdr:rowOff>
    </xdr:to>
    <xdr:cxnSp macro="">
      <xdr:nvCxnSpPr>
        <xdr:cNvPr id="192" name="直線コネクタ 191"/>
        <xdr:cNvCxnSpPr/>
      </xdr:nvCxnSpPr>
      <xdr:spPr>
        <a:xfrm>
          <a:off x="3797300" y="99029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45212</xdr:rowOff>
    </xdr:from>
    <xdr:to>
      <xdr:col>15</xdr:col>
      <xdr:colOff>101600</xdr:colOff>
      <xdr:row>57</xdr:row>
      <xdr:rowOff>146812</xdr:rowOff>
    </xdr:to>
    <xdr:sp macro="" textlink="">
      <xdr:nvSpPr>
        <xdr:cNvPr id="193" name="楕円 192"/>
        <xdr:cNvSpPr/>
      </xdr:nvSpPr>
      <xdr:spPr>
        <a:xfrm>
          <a:off x="2857500" y="981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96012</xdr:rowOff>
    </xdr:from>
    <xdr:to>
      <xdr:col>19</xdr:col>
      <xdr:colOff>177800</xdr:colOff>
      <xdr:row>57</xdr:row>
      <xdr:rowOff>130302</xdr:rowOff>
    </xdr:to>
    <xdr:cxnSp macro="">
      <xdr:nvCxnSpPr>
        <xdr:cNvPr id="194" name="直線コネクタ 193"/>
        <xdr:cNvCxnSpPr/>
      </xdr:nvCxnSpPr>
      <xdr:spPr>
        <a:xfrm>
          <a:off x="2908300" y="986866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13208</xdr:rowOff>
    </xdr:from>
    <xdr:to>
      <xdr:col>10</xdr:col>
      <xdr:colOff>165100</xdr:colOff>
      <xdr:row>57</xdr:row>
      <xdr:rowOff>114808</xdr:rowOff>
    </xdr:to>
    <xdr:sp macro="" textlink="">
      <xdr:nvSpPr>
        <xdr:cNvPr id="195" name="楕円 194"/>
        <xdr:cNvSpPr/>
      </xdr:nvSpPr>
      <xdr:spPr>
        <a:xfrm>
          <a:off x="1968500" y="978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64008</xdr:rowOff>
    </xdr:from>
    <xdr:to>
      <xdr:col>15</xdr:col>
      <xdr:colOff>50800</xdr:colOff>
      <xdr:row>57</xdr:row>
      <xdr:rowOff>96012</xdr:rowOff>
    </xdr:to>
    <xdr:cxnSp macro="">
      <xdr:nvCxnSpPr>
        <xdr:cNvPr id="196" name="直線コネクタ 195"/>
        <xdr:cNvCxnSpPr/>
      </xdr:nvCxnSpPr>
      <xdr:spPr>
        <a:xfrm>
          <a:off x="2019300" y="983665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152654</xdr:rowOff>
    </xdr:from>
    <xdr:to>
      <xdr:col>6</xdr:col>
      <xdr:colOff>38100</xdr:colOff>
      <xdr:row>57</xdr:row>
      <xdr:rowOff>82804</xdr:rowOff>
    </xdr:to>
    <xdr:sp macro="" textlink="">
      <xdr:nvSpPr>
        <xdr:cNvPr id="197" name="楕円 196"/>
        <xdr:cNvSpPr/>
      </xdr:nvSpPr>
      <xdr:spPr>
        <a:xfrm>
          <a:off x="1079500" y="97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32004</xdr:rowOff>
    </xdr:from>
    <xdr:to>
      <xdr:col>10</xdr:col>
      <xdr:colOff>114300</xdr:colOff>
      <xdr:row>57</xdr:row>
      <xdr:rowOff>64008</xdr:rowOff>
    </xdr:to>
    <xdr:cxnSp macro="">
      <xdr:nvCxnSpPr>
        <xdr:cNvPr id="198" name="直線コネクタ 197"/>
        <xdr:cNvCxnSpPr/>
      </xdr:nvCxnSpPr>
      <xdr:spPr>
        <a:xfrm>
          <a:off x="1130300" y="980465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xdr:cNvSpPr txBox="1"/>
      </xdr:nvSpPr>
      <xdr:spPr>
        <a:xfrm>
          <a:off x="35820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xdr:cNvSpPr txBox="1"/>
      </xdr:nvSpPr>
      <xdr:spPr>
        <a:xfrm>
          <a:off x="927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26179</xdr:rowOff>
    </xdr:from>
    <xdr:ext cx="405111" cy="259045"/>
    <xdr:sp macro="" textlink="">
      <xdr:nvSpPr>
        <xdr:cNvPr id="203" name="n_1mainValue【橋りょう・トンネル】&#10;有形固定資産減価償却率"/>
        <xdr:cNvSpPr txBox="1"/>
      </xdr:nvSpPr>
      <xdr:spPr>
        <a:xfrm>
          <a:off x="3582044" y="962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163339</xdr:rowOff>
    </xdr:from>
    <xdr:ext cx="405111" cy="259045"/>
    <xdr:sp macro="" textlink="">
      <xdr:nvSpPr>
        <xdr:cNvPr id="204" name="n_2mainValue【橋りょう・トンネル】&#10;有形固定資産減価償却率"/>
        <xdr:cNvSpPr txBox="1"/>
      </xdr:nvSpPr>
      <xdr:spPr>
        <a:xfrm>
          <a:off x="2705744" y="959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131335</xdr:rowOff>
    </xdr:from>
    <xdr:ext cx="405111" cy="259045"/>
    <xdr:sp macro="" textlink="">
      <xdr:nvSpPr>
        <xdr:cNvPr id="205" name="n_3mainValue【橋りょう・トンネル】&#10;有形固定資産減価償却率"/>
        <xdr:cNvSpPr txBox="1"/>
      </xdr:nvSpPr>
      <xdr:spPr>
        <a:xfrm>
          <a:off x="1816744" y="956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99331</xdr:rowOff>
    </xdr:from>
    <xdr:ext cx="405111" cy="259045"/>
    <xdr:sp macro="" textlink="">
      <xdr:nvSpPr>
        <xdr:cNvPr id="206" name="n_4mainValue【橋りょう・トンネル】&#10;有形固定資産減価償却率"/>
        <xdr:cNvSpPr txBox="1"/>
      </xdr:nvSpPr>
      <xdr:spPr>
        <a:xfrm>
          <a:off x="927744" y="952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146756</xdr:rowOff>
    </xdr:from>
    <xdr:ext cx="599010" cy="259045"/>
    <xdr:sp macro="" textlink="">
      <xdr:nvSpPr>
        <xdr:cNvPr id="237" name="【橋りょう・トンネル】&#10;一人当たり有形固定資産（償却資産）額平均値テキスト"/>
        <xdr:cNvSpPr txBox="1"/>
      </xdr:nvSpPr>
      <xdr:spPr>
        <a:xfrm>
          <a:off x="10515600" y="10433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108021</xdr:rowOff>
    </xdr:from>
    <xdr:to>
      <xdr:col>55</xdr:col>
      <xdr:colOff>50800</xdr:colOff>
      <xdr:row>60</xdr:row>
      <xdr:rowOff>38171</xdr:rowOff>
    </xdr:to>
    <xdr:sp macro="" textlink="">
      <xdr:nvSpPr>
        <xdr:cNvPr id="248" name="楕円 247"/>
        <xdr:cNvSpPr/>
      </xdr:nvSpPr>
      <xdr:spPr>
        <a:xfrm>
          <a:off x="10426700" y="1022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130898</xdr:rowOff>
    </xdr:from>
    <xdr:ext cx="599010" cy="259045"/>
    <xdr:sp macro="" textlink="">
      <xdr:nvSpPr>
        <xdr:cNvPr id="249" name="【橋りょう・トンネル】&#10;一人当たり有形固定資産（償却資産）額該当値テキスト"/>
        <xdr:cNvSpPr txBox="1"/>
      </xdr:nvSpPr>
      <xdr:spPr>
        <a:xfrm>
          <a:off x="10515600" y="10074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128370</xdr:rowOff>
    </xdr:from>
    <xdr:to>
      <xdr:col>50</xdr:col>
      <xdr:colOff>165100</xdr:colOff>
      <xdr:row>60</xdr:row>
      <xdr:rowOff>58520</xdr:rowOff>
    </xdr:to>
    <xdr:sp macro="" textlink="">
      <xdr:nvSpPr>
        <xdr:cNvPr id="250" name="楕円 249"/>
        <xdr:cNvSpPr/>
      </xdr:nvSpPr>
      <xdr:spPr>
        <a:xfrm>
          <a:off x="9588500" y="1024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158821</xdr:rowOff>
    </xdr:from>
    <xdr:to>
      <xdr:col>55</xdr:col>
      <xdr:colOff>0</xdr:colOff>
      <xdr:row>60</xdr:row>
      <xdr:rowOff>7720</xdr:rowOff>
    </xdr:to>
    <xdr:cxnSp macro="">
      <xdr:nvCxnSpPr>
        <xdr:cNvPr id="251" name="直線コネクタ 250"/>
        <xdr:cNvCxnSpPr/>
      </xdr:nvCxnSpPr>
      <xdr:spPr>
        <a:xfrm flipV="1">
          <a:off x="9639300" y="10274371"/>
          <a:ext cx="838200" cy="2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145434</xdr:rowOff>
    </xdr:from>
    <xdr:to>
      <xdr:col>46</xdr:col>
      <xdr:colOff>38100</xdr:colOff>
      <xdr:row>60</xdr:row>
      <xdr:rowOff>75584</xdr:rowOff>
    </xdr:to>
    <xdr:sp macro="" textlink="">
      <xdr:nvSpPr>
        <xdr:cNvPr id="252" name="楕円 251"/>
        <xdr:cNvSpPr/>
      </xdr:nvSpPr>
      <xdr:spPr>
        <a:xfrm>
          <a:off x="8699500" y="1026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7720</xdr:rowOff>
    </xdr:from>
    <xdr:to>
      <xdr:col>50</xdr:col>
      <xdr:colOff>114300</xdr:colOff>
      <xdr:row>60</xdr:row>
      <xdr:rowOff>24784</xdr:rowOff>
    </xdr:to>
    <xdr:cxnSp macro="">
      <xdr:nvCxnSpPr>
        <xdr:cNvPr id="253" name="直線コネクタ 252"/>
        <xdr:cNvCxnSpPr/>
      </xdr:nvCxnSpPr>
      <xdr:spPr>
        <a:xfrm flipV="1">
          <a:off x="8750300" y="10294720"/>
          <a:ext cx="889000" cy="1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164005</xdr:rowOff>
    </xdr:from>
    <xdr:to>
      <xdr:col>41</xdr:col>
      <xdr:colOff>101600</xdr:colOff>
      <xdr:row>60</xdr:row>
      <xdr:rowOff>94155</xdr:rowOff>
    </xdr:to>
    <xdr:sp macro="" textlink="">
      <xdr:nvSpPr>
        <xdr:cNvPr id="254" name="楕円 253"/>
        <xdr:cNvSpPr/>
      </xdr:nvSpPr>
      <xdr:spPr>
        <a:xfrm>
          <a:off x="7810500" y="1027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24784</xdr:rowOff>
    </xdr:from>
    <xdr:to>
      <xdr:col>45</xdr:col>
      <xdr:colOff>177800</xdr:colOff>
      <xdr:row>60</xdr:row>
      <xdr:rowOff>43355</xdr:rowOff>
    </xdr:to>
    <xdr:cxnSp macro="">
      <xdr:nvCxnSpPr>
        <xdr:cNvPr id="255" name="直線コネクタ 254"/>
        <xdr:cNvCxnSpPr/>
      </xdr:nvCxnSpPr>
      <xdr:spPr>
        <a:xfrm flipV="1">
          <a:off x="7861300" y="10311784"/>
          <a:ext cx="889000" cy="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8342</xdr:rowOff>
    </xdr:from>
    <xdr:to>
      <xdr:col>36</xdr:col>
      <xdr:colOff>165100</xdr:colOff>
      <xdr:row>60</xdr:row>
      <xdr:rowOff>109942</xdr:rowOff>
    </xdr:to>
    <xdr:sp macro="" textlink="">
      <xdr:nvSpPr>
        <xdr:cNvPr id="256" name="楕円 255"/>
        <xdr:cNvSpPr/>
      </xdr:nvSpPr>
      <xdr:spPr>
        <a:xfrm>
          <a:off x="6921500" y="1029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43355</xdr:rowOff>
    </xdr:from>
    <xdr:to>
      <xdr:col>41</xdr:col>
      <xdr:colOff>50800</xdr:colOff>
      <xdr:row>60</xdr:row>
      <xdr:rowOff>59142</xdr:rowOff>
    </xdr:to>
    <xdr:cxnSp macro="">
      <xdr:nvCxnSpPr>
        <xdr:cNvPr id="257" name="直線コネクタ 256"/>
        <xdr:cNvCxnSpPr/>
      </xdr:nvCxnSpPr>
      <xdr:spPr>
        <a:xfrm flipV="1">
          <a:off x="6972300" y="10330355"/>
          <a:ext cx="889000" cy="1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96632</xdr:rowOff>
    </xdr:from>
    <xdr:ext cx="599010" cy="259045"/>
    <xdr:sp macro="" textlink="">
      <xdr:nvSpPr>
        <xdr:cNvPr id="258" name="n_1aveValue【橋りょう・トンネル】&#10;一人当たり有形固定資産（償却資産）額"/>
        <xdr:cNvSpPr txBox="1"/>
      </xdr:nvSpPr>
      <xdr:spPr>
        <a:xfrm>
          <a:off x="9327095" y="1055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136224</xdr:rowOff>
    </xdr:from>
    <xdr:ext cx="599010" cy="259045"/>
    <xdr:sp macro="" textlink="">
      <xdr:nvSpPr>
        <xdr:cNvPr id="259" name="n_2aveValue【橋りょう・トンネル】&#10;一人当たり有形固定資産（償却資産）額"/>
        <xdr:cNvSpPr txBox="1"/>
      </xdr:nvSpPr>
      <xdr:spPr>
        <a:xfrm>
          <a:off x="8450795" y="1059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154965</xdr:rowOff>
    </xdr:from>
    <xdr:ext cx="599010" cy="259045"/>
    <xdr:sp macro="" textlink="">
      <xdr:nvSpPr>
        <xdr:cNvPr id="260" name="n_3aveValue【橋りょう・トンネル】&#10;一人当たり有形固定資産（償却資産）額"/>
        <xdr:cNvSpPr txBox="1"/>
      </xdr:nvSpPr>
      <xdr:spPr>
        <a:xfrm>
          <a:off x="7561795" y="106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159783</xdr:rowOff>
    </xdr:from>
    <xdr:ext cx="599010" cy="259045"/>
    <xdr:sp macro="" textlink="">
      <xdr:nvSpPr>
        <xdr:cNvPr id="261" name="n_4aveValue【橋りょう・トンネル】&#10;一人当たり有形固定資産（償却資産）額"/>
        <xdr:cNvSpPr txBox="1"/>
      </xdr:nvSpPr>
      <xdr:spPr>
        <a:xfrm>
          <a:off x="6672795" y="1061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75047</xdr:rowOff>
    </xdr:from>
    <xdr:ext cx="599010" cy="259045"/>
    <xdr:sp macro="" textlink="">
      <xdr:nvSpPr>
        <xdr:cNvPr id="262" name="n_1mainValue【橋りょう・トンネル】&#10;一人当たり有形固定資産（償却資産）額"/>
        <xdr:cNvSpPr txBox="1"/>
      </xdr:nvSpPr>
      <xdr:spPr>
        <a:xfrm>
          <a:off x="9327095" y="10019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92111</xdr:rowOff>
    </xdr:from>
    <xdr:ext cx="599010" cy="259045"/>
    <xdr:sp macro="" textlink="">
      <xdr:nvSpPr>
        <xdr:cNvPr id="263" name="n_2mainValue【橋りょう・トンネル】&#10;一人当たり有形固定資産（償却資産）額"/>
        <xdr:cNvSpPr txBox="1"/>
      </xdr:nvSpPr>
      <xdr:spPr>
        <a:xfrm>
          <a:off x="8450795" y="10036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110682</xdr:rowOff>
    </xdr:from>
    <xdr:ext cx="599010" cy="259045"/>
    <xdr:sp macro="" textlink="">
      <xdr:nvSpPr>
        <xdr:cNvPr id="264" name="n_3mainValue【橋りょう・トンネル】&#10;一人当たり有形固定資産（償却資産）額"/>
        <xdr:cNvSpPr txBox="1"/>
      </xdr:nvSpPr>
      <xdr:spPr>
        <a:xfrm>
          <a:off x="7561795" y="1005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126469</xdr:rowOff>
    </xdr:from>
    <xdr:ext cx="599010" cy="259045"/>
    <xdr:sp macro="" textlink="">
      <xdr:nvSpPr>
        <xdr:cNvPr id="265" name="n_4mainValue【橋りょう・トンネル】&#10;一人当たり有形固定資産（償却資産）額"/>
        <xdr:cNvSpPr txBox="1"/>
      </xdr:nvSpPr>
      <xdr:spPr>
        <a:xfrm>
          <a:off x="6672795" y="1007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65677</xdr:rowOff>
    </xdr:from>
    <xdr:to>
      <xdr:col>24</xdr:col>
      <xdr:colOff>114300</xdr:colOff>
      <xdr:row>82</xdr:row>
      <xdr:rowOff>167277</xdr:rowOff>
    </xdr:to>
    <xdr:sp macro="" textlink="">
      <xdr:nvSpPr>
        <xdr:cNvPr id="307" name="楕円 306"/>
        <xdr:cNvSpPr/>
      </xdr:nvSpPr>
      <xdr:spPr>
        <a:xfrm>
          <a:off x="45847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88554</xdr:rowOff>
    </xdr:from>
    <xdr:ext cx="405111" cy="259045"/>
    <xdr:sp macro="" textlink="">
      <xdr:nvSpPr>
        <xdr:cNvPr id="308" name="【公営住宅】&#10;有形固定資産減価償却率該当値テキスト"/>
        <xdr:cNvSpPr txBox="1"/>
      </xdr:nvSpPr>
      <xdr:spPr>
        <a:xfrm>
          <a:off x="4673600" y="1397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70576</xdr:rowOff>
    </xdr:from>
    <xdr:to>
      <xdr:col>20</xdr:col>
      <xdr:colOff>38100</xdr:colOff>
      <xdr:row>83</xdr:row>
      <xdr:rowOff>726</xdr:rowOff>
    </xdr:to>
    <xdr:sp macro="" textlink="">
      <xdr:nvSpPr>
        <xdr:cNvPr id="309" name="楕円 308"/>
        <xdr:cNvSpPr/>
      </xdr:nvSpPr>
      <xdr:spPr>
        <a:xfrm>
          <a:off x="3746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116477</xdr:rowOff>
    </xdr:from>
    <xdr:to>
      <xdr:col>24</xdr:col>
      <xdr:colOff>63500</xdr:colOff>
      <xdr:row>82</xdr:row>
      <xdr:rowOff>121376</xdr:rowOff>
    </xdr:to>
    <xdr:cxnSp macro="">
      <xdr:nvCxnSpPr>
        <xdr:cNvPr id="310" name="直線コネクタ 309"/>
        <xdr:cNvCxnSpPr/>
      </xdr:nvCxnSpPr>
      <xdr:spPr>
        <a:xfrm flipV="1">
          <a:off x="3797300" y="1417537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64044</xdr:rowOff>
    </xdr:from>
    <xdr:to>
      <xdr:col>15</xdr:col>
      <xdr:colOff>101600</xdr:colOff>
      <xdr:row>82</xdr:row>
      <xdr:rowOff>165644</xdr:rowOff>
    </xdr:to>
    <xdr:sp macro="" textlink="">
      <xdr:nvSpPr>
        <xdr:cNvPr id="311" name="楕円 310"/>
        <xdr:cNvSpPr/>
      </xdr:nvSpPr>
      <xdr:spPr>
        <a:xfrm>
          <a:off x="2857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114844</xdr:rowOff>
    </xdr:from>
    <xdr:to>
      <xdr:col>19</xdr:col>
      <xdr:colOff>177800</xdr:colOff>
      <xdr:row>82</xdr:row>
      <xdr:rowOff>121376</xdr:rowOff>
    </xdr:to>
    <xdr:cxnSp macro="">
      <xdr:nvCxnSpPr>
        <xdr:cNvPr id="312" name="直線コネクタ 311"/>
        <xdr:cNvCxnSpPr/>
      </xdr:nvCxnSpPr>
      <xdr:spPr>
        <a:xfrm>
          <a:off x="2908300" y="1417374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13" name="楕円 312"/>
        <xdr:cNvSpPr/>
      </xdr:nvSpPr>
      <xdr:spPr>
        <a:xfrm>
          <a:off x="1968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114844</xdr:rowOff>
    </xdr:to>
    <xdr:cxnSp macro="">
      <xdr:nvCxnSpPr>
        <xdr:cNvPr id="314" name="直線コネクタ 313"/>
        <xdr:cNvCxnSpPr/>
      </xdr:nvCxnSpPr>
      <xdr:spPr>
        <a:xfrm>
          <a:off x="2019300" y="1414598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13426</xdr:rowOff>
    </xdr:from>
    <xdr:to>
      <xdr:col>6</xdr:col>
      <xdr:colOff>38100</xdr:colOff>
      <xdr:row>82</xdr:row>
      <xdr:rowOff>115026</xdr:rowOff>
    </xdr:to>
    <xdr:sp macro="" textlink="">
      <xdr:nvSpPr>
        <xdr:cNvPr id="315" name="楕円 314"/>
        <xdr:cNvSpPr/>
      </xdr:nvSpPr>
      <xdr:spPr>
        <a:xfrm>
          <a:off x="1079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64226</xdr:rowOff>
    </xdr:from>
    <xdr:to>
      <xdr:col>10</xdr:col>
      <xdr:colOff>114300</xdr:colOff>
      <xdr:row>82</xdr:row>
      <xdr:rowOff>87086</xdr:rowOff>
    </xdr:to>
    <xdr:cxnSp macro="">
      <xdr:nvCxnSpPr>
        <xdr:cNvPr id="316" name="直線コネクタ 315"/>
        <xdr:cNvCxnSpPr/>
      </xdr:nvCxnSpPr>
      <xdr:spPr>
        <a:xfrm>
          <a:off x="1130300" y="141231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7" name="n_1aveValue【公営住宅】&#10;有形固定資産減価償却率"/>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8" name="n_2aveValue【公営住宅】&#10;有形固定資産減価償却率"/>
        <xdr:cNvSpPr txBox="1"/>
      </xdr:nvSpPr>
      <xdr:spPr>
        <a:xfrm>
          <a:off x="27057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19" name="n_3aveValue【公営住宅】&#10;有形固定資産減価償却率"/>
        <xdr:cNvSpPr txBox="1"/>
      </xdr:nvSpPr>
      <xdr:spPr>
        <a:xfrm>
          <a:off x="1816744" y="1439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0" name="n_4aveValue【公営住宅】&#10;有形固定資産減価償却率"/>
        <xdr:cNvSpPr txBox="1"/>
      </xdr:nvSpPr>
      <xdr:spPr>
        <a:xfrm>
          <a:off x="927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17253</xdr:rowOff>
    </xdr:from>
    <xdr:ext cx="405111" cy="259045"/>
    <xdr:sp macro="" textlink="">
      <xdr:nvSpPr>
        <xdr:cNvPr id="321" name="n_1mainValue【公営住宅】&#10;有形固定資産減価償却率"/>
        <xdr:cNvSpPr txBox="1"/>
      </xdr:nvSpPr>
      <xdr:spPr>
        <a:xfrm>
          <a:off x="35820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10721</xdr:rowOff>
    </xdr:from>
    <xdr:ext cx="405111" cy="259045"/>
    <xdr:sp macro="" textlink="">
      <xdr:nvSpPr>
        <xdr:cNvPr id="322" name="n_2mainValue【公営住宅】&#10;有形固定資産減価償却率"/>
        <xdr:cNvSpPr txBox="1"/>
      </xdr:nvSpPr>
      <xdr:spPr>
        <a:xfrm>
          <a:off x="2705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23" name="n_3mainValue【公営住宅】&#10;有形固定資産減価償却率"/>
        <xdr:cNvSpPr txBox="1"/>
      </xdr:nvSpPr>
      <xdr:spPr>
        <a:xfrm>
          <a:off x="1816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131553</xdr:rowOff>
    </xdr:from>
    <xdr:ext cx="405111" cy="259045"/>
    <xdr:sp macro="" textlink="">
      <xdr:nvSpPr>
        <xdr:cNvPr id="324" name="n_4mainValue【公営住宅】&#10;有形固定資産減価償却率"/>
        <xdr:cNvSpPr txBox="1"/>
      </xdr:nvSpPr>
      <xdr:spPr>
        <a:xfrm>
          <a:off x="927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xdr:cNvSpPr txBox="1"/>
      </xdr:nvSpPr>
      <xdr:spPr>
        <a:xfrm>
          <a:off x="10515600" y="145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104775</xdr:rowOff>
    </xdr:from>
    <xdr:to>
      <xdr:col>55</xdr:col>
      <xdr:colOff>50800</xdr:colOff>
      <xdr:row>83</xdr:row>
      <xdr:rowOff>34925</xdr:rowOff>
    </xdr:to>
    <xdr:sp macro="" textlink="">
      <xdr:nvSpPr>
        <xdr:cNvPr id="364" name="楕円 363"/>
        <xdr:cNvSpPr/>
      </xdr:nvSpPr>
      <xdr:spPr>
        <a:xfrm>
          <a:off x="10426700" y="1416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127652</xdr:rowOff>
    </xdr:from>
    <xdr:ext cx="469744" cy="259045"/>
    <xdr:sp macro="" textlink="">
      <xdr:nvSpPr>
        <xdr:cNvPr id="365" name="【公営住宅】&#10;一人当たり面積該当値テキスト"/>
        <xdr:cNvSpPr txBox="1"/>
      </xdr:nvSpPr>
      <xdr:spPr>
        <a:xfrm>
          <a:off x="10515600" y="1401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119635</xdr:rowOff>
    </xdr:from>
    <xdr:to>
      <xdr:col>50</xdr:col>
      <xdr:colOff>165100</xdr:colOff>
      <xdr:row>83</xdr:row>
      <xdr:rowOff>49785</xdr:rowOff>
    </xdr:to>
    <xdr:sp macro="" textlink="">
      <xdr:nvSpPr>
        <xdr:cNvPr id="366" name="楕円 365"/>
        <xdr:cNvSpPr/>
      </xdr:nvSpPr>
      <xdr:spPr>
        <a:xfrm>
          <a:off x="9588500" y="1417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155575</xdr:rowOff>
    </xdr:from>
    <xdr:to>
      <xdr:col>55</xdr:col>
      <xdr:colOff>0</xdr:colOff>
      <xdr:row>82</xdr:row>
      <xdr:rowOff>170435</xdr:rowOff>
    </xdr:to>
    <xdr:cxnSp macro="">
      <xdr:nvCxnSpPr>
        <xdr:cNvPr id="367" name="直線コネクタ 366"/>
        <xdr:cNvCxnSpPr/>
      </xdr:nvCxnSpPr>
      <xdr:spPr>
        <a:xfrm flipV="1">
          <a:off x="9639300" y="14214475"/>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131063</xdr:rowOff>
    </xdr:from>
    <xdr:to>
      <xdr:col>46</xdr:col>
      <xdr:colOff>38100</xdr:colOff>
      <xdr:row>83</xdr:row>
      <xdr:rowOff>61213</xdr:rowOff>
    </xdr:to>
    <xdr:sp macro="" textlink="">
      <xdr:nvSpPr>
        <xdr:cNvPr id="368" name="楕円 367"/>
        <xdr:cNvSpPr/>
      </xdr:nvSpPr>
      <xdr:spPr>
        <a:xfrm>
          <a:off x="8699500" y="1418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170435</xdr:rowOff>
    </xdr:from>
    <xdr:to>
      <xdr:col>50</xdr:col>
      <xdr:colOff>114300</xdr:colOff>
      <xdr:row>83</xdr:row>
      <xdr:rowOff>10413</xdr:rowOff>
    </xdr:to>
    <xdr:cxnSp macro="">
      <xdr:nvCxnSpPr>
        <xdr:cNvPr id="369" name="直線コネクタ 368"/>
        <xdr:cNvCxnSpPr/>
      </xdr:nvCxnSpPr>
      <xdr:spPr>
        <a:xfrm flipV="1">
          <a:off x="8750300" y="14229335"/>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150622</xdr:rowOff>
    </xdr:from>
    <xdr:to>
      <xdr:col>41</xdr:col>
      <xdr:colOff>101600</xdr:colOff>
      <xdr:row>83</xdr:row>
      <xdr:rowOff>80772</xdr:rowOff>
    </xdr:to>
    <xdr:sp macro="" textlink="">
      <xdr:nvSpPr>
        <xdr:cNvPr id="370" name="楕円 369"/>
        <xdr:cNvSpPr/>
      </xdr:nvSpPr>
      <xdr:spPr>
        <a:xfrm>
          <a:off x="7810500" y="1420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10413</xdr:rowOff>
    </xdr:from>
    <xdr:to>
      <xdr:col>45</xdr:col>
      <xdr:colOff>177800</xdr:colOff>
      <xdr:row>83</xdr:row>
      <xdr:rowOff>29972</xdr:rowOff>
    </xdr:to>
    <xdr:cxnSp macro="">
      <xdr:nvCxnSpPr>
        <xdr:cNvPr id="371" name="直線コネクタ 370"/>
        <xdr:cNvCxnSpPr/>
      </xdr:nvCxnSpPr>
      <xdr:spPr>
        <a:xfrm flipV="1">
          <a:off x="7861300" y="14240763"/>
          <a:ext cx="889000" cy="1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156845</xdr:rowOff>
    </xdr:from>
    <xdr:to>
      <xdr:col>36</xdr:col>
      <xdr:colOff>165100</xdr:colOff>
      <xdr:row>83</xdr:row>
      <xdr:rowOff>86995</xdr:rowOff>
    </xdr:to>
    <xdr:sp macro="" textlink="">
      <xdr:nvSpPr>
        <xdr:cNvPr id="372" name="楕円 371"/>
        <xdr:cNvSpPr/>
      </xdr:nvSpPr>
      <xdr:spPr>
        <a:xfrm>
          <a:off x="6921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29972</xdr:rowOff>
    </xdr:from>
    <xdr:to>
      <xdr:col>41</xdr:col>
      <xdr:colOff>50800</xdr:colOff>
      <xdr:row>83</xdr:row>
      <xdr:rowOff>36195</xdr:rowOff>
    </xdr:to>
    <xdr:cxnSp macro="">
      <xdr:nvCxnSpPr>
        <xdr:cNvPr id="373" name="直線コネクタ 372"/>
        <xdr:cNvCxnSpPr/>
      </xdr:nvCxnSpPr>
      <xdr:spPr>
        <a:xfrm flipV="1">
          <a:off x="6972300" y="14260322"/>
          <a:ext cx="8890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xdr:cNvSpPr txBox="1"/>
      </xdr:nvSpPr>
      <xdr:spPr>
        <a:xfrm>
          <a:off x="9391727" y="1462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xdr:cNvSpPr txBox="1"/>
      </xdr:nvSpPr>
      <xdr:spPr>
        <a:xfrm>
          <a:off x="8515427" y="146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xdr:cNvSpPr txBox="1"/>
      </xdr:nvSpPr>
      <xdr:spPr>
        <a:xfrm>
          <a:off x="7626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xdr:cNvSpPr txBox="1"/>
      </xdr:nvSpPr>
      <xdr:spPr>
        <a:xfrm>
          <a:off x="6737427" y="1465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66312</xdr:rowOff>
    </xdr:from>
    <xdr:ext cx="469744" cy="259045"/>
    <xdr:sp macro="" textlink="">
      <xdr:nvSpPr>
        <xdr:cNvPr id="378" name="n_1mainValue【公営住宅】&#10;一人当たり面積"/>
        <xdr:cNvSpPr txBox="1"/>
      </xdr:nvSpPr>
      <xdr:spPr>
        <a:xfrm>
          <a:off x="9391727" y="1395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77740</xdr:rowOff>
    </xdr:from>
    <xdr:ext cx="469744" cy="259045"/>
    <xdr:sp macro="" textlink="">
      <xdr:nvSpPr>
        <xdr:cNvPr id="379" name="n_2mainValue【公営住宅】&#10;一人当たり面積"/>
        <xdr:cNvSpPr txBox="1"/>
      </xdr:nvSpPr>
      <xdr:spPr>
        <a:xfrm>
          <a:off x="8515427" y="1396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97299</xdr:rowOff>
    </xdr:from>
    <xdr:ext cx="469744" cy="259045"/>
    <xdr:sp macro="" textlink="">
      <xdr:nvSpPr>
        <xdr:cNvPr id="380" name="n_3mainValue【公営住宅】&#10;一人当たり面積"/>
        <xdr:cNvSpPr txBox="1"/>
      </xdr:nvSpPr>
      <xdr:spPr>
        <a:xfrm>
          <a:off x="7626427" y="1398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103522</xdr:rowOff>
    </xdr:from>
    <xdr:ext cx="469744" cy="259045"/>
    <xdr:sp macro="" textlink="">
      <xdr:nvSpPr>
        <xdr:cNvPr id="381" name="n_4mainValue【公営住宅】&#10;一人当たり面積"/>
        <xdr:cNvSpPr txBox="1"/>
      </xdr:nvSpPr>
      <xdr:spPr>
        <a:xfrm>
          <a:off x="6737427"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6" name="テキスト ボックス 425"/>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6" name="テキスト ボックス 435"/>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8" name="テキスト ボックス 43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440" name="直線コネクタ 439"/>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441" name="【学校施設】&#10;有形固定資産減価償却率最小値テキスト"/>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442" name="直線コネクタ 441"/>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43"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44" name="直線コネクタ 443"/>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445" name="【学校施設】&#10;有形固定資産減価償却率平均値テキスト"/>
        <xdr:cNvSpPr txBox="1"/>
      </xdr:nvSpPr>
      <xdr:spPr>
        <a:xfrm>
          <a:off x="16357600" y="10182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446" name="フローチャート: 判断 445"/>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447" name="フローチャート: 判断 446"/>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448" name="フローチャート: 判断 447"/>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449" name="フローチャート: 判断 448"/>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50" name="フローチャート: 判断 449"/>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456" name="楕円 455"/>
        <xdr:cNvSpPr/>
      </xdr:nvSpPr>
      <xdr:spPr>
        <a:xfrm>
          <a:off x="16268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457" name="【学校施設】&#10;有形固定資産減価償却率該当値テキスト"/>
        <xdr:cNvSpPr txBox="1"/>
      </xdr:nvSpPr>
      <xdr:spPr>
        <a:xfrm>
          <a:off x="16357600"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122283</xdr:rowOff>
    </xdr:from>
    <xdr:to>
      <xdr:col>81</xdr:col>
      <xdr:colOff>101600</xdr:colOff>
      <xdr:row>61</xdr:row>
      <xdr:rowOff>52433</xdr:rowOff>
    </xdr:to>
    <xdr:sp macro="" textlink="">
      <xdr:nvSpPr>
        <xdr:cNvPr id="458" name="楕円 457"/>
        <xdr:cNvSpPr/>
      </xdr:nvSpPr>
      <xdr:spPr>
        <a:xfrm>
          <a:off x="15430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156754</xdr:rowOff>
    </xdr:from>
    <xdr:to>
      <xdr:col>85</xdr:col>
      <xdr:colOff>127000</xdr:colOff>
      <xdr:row>61</xdr:row>
      <xdr:rowOff>1633</xdr:rowOff>
    </xdr:to>
    <xdr:cxnSp macro="">
      <xdr:nvCxnSpPr>
        <xdr:cNvPr id="459" name="直線コネクタ 458"/>
        <xdr:cNvCxnSpPr/>
      </xdr:nvCxnSpPr>
      <xdr:spPr>
        <a:xfrm flipV="1">
          <a:off x="15481300" y="1044375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460" name="楕円 459"/>
        <xdr:cNvSpPr/>
      </xdr:nvSpPr>
      <xdr:spPr>
        <a:xfrm>
          <a:off x="14541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1633</xdr:rowOff>
    </xdr:from>
    <xdr:to>
      <xdr:col>81</xdr:col>
      <xdr:colOff>50800</xdr:colOff>
      <xdr:row>61</xdr:row>
      <xdr:rowOff>24493</xdr:rowOff>
    </xdr:to>
    <xdr:cxnSp macro="">
      <xdr:nvCxnSpPr>
        <xdr:cNvPr id="461" name="直線コネクタ 460"/>
        <xdr:cNvCxnSpPr/>
      </xdr:nvCxnSpPr>
      <xdr:spPr>
        <a:xfrm flipV="1">
          <a:off x="14592300" y="104600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462" name="楕円 461"/>
        <xdr:cNvSpPr/>
      </xdr:nvSpPr>
      <xdr:spPr>
        <a:xfrm>
          <a:off x="13652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24493</xdr:rowOff>
    </xdr:to>
    <xdr:cxnSp macro="">
      <xdr:nvCxnSpPr>
        <xdr:cNvPr id="463" name="直線コネクタ 462"/>
        <xdr:cNvCxnSpPr/>
      </xdr:nvCxnSpPr>
      <xdr:spPr>
        <a:xfrm>
          <a:off x="13703300" y="104339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27577</xdr:rowOff>
    </xdr:from>
    <xdr:to>
      <xdr:col>67</xdr:col>
      <xdr:colOff>101600</xdr:colOff>
      <xdr:row>60</xdr:row>
      <xdr:rowOff>129177</xdr:rowOff>
    </xdr:to>
    <xdr:sp macro="" textlink="">
      <xdr:nvSpPr>
        <xdr:cNvPr id="464" name="楕円 463"/>
        <xdr:cNvSpPr/>
      </xdr:nvSpPr>
      <xdr:spPr>
        <a:xfrm>
          <a:off x="12763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78377</xdr:rowOff>
    </xdr:from>
    <xdr:to>
      <xdr:col>71</xdr:col>
      <xdr:colOff>177800</xdr:colOff>
      <xdr:row>60</xdr:row>
      <xdr:rowOff>146957</xdr:rowOff>
    </xdr:to>
    <xdr:cxnSp macro="">
      <xdr:nvCxnSpPr>
        <xdr:cNvPr id="465" name="直線コネクタ 464"/>
        <xdr:cNvCxnSpPr/>
      </xdr:nvCxnSpPr>
      <xdr:spPr>
        <a:xfrm>
          <a:off x="12814300" y="103653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466" name="n_1aveValue【学校施設】&#10;有形固定資産減価償却率"/>
        <xdr:cNvSpPr txBox="1"/>
      </xdr:nvSpPr>
      <xdr:spPr>
        <a:xfrm>
          <a:off x="15266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467" name="n_2aveValue【学校施設】&#10;有形固定資産減価償却率"/>
        <xdr:cNvSpPr txBox="1"/>
      </xdr:nvSpPr>
      <xdr:spPr>
        <a:xfrm>
          <a:off x="143897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468" name="n_3aveValue【学校施設】&#10;有形固定資産減価償却率"/>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469" name="n_4aveValue【学校施設】&#10;有形固定資産減価償却率"/>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43560</xdr:rowOff>
    </xdr:from>
    <xdr:ext cx="405111" cy="259045"/>
    <xdr:sp macro="" textlink="">
      <xdr:nvSpPr>
        <xdr:cNvPr id="470" name="n_1mainValue【学校施設】&#10;有形固定資産減価償却率"/>
        <xdr:cNvSpPr txBox="1"/>
      </xdr:nvSpPr>
      <xdr:spPr>
        <a:xfrm>
          <a:off x="152660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471" name="n_2mainValue【学校施設】&#10;有形固定資産減価償却率"/>
        <xdr:cNvSpPr txBox="1"/>
      </xdr:nvSpPr>
      <xdr:spPr>
        <a:xfrm>
          <a:off x="14389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472" name="n_3mainValue【学校施設】&#10;有形固定資産減価償却率"/>
        <xdr:cNvSpPr txBox="1"/>
      </xdr:nvSpPr>
      <xdr:spPr>
        <a:xfrm>
          <a:off x="13500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120304</xdr:rowOff>
    </xdr:from>
    <xdr:ext cx="405111" cy="259045"/>
    <xdr:sp macro="" textlink="">
      <xdr:nvSpPr>
        <xdr:cNvPr id="473" name="n_4mainValue【学校施設】&#10;有形固定資産減価償却率"/>
        <xdr:cNvSpPr txBox="1"/>
      </xdr:nvSpPr>
      <xdr:spPr>
        <a:xfrm>
          <a:off x="12611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4" name="テキスト ボックス 48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5" name="直線コネクタ 48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6" name="テキスト ボックス 48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7" name="直線コネクタ 48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8" name="テキスト ボックス 48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9" name="直線コネクタ 48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0" name="テキスト ボックス 48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1" name="直線コネクタ 49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2" name="テキスト ボックス 49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3" name="直線コネクタ 49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4" name="テキスト ボックス 49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5" name="直線コネクタ 49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6" name="テキスト ボックス 49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00" name="直線コネクタ 499"/>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01" name="【学校施設】&#10;一人当たり面積最小値テキスト"/>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02" name="直線コネクタ 501"/>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503" name="【学校施設】&#10;一人当たり面積最大値テキスト"/>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504" name="直線コネクタ 503"/>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505" name="【学校施設】&#10;一人当たり面積平均値テキスト"/>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506" name="フローチャート: 判断 505"/>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507" name="フローチャート: 判断 506"/>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508" name="フローチャート: 判断 507"/>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509" name="フローチャート: 判断 508"/>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510" name="フローチャート: 判断 509"/>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1" name="テキスト ボックス 51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111179</xdr:rowOff>
    </xdr:from>
    <xdr:to>
      <xdr:col>116</xdr:col>
      <xdr:colOff>114300</xdr:colOff>
      <xdr:row>63</xdr:row>
      <xdr:rowOff>41329</xdr:rowOff>
    </xdr:to>
    <xdr:sp macro="" textlink="">
      <xdr:nvSpPr>
        <xdr:cNvPr id="516" name="楕円 515"/>
        <xdr:cNvSpPr/>
      </xdr:nvSpPr>
      <xdr:spPr>
        <a:xfrm>
          <a:off x="22110700" y="1074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89606</xdr:rowOff>
    </xdr:from>
    <xdr:ext cx="469744" cy="259045"/>
    <xdr:sp macro="" textlink="">
      <xdr:nvSpPr>
        <xdr:cNvPr id="517" name="【学校施設】&#10;一人当たり面積該当値テキスト"/>
        <xdr:cNvSpPr txBox="1"/>
      </xdr:nvSpPr>
      <xdr:spPr>
        <a:xfrm>
          <a:off x="22199600" y="1071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126528</xdr:rowOff>
    </xdr:from>
    <xdr:to>
      <xdr:col>112</xdr:col>
      <xdr:colOff>38100</xdr:colOff>
      <xdr:row>63</xdr:row>
      <xdr:rowOff>56678</xdr:rowOff>
    </xdr:to>
    <xdr:sp macro="" textlink="">
      <xdr:nvSpPr>
        <xdr:cNvPr id="518" name="楕円 517"/>
        <xdr:cNvSpPr/>
      </xdr:nvSpPr>
      <xdr:spPr>
        <a:xfrm>
          <a:off x="21272500" y="1075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161979</xdr:rowOff>
    </xdr:from>
    <xdr:to>
      <xdr:col>116</xdr:col>
      <xdr:colOff>63500</xdr:colOff>
      <xdr:row>63</xdr:row>
      <xdr:rowOff>5878</xdr:rowOff>
    </xdr:to>
    <xdr:cxnSp macro="">
      <xdr:nvCxnSpPr>
        <xdr:cNvPr id="519" name="直線コネクタ 518"/>
        <xdr:cNvCxnSpPr/>
      </xdr:nvCxnSpPr>
      <xdr:spPr>
        <a:xfrm flipV="1">
          <a:off x="21323300" y="10791879"/>
          <a:ext cx="8382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137305</xdr:rowOff>
    </xdr:from>
    <xdr:to>
      <xdr:col>107</xdr:col>
      <xdr:colOff>101600</xdr:colOff>
      <xdr:row>63</xdr:row>
      <xdr:rowOff>67455</xdr:rowOff>
    </xdr:to>
    <xdr:sp macro="" textlink="">
      <xdr:nvSpPr>
        <xdr:cNvPr id="520" name="楕円 519"/>
        <xdr:cNvSpPr/>
      </xdr:nvSpPr>
      <xdr:spPr>
        <a:xfrm>
          <a:off x="20383500" y="107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5878</xdr:rowOff>
    </xdr:from>
    <xdr:to>
      <xdr:col>111</xdr:col>
      <xdr:colOff>177800</xdr:colOff>
      <xdr:row>63</xdr:row>
      <xdr:rowOff>16655</xdr:rowOff>
    </xdr:to>
    <xdr:cxnSp macro="">
      <xdr:nvCxnSpPr>
        <xdr:cNvPr id="521" name="直線コネクタ 520"/>
        <xdr:cNvCxnSpPr/>
      </xdr:nvCxnSpPr>
      <xdr:spPr>
        <a:xfrm flipV="1">
          <a:off x="20434300" y="10807228"/>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148082</xdr:rowOff>
    </xdr:from>
    <xdr:to>
      <xdr:col>102</xdr:col>
      <xdr:colOff>165100</xdr:colOff>
      <xdr:row>63</xdr:row>
      <xdr:rowOff>78232</xdr:rowOff>
    </xdr:to>
    <xdr:sp macro="" textlink="">
      <xdr:nvSpPr>
        <xdr:cNvPr id="522" name="楕円 521"/>
        <xdr:cNvSpPr/>
      </xdr:nvSpPr>
      <xdr:spPr>
        <a:xfrm>
          <a:off x="194945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16655</xdr:rowOff>
    </xdr:from>
    <xdr:to>
      <xdr:col>107</xdr:col>
      <xdr:colOff>50800</xdr:colOff>
      <xdr:row>63</xdr:row>
      <xdr:rowOff>27432</xdr:rowOff>
    </xdr:to>
    <xdr:cxnSp macro="">
      <xdr:nvCxnSpPr>
        <xdr:cNvPr id="523" name="直線コネクタ 522"/>
        <xdr:cNvCxnSpPr/>
      </xdr:nvCxnSpPr>
      <xdr:spPr>
        <a:xfrm flipV="1">
          <a:off x="19545300" y="10818005"/>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156900</xdr:rowOff>
    </xdr:from>
    <xdr:to>
      <xdr:col>98</xdr:col>
      <xdr:colOff>38100</xdr:colOff>
      <xdr:row>63</xdr:row>
      <xdr:rowOff>87050</xdr:rowOff>
    </xdr:to>
    <xdr:sp macro="" textlink="">
      <xdr:nvSpPr>
        <xdr:cNvPr id="524" name="楕円 523"/>
        <xdr:cNvSpPr/>
      </xdr:nvSpPr>
      <xdr:spPr>
        <a:xfrm>
          <a:off x="18605500" y="1078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27432</xdr:rowOff>
    </xdr:from>
    <xdr:to>
      <xdr:col>102</xdr:col>
      <xdr:colOff>114300</xdr:colOff>
      <xdr:row>63</xdr:row>
      <xdr:rowOff>36250</xdr:rowOff>
    </xdr:to>
    <xdr:cxnSp macro="">
      <xdr:nvCxnSpPr>
        <xdr:cNvPr id="525" name="直線コネクタ 524"/>
        <xdr:cNvCxnSpPr/>
      </xdr:nvCxnSpPr>
      <xdr:spPr>
        <a:xfrm flipV="1">
          <a:off x="18656300" y="10828782"/>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526" name="n_1aveValue【学校施設】&#10;一人当たり面積"/>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527" name="n_2aveValue【学校施設】&#10;一人当たり面積"/>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528" name="n_3aveValue【学校施設】&#10;一人当たり面積"/>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529" name="n_4aveValue【学校施設】&#10;一人当たり面積"/>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47805</xdr:rowOff>
    </xdr:from>
    <xdr:ext cx="469744" cy="259045"/>
    <xdr:sp macro="" textlink="">
      <xdr:nvSpPr>
        <xdr:cNvPr id="530" name="n_1mainValue【学校施設】&#10;一人当たり面積"/>
        <xdr:cNvSpPr txBox="1"/>
      </xdr:nvSpPr>
      <xdr:spPr>
        <a:xfrm>
          <a:off x="21075727" y="1084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58582</xdr:rowOff>
    </xdr:from>
    <xdr:ext cx="469744" cy="259045"/>
    <xdr:sp macro="" textlink="">
      <xdr:nvSpPr>
        <xdr:cNvPr id="531" name="n_2mainValue【学校施設】&#10;一人当たり面積"/>
        <xdr:cNvSpPr txBox="1"/>
      </xdr:nvSpPr>
      <xdr:spPr>
        <a:xfrm>
          <a:off x="20199427" y="108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69359</xdr:rowOff>
    </xdr:from>
    <xdr:ext cx="469744" cy="259045"/>
    <xdr:sp macro="" textlink="">
      <xdr:nvSpPr>
        <xdr:cNvPr id="532" name="n_3mainValue【学校施設】&#10;一人当たり面積"/>
        <xdr:cNvSpPr txBox="1"/>
      </xdr:nvSpPr>
      <xdr:spPr>
        <a:xfrm>
          <a:off x="19310427" y="1087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78177</xdr:rowOff>
    </xdr:from>
    <xdr:ext cx="469744" cy="259045"/>
    <xdr:sp macro="" textlink="">
      <xdr:nvSpPr>
        <xdr:cNvPr id="533" name="n_4mainValue【学校施設】&#10;一人当たり面積"/>
        <xdr:cNvSpPr txBox="1"/>
      </xdr:nvSpPr>
      <xdr:spPr>
        <a:xfrm>
          <a:off x="18421427" y="108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4" name="正方形/長方形 53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5" name="正方形/長方形 53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6" name="正方形/長方形 53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7" name="正方形/長方形 53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8" name="正方形/長方形 53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9" name="正方形/長方形 53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0" name="正方形/長方形 53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1" name="正方形/長方形 54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2" name="テキスト ボックス 54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3" name="直線コネクタ 54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4" name="テキスト ボックス 54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5" name="直線コネクタ 54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6" name="テキスト ボックス 54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7" name="直線コネクタ 54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8" name="テキスト ボックス 54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9" name="直線コネクタ 54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50" name="テキスト ボックス 54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51" name="直線コネクタ 55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52" name="テキスト ボックス 55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3" name="直線コネクタ 55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54" name="テキスト ボックス 55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5" name="直線コネクタ 55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6" name="テキスト ボックス 55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7" name="直線コネクタ 55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559" name="直線コネクタ 558"/>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60"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61" name="直線コネクタ 560"/>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562" name="【児童館】&#10;有形固定資産減価償却率最大値テキスト"/>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63" name="直線コネクタ 562"/>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564" name="【児童館】&#10;有形固定資産減価償却率平均値テキスト"/>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565" name="フローチャート: 判断 564"/>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566" name="フローチャート: 判断 565"/>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567" name="フローチャート: 判断 566"/>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568" name="フローチャート: 判断 567"/>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569" name="フローチャート: 判断 568"/>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70" name="テキスト ボックス 56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1" name="テキスト ボックス 57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2" name="テキスト ボックス 57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3" name="テキスト ボックス 57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4" name="テキスト ボックス 57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68943</xdr:rowOff>
    </xdr:from>
    <xdr:to>
      <xdr:col>85</xdr:col>
      <xdr:colOff>177800</xdr:colOff>
      <xdr:row>84</xdr:row>
      <xdr:rowOff>170543</xdr:rowOff>
    </xdr:to>
    <xdr:sp macro="" textlink="">
      <xdr:nvSpPr>
        <xdr:cNvPr id="575" name="楕円 574"/>
        <xdr:cNvSpPr/>
      </xdr:nvSpPr>
      <xdr:spPr>
        <a:xfrm>
          <a:off x="16268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47370</xdr:rowOff>
    </xdr:from>
    <xdr:ext cx="405111" cy="259045"/>
    <xdr:sp macro="" textlink="">
      <xdr:nvSpPr>
        <xdr:cNvPr id="576" name="【児童館】&#10;有形固定資産減価償却率該当値テキスト"/>
        <xdr:cNvSpPr txBox="1"/>
      </xdr:nvSpPr>
      <xdr:spPr>
        <a:xfrm>
          <a:off x="16357600"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59145</xdr:rowOff>
    </xdr:from>
    <xdr:to>
      <xdr:col>81</xdr:col>
      <xdr:colOff>101600</xdr:colOff>
      <xdr:row>84</xdr:row>
      <xdr:rowOff>160745</xdr:rowOff>
    </xdr:to>
    <xdr:sp macro="" textlink="">
      <xdr:nvSpPr>
        <xdr:cNvPr id="577" name="楕円 576"/>
        <xdr:cNvSpPr/>
      </xdr:nvSpPr>
      <xdr:spPr>
        <a:xfrm>
          <a:off x="15430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109945</xdr:rowOff>
    </xdr:from>
    <xdr:to>
      <xdr:col>85</xdr:col>
      <xdr:colOff>127000</xdr:colOff>
      <xdr:row>84</xdr:row>
      <xdr:rowOff>119743</xdr:rowOff>
    </xdr:to>
    <xdr:cxnSp macro="">
      <xdr:nvCxnSpPr>
        <xdr:cNvPr id="578" name="直線コネクタ 577"/>
        <xdr:cNvCxnSpPr/>
      </xdr:nvCxnSpPr>
      <xdr:spPr>
        <a:xfrm>
          <a:off x="15481300" y="14511745"/>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37919</xdr:rowOff>
    </xdr:from>
    <xdr:to>
      <xdr:col>76</xdr:col>
      <xdr:colOff>165100</xdr:colOff>
      <xdr:row>84</xdr:row>
      <xdr:rowOff>139519</xdr:rowOff>
    </xdr:to>
    <xdr:sp macro="" textlink="">
      <xdr:nvSpPr>
        <xdr:cNvPr id="579" name="楕円 578"/>
        <xdr:cNvSpPr/>
      </xdr:nvSpPr>
      <xdr:spPr>
        <a:xfrm>
          <a:off x="14541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88719</xdr:rowOff>
    </xdr:from>
    <xdr:to>
      <xdr:col>81</xdr:col>
      <xdr:colOff>50800</xdr:colOff>
      <xdr:row>84</xdr:row>
      <xdr:rowOff>109945</xdr:rowOff>
    </xdr:to>
    <xdr:cxnSp macro="">
      <xdr:nvCxnSpPr>
        <xdr:cNvPr id="580" name="直線コネクタ 579"/>
        <xdr:cNvCxnSpPr/>
      </xdr:nvCxnSpPr>
      <xdr:spPr>
        <a:xfrm>
          <a:off x="14592300" y="1449051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157118</xdr:rowOff>
    </xdr:from>
    <xdr:to>
      <xdr:col>72</xdr:col>
      <xdr:colOff>38100</xdr:colOff>
      <xdr:row>84</xdr:row>
      <xdr:rowOff>87268</xdr:rowOff>
    </xdr:to>
    <xdr:sp macro="" textlink="">
      <xdr:nvSpPr>
        <xdr:cNvPr id="581" name="楕円 580"/>
        <xdr:cNvSpPr/>
      </xdr:nvSpPr>
      <xdr:spPr>
        <a:xfrm>
          <a:off x="13652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36468</xdr:rowOff>
    </xdr:from>
    <xdr:to>
      <xdr:col>76</xdr:col>
      <xdr:colOff>114300</xdr:colOff>
      <xdr:row>84</xdr:row>
      <xdr:rowOff>88719</xdr:rowOff>
    </xdr:to>
    <xdr:cxnSp macro="">
      <xdr:nvCxnSpPr>
        <xdr:cNvPr id="582" name="直線コネクタ 581"/>
        <xdr:cNvCxnSpPr/>
      </xdr:nvCxnSpPr>
      <xdr:spPr>
        <a:xfrm>
          <a:off x="13703300" y="1443826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135889</xdr:rowOff>
    </xdr:from>
    <xdr:to>
      <xdr:col>67</xdr:col>
      <xdr:colOff>101600</xdr:colOff>
      <xdr:row>84</xdr:row>
      <xdr:rowOff>66039</xdr:rowOff>
    </xdr:to>
    <xdr:sp macro="" textlink="">
      <xdr:nvSpPr>
        <xdr:cNvPr id="583" name="楕円 582"/>
        <xdr:cNvSpPr/>
      </xdr:nvSpPr>
      <xdr:spPr>
        <a:xfrm>
          <a:off x="1276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15239</xdr:rowOff>
    </xdr:from>
    <xdr:to>
      <xdr:col>71</xdr:col>
      <xdr:colOff>177800</xdr:colOff>
      <xdr:row>84</xdr:row>
      <xdr:rowOff>36468</xdr:rowOff>
    </xdr:to>
    <xdr:cxnSp macro="">
      <xdr:nvCxnSpPr>
        <xdr:cNvPr id="584" name="直線コネクタ 583"/>
        <xdr:cNvCxnSpPr/>
      </xdr:nvCxnSpPr>
      <xdr:spPr>
        <a:xfrm>
          <a:off x="12814300" y="14417039"/>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585" name="n_1aveValue【児童館】&#10;有形固定資産減価償却率"/>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586" name="n_2aveValue【児童館】&#10;有形固定資産減価償却率"/>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587" name="n_3aveValue【児童館】&#10;有形固定資産減価償却率"/>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588" name="n_4aveValue【児童館】&#10;有形固定資産減価償却率"/>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151872</xdr:rowOff>
    </xdr:from>
    <xdr:ext cx="405111" cy="259045"/>
    <xdr:sp macro="" textlink="">
      <xdr:nvSpPr>
        <xdr:cNvPr id="589" name="n_1mainValue【児童館】&#10;有形固定資産減価償却率"/>
        <xdr:cNvSpPr txBox="1"/>
      </xdr:nvSpPr>
      <xdr:spPr>
        <a:xfrm>
          <a:off x="15266044" y="1455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130646</xdr:rowOff>
    </xdr:from>
    <xdr:ext cx="405111" cy="259045"/>
    <xdr:sp macro="" textlink="">
      <xdr:nvSpPr>
        <xdr:cNvPr id="590" name="n_2mainValue【児童館】&#10;有形固定資産減価償却率"/>
        <xdr:cNvSpPr txBox="1"/>
      </xdr:nvSpPr>
      <xdr:spPr>
        <a:xfrm>
          <a:off x="143897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78395</xdr:rowOff>
    </xdr:from>
    <xdr:ext cx="405111" cy="259045"/>
    <xdr:sp macro="" textlink="">
      <xdr:nvSpPr>
        <xdr:cNvPr id="591" name="n_3mainValue【児童館】&#10;有形固定資産減価償却率"/>
        <xdr:cNvSpPr txBox="1"/>
      </xdr:nvSpPr>
      <xdr:spPr>
        <a:xfrm>
          <a:off x="135007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57166</xdr:rowOff>
    </xdr:from>
    <xdr:ext cx="405111" cy="259045"/>
    <xdr:sp macro="" textlink="">
      <xdr:nvSpPr>
        <xdr:cNvPr id="592" name="n_4mainValue【児童館】&#10;有形固定資産減価償却率"/>
        <xdr:cNvSpPr txBox="1"/>
      </xdr:nvSpPr>
      <xdr:spPr>
        <a:xfrm>
          <a:off x="12611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3" name="正方形/長方形 59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4" name="正方形/長方形 59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5" name="正方形/長方形 59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6" name="正方形/長方形 59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7" name="正方形/長方形 59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8" name="正方形/長方形 59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9" name="正方形/長方形 59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0" name="正方形/長方形 59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1" name="テキスト ボックス 60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2" name="直線コネクタ 60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3" name="直線コネクタ 602"/>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4" name="テキスト ボックス 603"/>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5" name="直線コネクタ 604"/>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6" name="テキスト ボックス 605"/>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7" name="直線コネクタ 606"/>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8" name="テキスト ボックス 607"/>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9" name="直線コネクタ 608"/>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10" name="テキスト ボックス 609"/>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11" name="直線コネクタ 610"/>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12" name="テキスト ボックス 611"/>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3" name="直線コネクタ 612"/>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4" name="テキスト ボックス 613"/>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5" name="直線コネクタ 61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6" name="テキスト ボックス 61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618" name="直線コネクタ 617"/>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619" name="【児童館】&#10;一人当たり面積最小値テキスト"/>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620" name="直線コネクタ 619"/>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621" name="【児童館】&#10;一人当たり面積最大値テキスト"/>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622" name="直線コネクタ 621"/>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137177</xdr:rowOff>
    </xdr:from>
    <xdr:ext cx="469744" cy="259045"/>
    <xdr:sp macro="" textlink="">
      <xdr:nvSpPr>
        <xdr:cNvPr id="623" name="【児童館】&#10;一人当たり面積平均値テキスト"/>
        <xdr:cNvSpPr txBox="1"/>
      </xdr:nvSpPr>
      <xdr:spPr>
        <a:xfrm>
          <a:off x="221996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624" name="フローチャート: 判断 623"/>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625" name="フローチャート: 判断 624"/>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626" name="フローチャート: 判断 625"/>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627" name="フローチャート: 判断 626"/>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628" name="フローチャート: 判断 627"/>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9" name="テキスト ボックス 62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30" name="テキスト ボックス 62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1" name="テキスト ボックス 63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2" name="テキスト ボックス 63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3" name="テキスト ボックス 63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93436</xdr:rowOff>
    </xdr:from>
    <xdr:to>
      <xdr:col>116</xdr:col>
      <xdr:colOff>114300</xdr:colOff>
      <xdr:row>80</xdr:row>
      <xdr:rowOff>23586</xdr:rowOff>
    </xdr:to>
    <xdr:sp macro="" textlink="">
      <xdr:nvSpPr>
        <xdr:cNvPr id="634" name="楕円 633"/>
        <xdr:cNvSpPr/>
      </xdr:nvSpPr>
      <xdr:spPr>
        <a:xfrm>
          <a:off x="22110700" y="136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116313</xdr:rowOff>
    </xdr:from>
    <xdr:ext cx="469744" cy="259045"/>
    <xdr:sp macro="" textlink="">
      <xdr:nvSpPr>
        <xdr:cNvPr id="635" name="【児童館】&#10;一人当たり面積該当値テキスト"/>
        <xdr:cNvSpPr txBox="1"/>
      </xdr:nvSpPr>
      <xdr:spPr>
        <a:xfrm>
          <a:off x="22199600" y="1348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126093</xdr:rowOff>
    </xdr:from>
    <xdr:to>
      <xdr:col>112</xdr:col>
      <xdr:colOff>38100</xdr:colOff>
      <xdr:row>80</xdr:row>
      <xdr:rowOff>56243</xdr:rowOff>
    </xdr:to>
    <xdr:sp macro="" textlink="">
      <xdr:nvSpPr>
        <xdr:cNvPr id="636" name="楕円 635"/>
        <xdr:cNvSpPr/>
      </xdr:nvSpPr>
      <xdr:spPr>
        <a:xfrm>
          <a:off x="21272500" y="13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144236</xdr:rowOff>
    </xdr:from>
    <xdr:to>
      <xdr:col>116</xdr:col>
      <xdr:colOff>63500</xdr:colOff>
      <xdr:row>80</xdr:row>
      <xdr:rowOff>5443</xdr:rowOff>
    </xdr:to>
    <xdr:cxnSp macro="">
      <xdr:nvCxnSpPr>
        <xdr:cNvPr id="637" name="直線コネクタ 636"/>
        <xdr:cNvCxnSpPr/>
      </xdr:nvCxnSpPr>
      <xdr:spPr>
        <a:xfrm flipV="1">
          <a:off x="21323300" y="136887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142421</xdr:rowOff>
    </xdr:from>
    <xdr:to>
      <xdr:col>107</xdr:col>
      <xdr:colOff>101600</xdr:colOff>
      <xdr:row>80</xdr:row>
      <xdr:rowOff>72571</xdr:rowOff>
    </xdr:to>
    <xdr:sp macro="" textlink="">
      <xdr:nvSpPr>
        <xdr:cNvPr id="638" name="楕円 637"/>
        <xdr:cNvSpPr/>
      </xdr:nvSpPr>
      <xdr:spPr>
        <a:xfrm>
          <a:off x="203835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5443</xdr:rowOff>
    </xdr:from>
    <xdr:to>
      <xdr:col>111</xdr:col>
      <xdr:colOff>177800</xdr:colOff>
      <xdr:row>80</xdr:row>
      <xdr:rowOff>21771</xdr:rowOff>
    </xdr:to>
    <xdr:cxnSp macro="">
      <xdr:nvCxnSpPr>
        <xdr:cNvPr id="639" name="直線コネクタ 638"/>
        <xdr:cNvCxnSpPr/>
      </xdr:nvCxnSpPr>
      <xdr:spPr>
        <a:xfrm flipV="1">
          <a:off x="20434300" y="137214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3629</xdr:rowOff>
    </xdr:from>
    <xdr:to>
      <xdr:col>102</xdr:col>
      <xdr:colOff>165100</xdr:colOff>
      <xdr:row>80</xdr:row>
      <xdr:rowOff>105229</xdr:rowOff>
    </xdr:to>
    <xdr:sp macro="" textlink="">
      <xdr:nvSpPr>
        <xdr:cNvPr id="640" name="楕円 639"/>
        <xdr:cNvSpPr/>
      </xdr:nvSpPr>
      <xdr:spPr>
        <a:xfrm>
          <a:off x="194945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21771</xdr:rowOff>
    </xdr:from>
    <xdr:to>
      <xdr:col>107</xdr:col>
      <xdr:colOff>50800</xdr:colOff>
      <xdr:row>80</xdr:row>
      <xdr:rowOff>54429</xdr:rowOff>
    </xdr:to>
    <xdr:cxnSp macro="">
      <xdr:nvCxnSpPr>
        <xdr:cNvPr id="641" name="直線コネクタ 640"/>
        <xdr:cNvCxnSpPr/>
      </xdr:nvCxnSpPr>
      <xdr:spPr>
        <a:xfrm flipV="1">
          <a:off x="19545300" y="13737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19957</xdr:rowOff>
    </xdr:from>
    <xdr:to>
      <xdr:col>98</xdr:col>
      <xdr:colOff>38100</xdr:colOff>
      <xdr:row>80</xdr:row>
      <xdr:rowOff>121557</xdr:rowOff>
    </xdr:to>
    <xdr:sp macro="" textlink="">
      <xdr:nvSpPr>
        <xdr:cNvPr id="642" name="楕円 641"/>
        <xdr:cNvSpPr/>
      </xdr:nvSpPr>
      <xdr:spPr>
        <a:xfrm>
          <a:off x="18605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54429</xdr:rowOff>
    </xdr:from>
    <xdr:to>
      <xdr:col>102</xdr:col>
      <xdr:colOff>114300</xdr:colOff>
      <xdr:row>80</xdr:row>
      <xdr:rowOff>70757</xdr:rowOff>
    </xdr:to>
    <xdr:cxnSp macro="">
      <xdr:nvCxnSpPr>
        <xdr:cNvPr id="643" name="直線コネクタ 642"/>
        <xdr:cNvCxnSpPr/>
      </xdr:nvCxnSpPr>
      <xdr:spPr>
        <a:xfrm flipV="1">
          <a:off x="18656300" y="137704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644" name="n_1aveValue【児童館】&#10;一人当たり面積"/>
        <xdr:cNvSpPr txBox="1"/>
      </xdr:nvSpPr>
      <xdr:spPr>
        <a:xfrm>
          <a:off x="21075727" y="1420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39206</xdr:rowOff>
    </xdr:from>
    <xdr:ext cx="469744" cy="259045"/>
    <xdr:sp macro="" textlink="">
      <xdr:nvSpPr>
        <xdr:cNvPr id="645" name="n_2aveValue【児童館】&#10;一人当たり面積"/>
        <xdr:cNvSpPr txBox="1"/>
      </xdr:nvSpPr>
      <xdr:spPr>
        <a:xfrm>
          <a:off x="20199427" y="1426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646" name="n_3aveValue【児童館】&#10;一人当たり面積"/>
        <xdr:cNvSpPr txBox="1"/>
      </xdr:nvSpPr>
      <xdr:spPr>
        <a:xfrm>
          <a:off x="19310427" y="1430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6548</xdr:rowOff>
    </xdr:from>
    <xdr:ext cx="469744" cy="259045"/>
    <xdr:sp macro="" textlink="">
      <xdr:nvSpPr>
        <xdr:cNvPr id="647" name="n_4aveValue【児童館】&#10;一人当たり面積"/>
        <xdr:cNvSpPr txBox="1"/>
      </xdr:nvSpPr>
      <xdr:spPr>
        <a:xfrm>
          <a:off x="18421427" y="142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72770</xdr:rowOff>
    </xdr:from>
    <xdr:ext cx="469744" cy="259045"/>
    <xdr:sp macro="" textlink="">
      <xdr:nvSpPr>
        <xdr:cNvPr id="648" name="n_1mainValue【児童館】&#10;一人当たり面積"/>
        <xdr:cNvSpPr txBox="1"/>
      </xdr:nvSpPr>
      <xdr:spPr>
        <a:xfrm>
          <a:off x="21075727" y="1344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89098</xdr:rowOff>
    </xdr:from>
    <xdr:ext cx="469744" cy="259045"/>
    <xdr:sp macro="" textlink="">
      <xdr:nvSpPr>
        <xdr:cNvPr id="649" name="n_2mainValue【児童館】&#10;一人当たり面積"/>
        <xdr:cNvSpPr txBox="1"/>
      </xdr:nvSpPr>
      <xdr:spPr>
        <a:xfrm>
          <a:off x="20199427" y="1346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121756</xdr:rowOff>
    </xdr:from>
    <xdr:ext cx="469744" cy="259045"/>
    <xdr:sp macro="" textlink="">
      <xdr:nvSpPr>
        <xdr:cNvPr id="650" name="n_3mainValue【児童館】&#10;一人当たり面積"/>
        <xdr:cNvSpPr txBox="1"/>
      </xdr:nvSpPr>
      <xdr:spPr>
        <a:xfrm>
          <a:off x="19310427" y="134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138084</xdr:rowOff>
    </xdr:from>
    <xdr:ext cx="469744" cy="259045"/>
    <xdr:sp macro="" textlink="">
      <xdr:nvSpPr>
        <xdr:cNvPr id="651" name="n_4mainValue【児童館】&#10;一人当たり面積"/>
        <xdr:cNvSpPr txBox="1"/>
      </xdr:nvSpPr>
      <xdr:spPr>
        <a:xfrm>
          <a:off x="18421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52" name="正方形/長方形 65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3" name="正方形/長方形 65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4" name="正方形/長方形 65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5" name="正方形/長方形 65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6" name="正方形/長方形 65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7" name="正方形/長方形 65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8" name="正方形/長方形 65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正方形/長方形 65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60" name="テキスト ボックス 65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1" name="直線コネクタ 66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62" name="テキスト ボックス 66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3" name="直線コネクタ 66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4" name="テキスト ボックス 66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5" name="直線コネクタ 66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6" name="テキスト ボックス 66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7" name="直線コネクタ 66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8" name="テキスト ボックス 66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9" name="直線コネクタ 66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70" name="テキスト ボックス 66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71" name="直線コネクタ 67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72" name="テキスト ボックス 67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3" name="直線コネクタ 67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4" name="テキスト ボックス 67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676" name="直線コネクタ 675"/>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677" name="【公民館】&#10;有形固定資産減価償却率最小値テキスト"/>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678" name="直線コネクタ 677"/>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679" name="【公民館】&#10;有形固定資産減価償却率最大値テキスト"/>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680" name="直線コネクタ 679"/>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81" name="【公民館】&#10;有形固定資産減価償却率平均値テキスト"/>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82" name="フローチャート: 判断 681"/>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83" name="フローチャート: 判断 682"/>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84" name="フローチャート: 判断 683"/>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5" name="フローチャート: 判断 684"/>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686" name="フローチャート: 判断 685"/>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7" name="テキスト ボックス 68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8" name="テキスト ボックス 68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9" name="テキスト ボックス 68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90" name="テキスト ボックス 68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91" name="テキスト ボックス 69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97789</xdr:rowOff>
    </xdr:from>
    <xdr:to>
      <xdr:col>85</xdr:col>
      <xdr:colOff>177800</xdr:colOff>
      <xdr:row>106</xdr:row>
      <xdr:rowOff>27939</xdr:rowOff>
    </xdr:to>
    <xdr:sp macro="" textlink="">
      <xdr:nvSpPr>
        <xdr:cNvPr id="692" name="楕円 691"/>
        <xdr:cNvSpPr/>
      </xdr:nvSpPr>
      <xdr:spPr>
        <a:xfrm>
          <a:off x="162687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76216</xdr:rowOff>
    </xdr:from>
    <xdr:ext cx="405111" cy="259045"/>
    <xdr:sp macro="" textlink="">
      <xdr:nvSpPr>
        <xdr:cNvPr id="693" name="【公民館】&#10;有形固定資産減価償却率該当値テキスト"/>
        <xdr:cNvSpPr txBox="1"/>
      </xdr:nvSpPr>
      <xdr:spPr>
        <a:xfrm>
          <a:off x="16357600"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92075</xdr:rowOff>
    </xdr:from>
    <xdr:to>
      <xdr:col>81</xdr:col>
      <xdr:colOff>101600</xdr:colOff>
      <xdr:row>106</xdr:row>
      <xdr:rowOff>22225</xdr:rowOff>
    </xdr:to>
    <xdr:sp macro="" textlink="">
      <xdr:nvSpPr>
        <xdr:cNvPr id="694" name="楕円 693"/>
        <xdr:cNvSpPr/>
      </xdr:nvSpPr>
      <xdr:spPr>
        <a:xfrm>
          <a:off x="15430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142875</xdr:rowOff>
    </xdr:from>
    <xdr:to>
      <xdr:col>85</xdr:col>
      <xdr:colOff>127000</xdr:colOff>
      <xdr:row>105</xdr:row>
      <xdr:rowOff>148589</xdr:rowOff>
    </xdr:to>
    <xdr:cxnSp macro="">
      <xdr:nvCxnSpPr>
        <xdr:cNvPr id="695" name="直線コネクタ 694"/>
        <xdr:cNvCxnSpPr/>
      </xdr:nvCxnSpPr>
      <xdr:spPr>
        <a:xfrm>
          <a:off x="15481300" y="181451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696" name="楕円 695"/>
        <xdr:cNvSpPr/>
      </xdr:nvSpPr>
      <xdr:spPr>
        <a:xfrm>
          <a:off x="14541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99061</xdr:rowOff>
    </xdr:from>
    <xdr:to>
      <xdr:col>81</xdr:col>
      <xdr:colOff>50800</xdr:colOff>
      <xdr:row>105</xdr:row>
      <xdr:rowOff>142875</xdr:rowOff>
    </xdr:to>
    <xdr:cxnSp macro="">
      <xdr:nvCxnSpPr>
        <xdr:cNvPr id="697" name="直線コネクタ 696"/>
        <xdr:cNvCxnSpPr/>
      </xdr:nvCxnSpPr>
      <xdr:spPr>
        <a:xfrm>
          <a:off x="14592300" y="181013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xdr:rowOff>
    </xdr:from>
    <xdr:to>
      <xdr:col>72</xdr:col>
      <xdr:colOff>38100</xdr:colOff>
      <xdr:row>105</xdr:row>
      <xdr:rowOff>117475</xdr:rowOff>
    </xdr:to>
    <xdr:sp macro="" textlink="">
      <xdr:nvSpPr>
        <xdr:cNvPr id="698" name="楕円 697"/>
        <xdr:cNvSpPr/>
      </xdr:nvSpPr>
      <xdr:spPr>
        <a:xfrm>
          <a:off x="13652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66675</xdr:rowOff>
    </xdr:from>
    <xdr:to>
      <xdr:col>76</xdr:col>
      <xdr:colOff>114300</xdr:colOff>
      <xdr:row>105</xdr:row>
      <xdr:rowOff>99061</xdr:rowOff>
    </xdr:to>
    <xdr:cxnSp macro="">
      <xdr:nvCxnSpPr>
        <xdr:cNvPr id="699" name="直線コネクタ 698"/>
        <xdr:cNvCxnSpPr/>
      </xdr:nvCxnSpPr>
      <xdr:spPr>
        <a:xfrm>
          <a:off x="13703300" y="180689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141605</xdr:rowOff>
    </xdr:from>
    <xdr:to>
      <xdr:col>67</xdr:col>
      <xdr:colOff>101600</xdr:colOff>
      <xdr:row>105</xdr:row>
      <xdr:rowOff>71755</xdr:rowOff>
    </xdr:to>
    <xdr:sp macro="" textlink="">
      <xdr:nvSpPr>
        <xdr:cNvPr id="700" name="楕円 699"/>
        <xdr:cNvSpPr/>
      </xdr:nvSpPr>
      <xdr:spPr>
        <a:xfrm>
          <a:off x="127635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20955</xdr:rowOff>
    </xdr:from>
    <xdr:to>
      <xdr:col>71</xdr:col>
      <xdr:colOff>177800</xdr:colOff>
      <xdr:row>105</xdr:row>
      <xdr:rowOff>66675</xdr:rowOff>
    </xdr:to>
    <xdr:cxnSp macro="">
      <xdr:nvCxnSpPr>
        <xdr:cNvPr id="701" name="直線コネクタ 700"/>
        <xdr:cNvCxnSpPr/>
      </xdr:nvCxnSpPr>
      <xdr:spPr>
        <a:xfrm>
          <a:off x="12814300" y="180232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02" name="n_1aveValue【公民館】&#10;有形固定資産減価償却率"/>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03" name="n_2aveValue【公民館】&#10;有形固定資産減価償却率"/>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704" name="n_3aveValue【公民館】&#10;有形固定資産減価償却率"/>
        <xdr:cNvSpPr txBox="1"/>
      </xdr:nvSpPr>
      <xdr:spPr>
        <a:xfrm>
          <a:off x="13500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133366</xdr:rowOff>
    </xdr:from>
    <xdr:ext cx="405111" cy="259045"/>
    <xdr:sp macro="" textlink="">
      <xdr:nvSpPr>
        <xdr:cNvPr id="705" name="n_4aveValue【公民館】&#10;有形固定資産減価償却率"/>
        <xdr:cNvSpPr txBox="1"/>
      </xdr:nvSpPr>
      <xdr:spPr>
        <a:xfrm>
          <a:off x="12611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13352</xdr:rowOff>
    </xdr:from>
    <xdr:ext cx="405111" cy="259045"/>
    <xdr:sp macro="" textlink="">
      <xdr:nvSpPr>
        <xdr:cNvPr id="706" name="n_1mainValue【公民館】&#10;有形固定資産減価償却率"/>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707" name="n_2mainValue【公民館】&#10;有形固定資産減価償却率"/>
        <xdr:cNvSpPr txBox="1"/>
      </xdr:nvSpPr>
      <xdr:spPr>
        <a:xfrm>
          <a:off x="14389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134002</xdr:rowOff>
    </xdr:from>
    <xdr:ext cx="405111" cy="259045"/>
    <xdr:sp macro="" textlink="">
      <xdr:nvSpPr>
        <xdr:cNvPr id="708" name="n_3mainValue【公民館】&#10;有形固定資産減価償却率"/>
        <xdr:cNvSpPr txBox="1"/>
      </xdr:nvSpPr>
      <xdr:spPr>
        <a:xfrm>
          <a:off x="13500744" y="177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88282</xdr:rowOff>
    </xdr:from>
    <xdr:ext cx="405111" cy="259045"/>
    <xdr:sp macro="" textlink="">
      <xdr:nvSpPr>
        <xdr:cNvPr id="709" name="n_4mainValue【公民館】&#10;有形固定資産減価償却率"/>
        <xdr:cNvSpPr txBox="1"/>
      </xdr:nvSpPr>
      <xdr:spPr>
        <a:xfrm>
          <a:off x="126117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0" name="正方形/長方形 70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1" name="正方形/長方形 71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2" name="正方形/長方形 71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3" name="正方形/長方形 71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4" name="正方形/長方形 71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5" name="正方形/長方形 71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6" name="正方形/長方形 71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7" name="正方形/長方形 71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8" name="テキスト ボックス 71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9" name="直線コネクタ 71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20" name="直線コネクタ 71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21" name="テキスト ボックス 72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2" name="直線コネクタ 72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3" name="テキスト ボックス 72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4" name="直線コネクタ 72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5" name="テキスト ボックス 72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6" name="直線コネクタ 72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7" name="テキスト ボックス 72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8" name="直線コネクタ 72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9" name="テキスト ボックス 72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1" name="テキスト ボックス 73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733" name="直線コネクタ 732"/>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734" name="【公民館】&#10;一人当たり面積最小値テキスト"/>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735" name="直線コネクタ 734"/>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736" name="【公民館】&#10;一人当たり面積最大値テキスト"/>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737" name="直線コネクタ 736"/>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738" name="【公民館】&#10;一人当たり面積平均値テキスト"/>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739" name="フローチャート: 判断 738"/>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740" name="フローチャート: 判断 739"/>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741" name="フローチャート: 判断 740"/>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742" name="フローチャート: 判断 741"/>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743" name="フローチャート: 判断 742"/>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4" name="テキスト ボックス 74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5" name="テキスト ボックス 74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6" name="テキスト ボックス 74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7" name="テキスト ボックス 74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8" name="テキスト ボックス 74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157226</xdr:rowOff>
    </xdr:from>
    <xdr:to>
      <xdr:col>116</xdr:col>
      <xdr:colOff>114300</xdr:colOff>
      <xdr:row>108</xdr:row>
      <xdr:rowOff>87376</xdr:rowOff>
    </xdr:to>
    <xdr:sp macro="" textlink="">
      <xdr:nvSpPr>
        <xdr:cNvPr id="749" name="楕円 748"/>
        <xdr:cNvSpPr/>
      </xdr:nvSpPr>
      <xdr:spPr>
        <a:xfrm>
          <a:off x="22110700" y="1850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72153</xdr:rowOff>
    </xdr:from>
    <xdr:ext cx="469744" cy="259045"/>
    <xdr:sp macro="" textlink="">
      <xdr:nvSpPr>
        <xdr:cNvPr id="750" name="【公民館】&#10;一人当たり面積該当値テキスト"/>
        <xdr:cNvSpPr txBox="1"/>
      </xdr:nvSpPr>
      <xdr:spPr>
        <a:xfrm>
          <a:off x="22199600" y="184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159513</xdr:rowOff>
    </xdr:from>
    <xdr:to>
      <xdr:col>112</xdr:col>
      <xdr:colOff>38100</xdr:colOff>
      <xdr:row>108</xdr:row>
      <xdr:rowOff>89663</xdr:rowOff>
    </xdr:to>
    <xdr:sp macro="" textlink="">
      <xdr:nvSpPr>
        <xdr:cNvPr id="751" name="楕円 750"/>
        <xdr:cNvSpPr/>
      </xdr:nvSpPr>
      <xdr:spPr>
        <a:xfrm>
          <a:off x="21272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36576</xdr:rowOff>
    </xdr:from>
    <xdr:to>
      <xdr:col>116</xdr:col>
      <xdr:colOff>63500</xdr:colOff>
      <xdr:row>108</xdr:row>
      <xdr:rowOff>38863</xdr:rowOff>
    </xdr:to>
    <xdr:cxnSp macro="">
      <xdr:nvCxnSpPr>
        <xdr:cNvPr id="752" name="直線コネクタ 751"/>
        <xdr:cNvCxnSpPr/>
      </xdr:nvCxnSpPr>
      <xdr:spPr>
        <a:xfrm flipV="1">
          <a:off x="21323300" y="1855317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161798</xdr:rowOff>
    </xdr:from>
    <xdr:to>
      <xdr:col>107</xdr:col>
      <xdr:colOff>101600</xdr:colOff>
      <xdr:row>108</xdr:row>
      <xdr:rowOff>91948</xdr:rowOff>
    </xdr:to>
    <xdr:sp macro="" textlink="">
      <xdr:nvSpPr>
        <xdr:cNvPr id="753" name="楕円 752"/>
        <xdr:cNvSpPr/>
      </xdr:nvSpPr>
      <xdr:spPr>
        <a:xfrm>
          <a:off x="20383500" y="1850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38863</xdr:rowOff>
    </xdr:from>
    <xdr:to>
      <xdr:col>111</xdr:col>
      <xdr:colOff>177800</xdr:colOff>
      <xdr:row>108</xdr:row>
      <xdr:rowOff>41148</xdr:rowOff>
    </xdr:to>
    <xdr:cxnSp macro="">
      <xdr:nvCxnSpPr>
        <xdr:cNvPr id="754" name="直線コネクタ 753"/>
        <xdr:cNvCxnSpPr/>
      </xdr:nvCxnSpPr>
      <xdr:spPr>
        <a:xfrm flipV="1">
          <a:off x="20434300" y="185554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163322</xdr:rowOff>
    </xdr:from>
    <xdr:to>
      <xdr:col>102</xdr:col>
      <xdr:colOff>165100</xdr:colOff>
      <xdr:row>108</xdr:row>
      <xdr:rowOff>93472</xdr:rowOff>
    </xdr:to>
    <xdr:sp macro="" textlink="">
      <xdr:nvSpPr>
        <xdr:cNvPr id="755" name="楕円 754"/>
        <xdr:cNvSpPr/>
      </xdr:nvSpPr>
      <xdr:spPr>
        <a:xfrm>
          <a:off x="19494500" y="185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41148</xdr:rowOff>
    </xdr:from>
    <xdr:to>
      <xdr:col>107</xdr:col>
      <xdr:colOff>50800</xdr:colOff>
      <xdr:row>108</xdr:row>
      <xdr:rowOff>42672</xdr:rowOff>
    </xdr:to>
    <xdr:cxnSp macro="">
      <xdr:nvCxnSpPr>
        <xdr:cNvPr id="756" name="直線コネクタ 755"/>
        <xdr:cNvCxnSpPr/>
      </xdr:nvCxnSpPr>
      <xdr:spPr>
        <a:xfrm flipV="1">
          <a:off x="19545300" y="1855774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164846</xdr:rowOff>
    </xdr:from>
    <xdr:to>
      <xdr:col>98</xdr:col>
      <xdr:colOff>38100</xdr:colOff>
      <xdr:row>108</xdr:row>
      <xdr:rowOff>94996</xdr:rowOff>
    </xdr:to>
    <xdr:sp macro="" textlink="">
      <xdr:nvSpPr>
        <xdr:cNvPr id="757" name="楕円 756"/>
        <xdr:cNvSpPr/>
      </xdr:nvSpPr>
      <xdr:spPr>
        <a:xfrm>
          <a:off x="18605500" y="185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42672</xdr:rowOff>
    </xdr:from>
    <xdr:to>
      <xdr:col>102</xdr:col>
      <xdr:colOff>114300</xdr:colOff>
      <xdr:row>108</xdr:row>
      <xdr:rowOff>44196</xdr:rowOff>
    </xdr:to>
    <xdr:cxnSp macro="">
      <xdr:nvCxnSpPr>
        <xdr:cNvPr id="758" name="直線コネクタ 757"/>
        <xdr:cNvCxnSpPr/>
      </xdr:nvCxnSpPr>
      <xdr:spPr>
        <a:xfrm flipV="1">
          <a:off x="18656300" y="1855927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759" name="n_1aveValue【公民館】&#10;一人当たり面積"/>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760" name="n_2aveValue【公民館】&#10;一人当たり面積"/>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761" name="n_3aveValue【公民館】&#10;一人当たり面積"/>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762" name="n_4aveValue【公民館】&#10;一人当たり面積"/>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80790</xdr:rowOff>
    </xdr:from>
    <xdr:ext cx="469744" cy="259045"/>
    <xdr:sp macro="" textlink="">
      <xdr:nvSpPr>
        <xdr:cNvPr id="763" name="n_1mainValue【公民館】&#10;一人当たり面積"/>
        <xdr:cNvSpPr txBox="1"/>
      </xdr:nvSpPr>
      <xdr:spPr>
        <a:xfrm>
          <a:off x="210757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83075</xdr:rowOff>
    </xdr:from>
    <xdr:ext cx="469744" cy="259045"/>
    <xdr:sp macro="" textlink="">
      <xdr:nvSpPr>
        <xdr:cNvPr id="764" name="n_2mainValue【公民館】&#10;一人当たり面積"/>
        <xdr:cNvSpPr txBox="1"/>
      </xdr:nvSpPr>
      <xdr:spPr>
        <a:xfrm>
          <a:off x="20199427" y="185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84599</xdr:rowOff>
    </xdr:from>
    <xdr:ext cx="469744" cy="259045"/>
    <xdr:sp macro="" textlink="">
      <xdr:nvSpPr>
        <xdr:cNvPr id="765" name="n_3mainValue【公民館】&#10;一人当たり面積"/>
        <xdr:cNvSpPr txBox="1"/>
      </xdr:nvSpPr>
      <xdr:spPr>
        <a:xfrm>
          <a:off x="19310427" y="1860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86123</xdr:rowOff>
    </xdr:from>
    <xdr:ext cx="469744" cy="259045"/>
    <xdr:sp macro="" textlink="">
      <xdr:nvSpPr>
        <xdr:cNvPr id="766" name="n_4mainValue【公民館】&#10;一人当たり面積"/>
        <xdr:cNvSpPr txBox="1"/>
      </xdr:nvSpPr>
      <xdr:spPr>
        <a:xfrm>
          <a:off x="18421427" y="186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有形固定資産減価償却率が上回っているものは道路、学校施設、児童館、公民館、下回っているものは橋りょう・トンネル、公営住宅である。また、一人当たり延長・面積・有形固定資産が上回っているものは橋りょう・トンネル、公営住宅、児童館、下</a:t>
          </a:r>
          <a:r>
            <a:rPr kumimoji="1" lang="ja-JP" altLang="en-US" sz="1100">
              <a:solidFill>
                <a:schemeClr val="dk1"/>
              </a:solidFill>
              <a:effectLst/>
              <a:latin typeface="+mn-lt"/>
              <a:ea typeface="+mn-ea"/>
              <a:cs typeface="+mn-cs"/>
            </a:rPr>
            <a:t>回っている</a:t>
          </a:r>
          <a:r>
            <a:rPr kumimoji="1" lang="ja-JP" altLang="ja-JP" sz="1100">
              <a:solidFill>
                <a:schemeClr val="dk1"/>
              </a:solidFill>
              <a:effectLst/>
              <a:latin typeface="+mn-lt"/>
              <a:ea typeface="+mn-ea"/>
              <a:cs typeface="+mn-cs"/>
            </a:rPr>
            <a:t>ものは道路、学校施設、公民館である。本町の資産は全体的に老朽化が進んでいるため、将来的な財政負担を抑えるためにも、更なる施設の長寿命化、更新、除却等の検討が必要である。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北海道栗山町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10,653
10,579
203.93
13,933,875
13,509,703
351,275
5,123,197
16,512,750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59.1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xdr:cNvSpPr/>
      </xdr:nvSpPr>
      <xdr:spPr>
        <a:xfrm>
          <a:off x="4584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7637</xdr:rowOff>
    </xdr:from>
    <xdr:ext cx="405111" cy="259045"/>
    <xdr:sp macro="" textlink="">
      <xdr:nvSpPr>
        <xdr:cNvPr id="74" name="【図書館】&#10;有形固定資産減価償却率該当値テキスト"/>
        <xdr:cNvSpPr txBox="1"/>
      </xdr:nvSpPr>
      <xdr:spPr>
        <a:xfrm>
          <a:off x="4673600"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153035</xdr:rowOff>
    </xdr:from>
    <xdr:to>
      <xdr:col>20</xdr:col>
      <xdr:colOff>38100</xdr:colOff>
      <xdr:row>38</xdr:row>
      <xdr:rowOff>83185</xdr:rowOff>
    </xdr:to>
    <xdr:sp macro="" textlink="">
      <xdr:nvSpPr>
        <xdr:cNvPr id="75" name="楕円 74"/>
        <xdr:cNvSpPr/>
      </xdr:nvSpPr>
      <xdr:spPr>
        <a:xfrm>
          <a:off x="3746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32385</xdr:rowOff>
    </xdr:from>
    <xdr:to>
      <xdr:col>24</xdr:col>
      <xdr:colOff>63500</xdr:colOff>
      <xdr:row>38</xdr:row>
      <xdr:rowOff>80010</xdr:rowOff>
    </xdr:to>
    <xdr:cxnSp macro="">
      <xdr:nvCxnSpPr>
        <xdr:cNvPr id="76" name="直線コネクタ 75"/>
        <xdr:cNvCxnSpPr/>
      </xdr:nvCxnSpPr>
      <xdr:spPr>
        <a:xfrm>
          <a:off x="3797300" y="654748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154940</xdr:rowOff>
    </xdr:from>
    <xdr:to>
      <xdr:col>15</xdr:col>
      <xdr:colOff>101600</xdr:colOff>
      <xdr:row>38</xdr:row>
      <xdr:rowOff>85090</xdr:rowOff>
    </xdr:to>
    <xdr:sp macro="" textlink="">
      <xdr:nvSpPr>
        <xdr:cNvPr id="77" name="楕円 76"/>
        <xdr:cNvSpPr/>
      </xdr:nvSpPr>
      <xdr:spPr>
        <a:xfrm>
          <a:off x="2857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32385</xdr:rowOff>
    </xdr:from>
    <xdr:to>
      <xdr:col>19</xdr:col>
      <xdr:colOff>177800</xdr:colOff>
      <xdr:row>38</xdr:row>
      <xdr:rowOff>34290</xdr:rowOff>
    </xdr:to>
    <xdr:cxnSp macro="">
      <xdr:nvCxnSpPr>
        <xdr:cNvPr id="78" name="直線コネクタ 77"/>
        <xdr:cNvCxnSpPr/>
      </xdr:nvCxnSpPr>
      <xdr:spPr>
        <a:xfrm flipV="1">
          <a:off x="2908300" y="65474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109220</xdr:rowOff>
    </xdr:from>
    <xdr:to>
      <xdr:col>10</xdr:col>
      <xdr:colOff>165100</xdr:colOff>
      <xdr:row>38</xdr:row>
      <xdr:rowOff>39370</xdr:rowOff>
    </xdr:to>
    <xdr:sp macro="" textlink="">
      <xdr:nvSpPr>
        <xdr:cNvPr id="79" name="楕円 78"/>
        <xdr:cNvSpPr/>
      </xdr:nvSpPr>
      <xdr:spPr>
        <a:xfrm>
          <a:off x="1968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160020</xdr:rowOff>
    </xdr:from>
    <xdr:to>
      <xdr:col>15</xdr:col>
      <xdr:colOff>50800</xdr:colOff>
      <xdr:row>38</xdr:row>
      <xdr:rowOff>34290</xdr:rowOff>
    </xdr:to>
    <xdr:cxnSp macro="">
      <xdr:nvCxnSpPr>
        <xdr:cNvPr id="80" name="直線コネクタ 79"/>
        <xdr:cNvCxnSpPr/>
      </xdr:nvCxnSpPr>
      <xdr:spPr>
        <a:xfrm>
          <a:off x="2019300" y="65036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65405</xdr:rowOff>
    </xdr:from>
    <xdr:to>
      <xdr:col>6</xdr:col>
      <xdr:colOff>38100</xdr:colOff>
      <xdr:row>37</xdr:row>
      <xdr:rowOff>167005</xdr:rowOff>
    </xdr:to>
    <xdr:sp macro="" textlink="">
      <xdr:nvSpPr>
        <xdr:cNvPr id="81" name="楕円 80"/>
        <xdr:cNvSpPr/>
      </xdr:nvSpPr>
      <xdr:spPr>
        <a:xfrm>
          <a:off x="1079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116205</xdr:rowOff>
    </xdr:from>
    <xdr:to>
      <xdr:col>10</xdr:col>
      <xdr:colOff>114300</xdr:colOff>
      <xdr:row>37</xdr:row>
      <xdr:rowOff>160020</xdr:rowOff>
    </xdr:to>
    <xdr:cxnSp macro="">
      <xdr:nvCxnSpPr>
        <xdr:cNvPr id="82" name="直線コネクタ 81"/>
        <xdr:cNvCxnSpPr/>
      </xdr:nvCxnSpPr>
      <xdr:spPr>
        <a:xfrm>
          <a:off x="1130300" y="64598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74312</xdr:rowOff>
    </xdr:from>
    <xdr:ext cx="405111" cy="259045"/>
    <xdr:sp macro="" textlink="">
      <xdr:nvSpPr>
        <xdr:cNvPr id="87" name="n_1mainValue【図書館】&#10;有形固定資産減価償却率"/>
        <xdr:cNvSpPr txBox="1"/>
      </xdr:nvSpPr>
      <xdr:spPr>
        <a:xfrm>
          <a:off x="35820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76217</xdr:rowOff>
    </xdr:from>
    <xdr:ext cx="405111" cy="259045"/>
    <xdr:sp macro="" textlink="">
      <xdr:nvSpPr>
        <xdr:cNvPr id="88" name="n_2mainValue【図書館】&#10;有形固定資産減価償却率"/>
        <xdr:cNvSpPr txBox="1"/>
      </xdr:nvSpPr>
      <xdr:spPr>
        <a:xfrm>
          <a:off x="2705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30497</xdr:rowOff>
    </xdr:from>
    <xdr:ext cx="405111" cy="259045"/>
    <xdr:sp macro="" textlink="">
      <xdr:nvSpPr>
        <xdr:cNvPr id="89" name="n_3mainValue【図書館】&#10;有形固定資産減価償却率"/>
        <xdr:cNvSpPr txBox="1"/>
      </xdr:nvSpPr>
      <xdr:spPr>
        <a:xfrm>
          <a:off x="18167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90" name="n_4mainValue【図書館】&#10;有形固定資産減価償却率"/>
        <xdr:cNvSpPr txBox="1"/>
      </xdr:nvSpPr>
      <xdr:spPr>
        <a:xfrm>
          <a:off x="927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131843</xdr:rowOff>
    </xdr:from>
    <xdr:ext cx="469744" cy="259045"/>
    <xdr:sp macro="" textlink="">
      <xdr:nvSpPr>
        <xdr:cNvPr id="117" name="【図書館】&#10;一人当たり面積平均値テキスト"/>
        <xdr:cNvSpPr txBox="1"/>
      </xdr:nvSpPr>
      <xdr:spPr>
        <a:xfrm>
          <a:off x="10515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8" name="楕円 127"/>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162577</xdr:rowOff>
    </xdr:from>
    <xdr:ext cx="469744" cy="259045"/>
    <xdr:sp macro="" textlink="">
      <xdr:nvSpPr>
        <xdr:cNvPr id="129" name="【図書館】&#10;一人当たり面積該当値テキスト"/>
        <xdr:cNvSpPr txBox="1"/>
      </xdr:nvSpPr>
      <xdr:spPr>
        <a:xfrm>
          <a:off x="105156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148844</xdr:rowOff>
    </xdr:from>
    <xdr:to>
      <xdr:col>50</xdr:col>
      <xdr:colOff>165100</xdr:colOff>
      <xdr:row>39</xdr:row>
      <xdr:rowOff>78994</xdr:rowOff>
    </xdr:to>
    <xdr:sp macro="" textlink="">
      <xdr:nvSpPr>
        <xdr:cNvPr id="130" name="楕円 129"/>
        <xdr:cNvSpPr/>
      </xdr:nvSpPr>
      <xdr:spPr>
        <a:xfrm>
          <a:off x="9588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28194</xdr:rowOff>
    </xdr:to>
    <xdr:cxnSp macro="">
      <xdr:nvCxnSpPr>
        <xdr:cNvPr id="131" name="直線コネクタ 130"/>
        <xdr:cNvCxnSpPr/>
      </xdr:nvCxnSpPr>
      <xdr:spPr>
        <a:xfrm flipV="1">
          <a:off x="9639300" y="67056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32" name="楕円 131"/>
        <xdr:cNvSpPr/>
      </xdr:nvSpPr>
      <xdr:spPr>
        <a:xfrm>
          <a:off x="8699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28194</xdr:rowOff>
    </xdr:from>
    <xdr:to>
      <xdr:col>50</xdr:col>
      <xdr:colOff>114300</xdr:colOff>
      <xdr:row>39</xdr:row>
      <xdr:rowOff>37338</xdr:rowOff>
    </xdr:to>
    <xdr:cxnSp macro="">
      <xdr:nvCxnSpPr>
        <xdr:cNvPr id="133" name="直線コネクタ 132"/>
        <xdr:cNvCxnSpPr/>
      </xdr:nvCxnSpPr>
      <xdr:spPr>
        <a:xfrm flipV="1">
          <a:off x="8750300" y="67147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167132</xdr:rowOff>
    </xdr:from>
    <xdr:to>
      <xdr:col>41</xdr:col>
      <xdr:colOff>101600</xdr:colOff>
      <xdr:row>39</xdr:row>
      <xdr:rowOff>97282</xdr:rowOff>
    </xdr:to>
    <xdr:sp macro="" textlink="">
      <xdr:nvSpPr>
        <xdr:cNvPr id="134" name="楕円 133"/>
        <xdr:cNvSpPr/>
      </xdr:nvSpPr>
      <xdr:spPr>
        <a:xfrm>
          <a:off x="7810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37338</xdr:rowOff>
    </xdr:from>
    <xdr:to>
      <xdr:col>45</xdr:col>
      <xdr:colOff>177800</xdr:colOff>
      <xdr:row>39</xdr:row>
      <xdr:rowOff>46482</xdr:rowOff>
    </xdr:to>
    <xdr:cxnSp macro="">
      <xdr:nvCxnSpPr>
        <xdr:cNvPr id="135" name="直線コネクタ 134"/>
        <xdr:cNvCxnSpPr/>
      </xdr:nvCxnSpPr>
      <xdr:spPr>
        <a:xfrm flipV="1">
          <a:off x="7861300" y="6723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254</xdr:rowOff>
    </xdr:from>
    <xdr:to>
      <xdr:col>36</xdr:col>
      <xdr:colOff>165100</xdr:colOff>
      <xdr:row>39</xdr:row>
      <xdr:rowOff>101854</xdr:rowOff>
    </xdr:to>
    <xdr:sp macro="" textlink="">
      <xdr:nvSpPr>
        <xdr:cNvPr id="136" name="楕円 135"/>
        <xdr:cNvSpPr/>
      </xdr:nvSpPr>
      <xdr:spPr>
        <a:xfrm>
          <a:off x="6921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46482</xdr:rowOff>
    </xdr:from>
    <xdr:to>
      <xdr:col>41</xdr:col>
      <xdr:colOff>50800</xdr:colOff>
      <xdr:row>39</xdr:row>
      <xdr:rowOff>51054</xdr:rowOff>
    </xdr:to>
    <xdr:cxnSp macro="">
      <xdr:nvCxnSpPr>
        <xdr:cNvPr id="137" name="直線コネクタ 136"/>
        <xdr:cNvCxnSpPr/>
      </xdr:nvCxnSpPr>
      <xdr:spPr>
        <a:xfrm flipV="1">
          <a:off x="6972300" y="6733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79265</xdr:rowOff>
    </xdr:from>
    <xdr:ext cx="469744" cy="259045"/>
    <xdr:sp macro="" textlink="">
      <xdr:nvSpPr>
        <xdr:cNvPr id="138" name="n_1aveValue【図書館】&#10;一人当たり面積"/>
        <xdr:cNvSpPr txBox="1"/>
      </xdr:nvSpPr>
      <xdr:spPr>
        <a:xfrm>
          <a:off x="93917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39" name="n_2aveValue【図書館】&#10;一人当たり面積"/>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95521</xdr:rowOff>
    </xdr:from>
    <xdr:ext cx="469744" cy="259045"/>
    <xdr:sp macro="" textlink="">
      <xdr:nvSpPr>
        <xdr:cNvPr id="142" name="n_1mainValue【図書館】&#10;一人当たり面積"/>
        <xdr:cNvSpPr txBox="1"/>
      </xdr:nvSpPr>
      <xdr:spPr>
        <a:xfrm>
          <a:off x="9391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104665</xdr:rowOff>
    </xdr:from>
    <xdr:ext cx="469744" cy="259045"/>
    <xdr:sp macro="" textlink="">
      <xdr:nvSpPr>
        <xdr:cNvPr id="143" name="n_2mainValue【図書館】&#10;一人当たり面積"/>
        <xdr:cNvSpPr txBox="1"/>
      </xdr:nvSpPr>
      <xdr:spPr>
        <a:xfrm>
          <a:off x="8515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88409</xdr:rowOff>
    </xdr:from>
    <xdr:ext cx="469744" cy="259045"/>
    <xdr:sp macro="" textlink="">
      <xdr:nvSpPr>
        <xdr:cNvPr id="144" name="n_3mainValue【図書館】&#10;一人当たり面積"/>
        <xdr:cNvSpPr txBox="1"/>
      </xdr:nvSpPr>
      <xdr:spPr>
        <a:xfrm>
          <a:off x="7626427"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92981</xdr:rowOff>
    </xdr:from>
    <xdr:ext cx="469744" cy="259045"/>
    <xdr:sp macro="" textlink="">
      <xdr:nvSpPr>
        <xdr:cNvPr id="145" name="n_4mainValue【図書館】&#10;一人当たり面積"/>
        <xdr:cNvSpPr txBox="1"/>
      </xdr:nvSpPr>
      <xdr:spPr>
        <a:xfrm>
          <a:off x="6737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86360</xdr:rowOff>
    </xdr:from>
    <xdr:to>
      <xdr:col>24</xdr:col>
      <xdr:colOff>114300</xdr:colOff>
      <xdr:row>64</xdr:row>
      <xdr:rowOff>16510</xdr:rowOff>
    </xdr:to>
    <xdr:sp macro="" textlink="">
      <xdr:nvSpPr>
        <xdr:cNvPr id="187" name="楕円 186"/>
        <xdr:cNvSpPr/>
      </xdr:nvSpPr>
      <xdr:spPr>
        <a:xfrm>
          <a:off x="4584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64787</xdr:rowOff>
    </xdr:from>
    <xdr:ext cx="405111" cy="259045"/>
    <xdr:sp macro="" textlink="">
      <xdr:nvSpPr>
        <xdr:cNvPr id="188" name="【体育館・プール】&#10;有形固定資産減価償却率該当値テキスト"/>
        <xdr:cNvSpPr txBox="1"/>
      </xdr:nvSpPr>
      <xdr:spPr>
        <a:xfrm>
          <a:off x="467360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66766</xdr:rowOff>
    </xdr:from>
    <xdr:to>
      <xdr:col>20</xdr:col>
      <xdr:colOff>38100</xdr:colOff>
      <xdr:row>63</xdr:row>
      <xdr:rowOff>168366</xdr:rowOff>
    </xdr:to>
    <xdr:sp macro="" textlink="">
      <xdr:nvSpPr>
        <xdr:cNvPr id="189" name="楕円 188"/>
        <xdr:cNvSpPr/>
      </xdr:nvSpPr>
      <xdr:spPr>
        <a:xfrm>
          <a:off x="37465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117566</xdr:rowOff>
    </xdr:from>
    <xdr:to>
      <xdr:col>24</xdr:col>
      <xdr:colOff>63500</xdr:colOff>
      <xdr:row>63</xdr:row>
      <xdr:rowOff>137160</xdr:rowOff>
    </xdr:to>
    <xdr:cxnSp macro="">
      <xdr:nvCxnSpPr>
        <xdr:cNvPr id="190" name="直線コネクタ 189"/>
        <xdr:cNvCxnSpPr/>
      </xdr:nvCxnSpPr>
      <xdr:spPr>
        <a:xfrm>
          <a:off x="3797300" y="1091891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32476</xdr:rowOff>
    </xdr:from>
    <xdr:to>
      <xdr:col>15</xdr:col>
      <xdr:colOff>101600</xdr:colOff>
      <xdr:row>63</xdr:row>
      <xdr:rowOff>134076</xdr:rowOff>
    </xdr:to>
    <xdr:sp macro="" textlink="">
      <xdr:nvSpPr>
        <xdr:cNvPr id="191" name="楕円 190"/>
        <xdr:cNvSpPr/>
      </xdr:nvSpPr>
      <xdr:spPr>
        <a:xfrm>
          <a:off x="2857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83276</xdr:rowOff>
    </xdr:from>
    <xdr:to>
      <xdr:col>19</xdr:col>
      <xdr:colOff>177800</xdr:colOff>
      <xdr:row>63</xdr:row>
      <xdr:rowOff>117566</xdr:rowOff>
    </xdr:to>
    <xdr:cxnSp macro="">
      <xdr:nvCxnSpPr>
        <xdr:cNvPr id="192" name="直線コネクタ 191"/>
        <xdr:cNvCxnSpPr/>
      </xdr:nvCxnSpPr>
      <xdr:spPr>
        <a:xfrm>
          <a:off x="2908300" y="1088462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168003</xdr:rowOff>
    </xdr:from>
    <xdr:to>
      <xdr:col>10</xdr:col>
      <xdr:colOff>165100</xdr:colOff>
      <xdr:row>63</xdr:row>
      <xdr:rowOff>98153</xdr:rowOff>
    </xdr:to>
    <xdr:sp macro="" textlink="">
      <xdr:nvSpPr>
        <xdr:cNvPr id="193" name="楕円 192"/>
        <xdr:cNvSpPr/>
      </xdr:nvSpPr>
      <xdr:spPr>
        <a:xfrm>
          <a:off x="1968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47353</xdr:rowOff>
    </xdr:from>
    <xdr:to>
      <xdr:col>15</xdr:col>
      <xdr:colOff>50800</xdr:colOff>
      <xdr:row>63</xdr:row>
      <xdr:rowOff>83276</xdr:rowOff>
    </xdr:to>
    <xdr:cxnSp macro="">
      <xdr:nvCxnSpPr>
        <xdr:cNvPr id="194" name="直線コネクタ 193"/>
        <xdr:cNvCxnSpPr/>
      </xdr:nvCxnSpPr>
      <xdr:spPr>
        <a:xfrm>
          <a:off x="2019300" y="108487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130447</xdr:rowOff>
    </xdr:from>
    <xdr:to>
      <xdr:col>6</xdr:col>
      <xdr:colOff>38100</xdr:colOff>
      <xdr:row>63</xdr:row>
      <xdr:rowOff>60597</xdr:rowOff>
    </xdr:to>
    <xdr:sp macro="" textlink="">
      <xdr:nvSpPr>
        <xdr:cNvPr id="195" name="楕円 194"/>
        <xdr:cNvSpPr/>
      </xdr:nvSpPr>
      <xdr:spPr>
        <a:xfrm>
          <a:off x="1079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9797</xdr:rowOff>
    </xdr:from>
    <xdr:to>
      <xdr:col>10</xdr:col>
      <xdr:colOff>114300</xdr:colOff>
      <xdr:row>63</xdr:row>
      <xdr:rowOff>47353</xdr:rowOff>
    </xdr:to>
    <xdr:cxnSp macro="">
      <xdr:nvCxnSpPr>
        <xdr:cNvPr id="196" name="直線コネクタ 195"/>
        <xdr:cNvCxnSpPr/>
      </xdr:nvCxnSpPr>
      <xdr:spPr>
        <a:xfrm>
          <a:off x="1130300" y="1081114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7" name="n_1aveValue【体育館・プール】&#10;有形固定資産減価償却率"/>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98" name="n_2aveValue【体育館・プール】&#10;有形固定資産減価償却率"/>
        <xdr:cNvSpPr txBox="1"/>
      </xdr:nvSpPr>
      <xdr:spPr>
        <a:xfrm>
          <a:off x="2705744" y="1041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99" name="n_3aveValue【体育館・プール】&#10;有形固定資産減価償却率"/>
        <xdr:cNvSpPr txBox="1"/>
      </xdr:nvSpPr>
      <xdr:spPr>
        <a:xfrm>
          <a:off x="1816744" y="1039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200" name="n_4aveValue【体育館・プール】&#10;有形固定資産減価償却率"/>
        <xdr:cNvSpPr txBox="1"/>
      </xdr:nvSpPr>
      <xdr:spPr>
        <a:xfrm>
          <a:off x="9277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159493</xdr:rowOff>
    </xdr:from>
    <xdr:ext cx="405111" cy="259045"/>
    <xdr:sp macro="" textlink="">
      <xdr:nvSpPr>
        <xdr:cNvPr id="201" name="n_1mainValue【体育館・プール】&#10;有形固定資産減価償却率"/>
        <xdr:cNvSpPr txBox="1"/>
      </xdr:nvSpPr>
      <xdr:spPr>
        <a:xfrm>
          <a:off x="3582044" y="1096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125203</xdr:rowOff>
    </xdr:from>
    <xdr:ext cx="405111" cy="259045"/>
    <xdr:sp macro="" textlink="">
      <xdr:nvSpPr>
        <xdr:cNvPr id="202" name="n_2mainValue【体育館・プール】&#10;有形固定資産減価償却率"/>
        <xdr:cNvSpPr txBox="1"/>
      </xdr:nvSpPr>
      <xdr:spPr>
        <a:xfrm>
          <a:off x="2705744" y="1092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89280</xdr:rowOff>
    </xdr:from>
    <xdr:ext cx="405111" cy="259045"/>
    <xdr:sp macro="" textlink="">
      <xdr:nvSpPr>
        <xdr:cNvPr id="203" name="n_3mainValue【体育館・プール】&#10;有形固定資産減価償却率"/>
        <xdr:cNvSpPr txBox="1"/>
      </xdr:nvSpPr>
      <xdr:spPr>
        <a:xfrm>
          <a:off x="1816744" y="1089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51724</xdr:rowOff>
    </xdr:from>
    <xdr:ext cx="405111" cy="259045"/>
    <xdr:sp macro="" textlink="">
      <xdr:nvSpPr>
        <xdr:cNvPr id="204" name="n_4mainValue【体育館・プール】&#10;有形固定資産減価償却率"/>
        <xdr:cNvSpPr txBox="1"/>
      </xdr:nvSpPr>
      <xdr:spPr>
        <a:xfrm>
          <a:off x="9277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29" name="【体育館・プール】&#10;一人当たり面積平均値テキスト"/>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115506</xdr:rowOff>
    </xdr:from>
    <xdr:to>
      <xdr:col>55</xdr:col>
      <xdr:colOff>50800</xdr:colOff>
      <xdr:row>62</xdr:row>
      <xdr:rowOff>45656</xdr:rowOff>
    </xdr:to>
    <xdr:sp macro="" textlink="">
      <xdr:nvSpPr>
        <xdr:cNvPr id="240" name="楕円 239"/>
        <xdr:cNvSpPr/>
      </xdr:nvSpPr>
      <xdr:spPr>
        <a:xfrm>
          <a:off x="10426700" y="1057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93933</xdr:rowOff>
    </xdr:from>
    <xdr:ext cx="469744" cy="259045"/>
    <xdr:sp macro="" textlink="">
      <xdr:nvSpPr>
        <xdr:cNvPr id="241" name="【体育館・プール】&#10;一人当たり面積該当値テキスト"/>
        <xdr:cNvSpPr txBox="1"/>
      </xdr:nvSpPr>
      <xdr:spPr>
        <a:xfrm>
          <a:off x="10515600" y="1055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120650</xdr:rowOff>
    </xdr:from>
    <xdr:to>
      <xdr:col>50</xdr:col>
      <xdr:colOff>165100</xdr:colOff>
      <xdr:row>62</xdr:row>
      <xdr:rowOff>50800</xdr:rowOff>
    </xdr:to>
    <xdr:sp macro="" textlink="">
      <xdr:nvSpPr>
        <xdr:cNvPr id="242" name="楕円 241"/>
        <xdr:cNvSpPr/>
      </xdr:nvSpPr>
      <xdr:spPr>
        <a:xfrm>
          <a:off x="958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166306</xdr:rowOff>
    </xdr:from>
    <xdr:to>
      <xdr:col>55</xdr:col>
      <xdr:colOff>0</xdr:colOff>
      <xdr:row>62</xdr:row>
      <xdr:rowOff>0</xdr:rowOff>
    </xdr:to>
    <xdr:cxnSp macro="">
      <xdr:nvCxnSpPr>
        <xdr:cNvPr id="243" name="直線コネクタ 242"/>
        <xdr:cNvCxnSpPr/>
      </xdr:nvCxnSpPr>
      <xdr:spPr>
        <a:xfrm flipV="1">
          <a:off x="9639300" y="10624756"/>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125222</xdr:rowOff>
    </xdr:from>
    <xdr:to>
      <xdr:col>46</xdr:col>
      <xdr:colOff>38100</xdr:colOff>
      <xdr:row>62</xdr:row>
      <xdr:rowOff>55372</xdr:rowOff>
    </xdr:to>
    <xdr:sp macro="" textlink="">
      <xdr:nvSpPr>
        <xdr:cNvPr id="244" name="楕円 243"/>
        <xdr:cNvSpPr/>
      </xdr:nvSpPr>
      <xdr:spPr>
        <a:xfrm>
          <a:off x="8699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0</xdr:rowOff>
    </xdr:from>
    <xdr:to>
      <xdr:col>50</xdr:col>
      <xdr:colOff>114300</xdr:colOff>
      <xdr:row>62</xdr:row>
      <xdr:rowOff>4572</xdr:rowOff>
    </xdr:to>
    <xdr:cxnSp macro="">
      <xdr:nvCxnSpPr>
        <xdr:cNvPr id="245" name="直線コネクタ 244"/>
        <xdr:cNvCxnSpPr/>
      </xdr:nvCxnSpPr>
      <xdr:spPr>
        <a:xfrm flipV="1">
          <a:off x="8750300" y="1062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129222</xdr:rowOff>
    </xdr:from>
    <xdr:to>
      <xdr:col>41</xdr:col>
      <xdr:colOff>101600</xdr:colOff>
      <xdr:row>62</xdr:row>
      <xdr:rowOff>59372</xdr:rowOff>
    </xdr:to>
    <xdr:sp macro="" textlink="">
      <xdr:nvSpPr>
        <xdr:cNvPr id="246" name="楕円 245"/>
        <xdr:cNvSpPr/>
      </xdr:nvSpPr>
      <xdr:spPr>
        <a:xfrm>
          <a:off x="7810500" y="1058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xdr:rowOff>
    </xdr:from>
    <xdr:to>
      <xdr:col>45</xdr:col>
      <xdr:colOff>177800</xdr:colOff>
      <xdr:row>62</xdr:row>
      <xdr:rowOff>8572</xdr:rowOff>
    </xdr:to>
    <xdr:cxnSp macro="">
      <xdr:nvCxnSpPr>
        <xdr:cNvPr id="247" name="直線コネクタ 246"/>
        <xdr:cNvCxnSpPr/>
      </xdr:nvCxnSpPr>
      <xdr:spPr>
        <a:xfrm flipV="1">
          <a:off x="7861300" y="1063447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132080</xdr:rowOff>
    </xdr:from>
    <xdr:to>
      <xdr:col>36</xdr:col>
      <xdr:colOff>165100</xdr:colOff>
      <xdr:row>62</xdr:row>
      <xdr:rowOff>62230</xdr:rowOff>
    </xdr:to>
    <xdr:sp macro="" textlink="">
      <xdr:nvSpPr>
        <xdr:cNvPr id="248" name="楕円 247"/>
        <xdr:cNvSpPr/>
      </xdr:nvSpPr>
      <xdr:spPr>
        <a:xfrm>
          <a:off x="6921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8572</xdr:rowOff>
    </xdr:from>
    <xdr:to>
      <xdr:col>41</xdr:col>
      <xdr:colOff>50800</xdr:colOff>
      <xdr:row>62</xdr:row>
      <xdr:rowOff>11430</xdr:rowOff>
    </xdr:to>
    <xdr:cxnSp macro="">
      <xdr:nvCxnSpPr>
        <xdr:cNvPr id="249" name="直線コネクタ 248"/>
        <xdr:cNvCxnSpPr/>
      </xdr:nvCxnSpPr>
      <xdr:spPr>
        <a:xfrm flipV="1">
          <a:off x="6972300" y="10638472"/>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0" name="n_1aveValue【体育館・プール】&#10;一人当たり面積"/>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1" name="n_2aveValue【体育館・プール】&#10;一人当たり面積"/>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2" name="n_3aveValue【体育館・プール】&#10;一人当たり面積"/>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253" name="n_4aveValue【体育館・プール】&#10;一人当たり面積"/>
        <xdr:cNvSpPr txBox="1"/>
      </xdr:nvSpPr>
      <xdr:spPr>
        <a:xfrm>
          <a:off x="6737427" y="102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41927</xdr:rowOff>
    </xdr:from>
    <xdr:ext cx="469744" cy="259045"/>
    <xdr:sp macro="" textlink="">
      <xdr:nvSpPr>
        <xdr:cNvPr id="254" name="n_1mainValue【体育館・プール】&#10;一人当たり面積"/>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46499</xdr:rowOff>
    </xdr:from>
    <xdr:ext cx="469744" cy="259045"/>
    <xdr:sp macro="" textlink="">
      <xdr:nvSpPr>
        <xdr:cNvPr id="255" name="n_2mainValue【体育館・プール】&#10;一人当たり面積"/>
        <xdr:cNvSpPr txBox="1"/>
      </xdr:nvSpPr>
      <xdr:spPr>
        <a:xfrm>
          <a:off x="8515427" y="106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50499</xdr:rowOff>
    </xdr:from>
    <xdr:ext cx="469744" cy="259045"/>
    <xdr:sp macro="" textlink="">
      <xdr:nvSpPr>
        <xdr:cNvPr id="256" name="n_3mainValue【体育館・プール】&#10;一人当たり面積"/>
        <xdr:cNvSpPr txBox="1"/>
      </xdr:nvSpPr>
      <xdr:spPr>
        <a:xfrm>
          <a:off x="7626427" y="10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53357</xdr:rowOff>
    </xdr:from>
    <xdr:ext cx="469744" cy="259045"/>
    <xdr:sp macro="" textlink="">
      <xdr:nvSpPr>
        <xdr:cNvPr id="257" name="n_4mainValue【体育館・プール】&#10;一人当たり面積"/>
        <xdr:cNvSpPr txBox="1"/>
      </xdr:nvSpPr>
      <xdr:spPr>
        <a:xfrm>
          <a:off x="6737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85" name="【福祉施設】&#10;有形固定資産減価償却率平均値テキスト"/>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296" name="楕円 295"/>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297" name="【福祉施設】&#10;有形固定資産減価償却率該当値テキスト"/>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298" name="楕円 297"/>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299" name="直線コネクタ 298"/>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0" name="楕円 299"/>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1" name="直線コネクタ 300"/>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2" name="楕円 301"/>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3" name="直線コネクタ 302"/>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4" name="楕円 303"/>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5" name="直線コネクタ 304"/>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7" name="n_2aveValue【福祉施設】&#10;有形固定資産減価償却率"/>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8" name="n_3aveValue【福祉施設】&#10;有形固定資産減価償却率"/>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0" name="n_1mainValue【福祉施設】&#10;有形固定資産減価償却率"/>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1" name="n_2mainValue【福祉施設】&#10;有形固定資産減価償却率"/>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2" name="n_3mainValue【福祉施設】&#10;有形固定資産減価償却率"/>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3" name="n_4mainValue【福祉施設】&#10;有形固定資産減価償却率"/>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35561</xdr:rowOff>
    </xdr:from>
    <xdr:to>
      <xdr:col>55</xdr:col>
      <xdr:colOff>50800</xdr:colOff>
      <xdr:row>86</xdr:row>
      <xdr:rowOff>137161</xdr:rowOff>
    </xdr:to>
    <xdr:sp macro="" textlink="">
      <xdr:nvSpPr>
        <xdr:cNvPr id="353" name="楕円 352"/>
        <xdr:cNvSpPr/>
      </xdr:nvSpPr>
      <xdr:spPr>
        <a:xfrm>
          <a:off x="10426700" y="147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121938</xdr:rowOff>
    </xdr:from>
    <xdr:ext cx="469744" cy="259045"/>
    <xdr:sp macro="" textlink="">
      <xdr:nvSpPr>
        <xdr:cNvPr id="354" name="【福祉施設】&#10;一人当たり面積該当値テキスト"/>
        <xdr:cNvSpPr txBox="1"/>
      </xdr:nvSpPr>
      <xdr:spPr>
        <a:xfrm>
          <a:off x="10515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35561</xdr:rowOff>
    </xdr:from>
    <xdr:to>
      <xdr:col>50</xdr:col>
      <xdr:colOff>165100</xdr:colOff>
      <xdr:row>86</xdr:row>
      <xdr:rowOff>137161</xdr:rowOff>
    </xdr:to>
    <xdr:sp macro="" textlink="">
      <xdr:nvSpPr>
        <xdr:cNvPr id="355" name="楕円 354"/>
        <xdr:cNvSpPr/>
      </xdr:nvSpPr>
      <xdr:spPr>
        <a:xfrm>
          <a:off x="9588500" y="147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86361</xdr:rowOff>
    </xdr:from>
    <xdr:to>
      <xdr:col>55</xdr:col>
      <xdr:colOff>0</xdr:colOff>
      <xdr:row>86</xdr:row>
      <xdr:rowOff>86361</xdr:rowOff>
    </xdr:to>
    <xdr:cxnSp macro="">
      <xdr:nvCxnSpPr>
        <xdr:cNvPr id="356" name="直線コネクタ 355"/>
        <xdr:cNvCxnSpPr/>
      </xdr:nvCxnSpPr>
      <xdr:spPr>
        <a:xfrm>
          <a:off x="9639300" y="14831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35561</xdr:rowOff>
    </xdr:from>
    <xdr:to>
      <xdr:col>46</xdr:col>
      <xdr:colOff>38100</xdr:colOff>
      <xdr:row>86</xdr:row>
      <xdr:rowOff>137161</xdr:rowOff>
    </xdr:to>
    <xdr:sp macro="" textlink="">
      <xdr:nvSpPr>
        <xdr:cNvPr id="357" name="楕円 356"/>
        <xdr:cNvSpPr/>
      </xdr:nvSpPr>
      <xdr:spPr>
        <a:xfrm>
          <a:off x="8699500" y="1478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86361</xdr:rowOff>
    </xdr:from>
    <xdr:to>
      <xdr:col>50</xdr:col>
      <xdr:colOff>114300</xdr:colOff>
      <xdr:row>86</xdr:row>
      <xdr:rowOff>86361</xdr:rowOff>
    </xdr:to>
    <xdr:cxnSp macro="">
      <xdr:nvCxnSpPr>
        <xdr:cNvPr id="358" name="直線コネクタ 357"/>
        <xdr:cNvCxnSpPr/>
      </xdr:nvCxnSpPr>
      <xdr:spPr>
        <a:xfrm>
          <a:off x="8750300" y="14831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36830</xdr:rowOff>
    </xdr:from>
    <xdr:to>
      <xdr:col>41</xdr:col>
      <xdr:colOff>101600</xdr:colOff>
      <xdr:row>86</xdr:row>
      <xdr:rowOff>138430</xdr:rowOff>
    </xdr:to>
    <xdr:sp macro="" textlink="">
      <xdr:nvSpPr>
        <xdr:cNvPr id="359" name="楕円 358"/>
        <xdr:cNvSpPr/>
      </xdr:nvSpPr>
      <xdr:spPr>
        <a:xfrm>
          <a:off x="7810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86361</xdr:rowOff>
    </xdr:from>
    <xdr:to>
      <xdr:col>45</xdr:col>
      <xdr:colOff>177800</xdr:colOff>
      <xdr:row>86</xdr:row>
      <xdr:rowOff>87630</xdr:rowOff>
    </xdr:to>
    <xdr:cxnSp macro="">
      <xdr:nvCxnSpPr>
        <xdr:cNvPr id="360" name="直線コネクタ 359"/>
        <xdr:cNvCxnSpPr/>
      </xdr:nvCxnSpPr>
      <xdr:spPr>
        <a:xfrm flipV="1">
          <a:off x="7861300" y="148310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36830</xdr:rowOff>
    </xdr:from>
    <xdr:to>
      <xdr:col>36</xdr:col>
      <xdr:colOff>165100</xdr:colOff>
      <xdr:row>86</xdr:row>
      <xdr:rowOff>138430</xdr:rowOff>
    </xdr:to>
    <xdr:sp macro="" textlink="">
      <xdr:nvSpPr>
        <xdr:cNvPr id="361" name="楕円 360"/>
        <xdr:cNvSpPr/>
      </xdr:nvSpPr>
      <xdr:spPr>
        <a:xfrm>
          <a:off x="6921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87630</xdr:rowOff>
    </xdr:from>
    <xdr:to>
      <xdr:col>41</xdr:col>
      <xdr:colOff>50800</xdr:colOff>
      <xdr:row>86</xdr:row>
      <xdr:rowOff>87630</xdr:rowOff>
    </xdr:to>
    <xdr:cxnSp macro="">
      <xdr:nvCxnSpPr>
        <xdr:cNvPr id="362" name="直線コネクタ 361"/>
        <xdr:cNvCxnSpPr/>
      </xdr:nvCxnSpPr>
      <xdr:spPr>
        <a:xfrm>
          <a:off x="6972300" y="14832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128288</xdr:rowOff>
    </xdr:from>
    <xdr:ext cx="469744" cy="259045"/>
    <xdr:sp macro="" textlink="">
      <xdr:nvSpPr>
        <xdr:cNvPr id="367" name="n_1mainValue【福祉施設】&#10;一人当たり面積"/>
        <xdr:cNvSpPr txBox="1"/>
      </xdr:nvSpPr>
      <xdr:spPr>
        <a:xfrm>
          <a:off x="9391727" y="1487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128288</xdr:rowOff>
    </xdr:from>
    <xdr:ext cx="469744" cy="259045"/>
    <xdr:sp macro="" textlink="">
      <xdr:nvSpPr>
        <xdr:cNvPr id="368" name="n_2mainValue【福祉施設】&#10;一人当たり面積"/>
        <xdr:cNvSpPr txBox="1"/>
      </xdr:nvSpPr>
      <xdr:spPr>
        <a:xfrm>
          <a:off x="8515427" y="1487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129557</xdr:rowOff>
    </xdr:from>
    <xdr:ext cx="469744" cy="259045"/>
    <xdr:sp macro="" textlink="">
      <xdr:nvSpPr>
        <xdr:cNvPr id="369" name="n_3mainValue【福祉施設】&#10;一人当たり面積"/>
        <xdr:cNvSpPr txBox="1"/>
      </xdr:nvSpPr>
      <xdr:spPr>
        <a:xfrm>
          <a:off x="76264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129557</xdr:rowOff>
    </xdr:from>
    <xdr:ext cx="469744" cy="259045"/>
    <xdr:sp macro="" textlink="">
      <xdr:nvSpPr>
        <xdr:cNvPr id="370" name="n_4mainValue【福祉施設】&#10;一人当たり面積"/>
        <xdr:cNvSpPr txBox="1"/>
      </xdr:nvSpPr>
      <xdr:spPr>
        <a:xfrm>
          <a:off x="6737427" y="1487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2" name="直線コネクタ 381"/>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83" name="テキスト ボックス 382"/>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4" name="直線コネクタ 383"/>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5" name="テキスト ボックス 384"/>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6" name="直線コネクタ 385"/>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7" name="テキスト ボックス 386"/>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8" name="直線コネクタ 387"/>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9" name="テキスト ボックス 388"/>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0" name="直線コネクタ 38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1" name="テキスト ボックス 390"/>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101346</xdr:rowOff>
    </xdr:from>
    <xdr:to>
      <xdr:col>24</xdr:col>
      <xdr:colOff>62865</xdr:colOff>
      <xdr:row>108</xdr:row>
      <xdr:rowOff>71628</xdr:rowOff>
    </xdr:to>
    <xdr:cxnSp macro="">
      <xdr:nvCxnSpPr>
        <xdr:cNvPr id="393" name="直線コネクタ 392"/>
        <xdr:cNvCxnSpPr/>
      </xdr:nvCxnSpPr>
      <xdr:spPr>
        <a:xfrm flipV="1">
          <a:off x="4634865" y="1741779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75455</xdr:rowOff>
    </xdr:from>
    <xdr:ext cx="405111" cy="259045"/>
    <xdr:sp macro="" textlink="">
      <xdr:nvSpPr>
        <xdr:cNvPr id="394" name="【市民会館】&#10;有形固定資産減価償却率最小値テキスト"/>
        <xdr:cNvSpPr txBox="1"/>
      </xdr:nvSpPr>
      <xdr:spPr>
        <a:xfrm>
          <a:off x="4673600" y="185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71628</xdr:rowOff>
    </xdr:from>
    <xdr:to>
      <xdr:col>24</xdr:col>
      <xdr:colOff>152400</xdr:colOff>
      <xdr:row>108</xdr:row>
      <xdr:rowOff>71628</xdr:rowOff>
    </xdr:to>
    <xdr:cxnSp macro="">
      <xdr:nvCxnSpPr>
        <xdr:cNvPr id="395" name="直線コネクタ 394"/>
        <xdr:cNvCxnSpPr/>
      </xdr:nvCxnSpPr>
      <xdr:spPr>
        <a:xfrm>
          <a:off x="4546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48023</xdr:rowOff>
    </xdr:from>
    <xdr:ext cx="405111" cy="259045"/>
    <xdr:sp macro="" textlink="">
      <xdr:nvSpPr>
        <xdr:cNvPr id="396" name="【市民会館】&#10;有形固定資産減価償却率最大値テキスト"/>
        <xdr:cNvSpPr txBox="1"/>
      </xdr:nvSpPr>
      <xdr:spPr>
        <a:xfrm>
          <a:off x="4673600" y="17193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101346</xdr:rowOff>
    </xdr:from>
    <xdr:to>
      <xdr:col>24</xdr:col>
      <xdr:colOff>152400</xdr:colOff>
      <xdr:row>101</xdr:row>
      <xdr:rowOff>101346</xdr:rowOff>
    </xdr:to>
    <xdr:cxnSp macro="">
      <xdr:nvCxnSpPr>
        <xdr:cNvPr id="397" name="直線コネクタ 396"/>
        <xdr:cNvCxnSpPr/>
      </xdr:nvCxnSpPr>
      <xdr:spPr>
        <a:xfrm>
          <a:off x="4546600" y="1741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164864</xdr:rowOff>
    </xdr:from>
    <xdr:ext cx="405111" cy="259045"/>
    <xdr:sp macro="" textlink="">
      <xdr:nvSpPr>
        <xdr:cNvPr id="398" name="【市民会館】&#10;有形固定資産減価償却率平均値テキスト"/>
        <xdr:cNvSpPr txBox="1"/>
      </xdr:nvSpPr>
      <xdr:spPr>
        <a:xfrm>
          <a:off x="4673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99" name="フローチャート: 判断 398"/>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93980</xdr:rowOff>
    </xdr:from>
    <xdr:to>
      <xdr:col>20</xdr:col>
      <xdr:colOff>38100</xdr:colOff>
      <xdr:row>104</xdr:row>
      <xdr:rowOff>24130</xdr:rowOff>
    </xdr:to>
    <xdr:sp macro="" textlink="">
      <xdr:nvSpPr>
        <xdr:cNvPr id="400" name="フローチャート: 判断 399"/>
        <xdr:cNvSpPr/>
      </xdr:nvSpPr>
      <xdr:spPr>
        <a:xfrm>
          <a:off x="37465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103124</xdr:rowOff>
    </xdr:from>
    <xdr:to>
      <xdr:col>15</xdr:col>
      <xdr:colOff>101600</xdr:colOff>
      <xdr:row>104</xdr:row>
      <xdr:rowOff>33274</xdr:rowOff>
    </xdr:to>
    <xdr:sp macro="" textlink="">
      <xdr:nvSpPr>
        <xdr:cNvPr id="401" name="フローチャート: 判断 400"/>
        <xdr:cNvSpPr/>
      </xdr:nvSpPr>
      <xdr:spPr>
        <a:xfrm>
          <a:off x="2857500" y="1776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2" name="フローチャート: 判断 401"/>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03" name="フローチャート: 判断 402"/>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4" name="テキスト ボックス 40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5" name="テキスト ボックス 40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6" name="テキスト ボックス 40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7" name="テキスト ボックス 40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8" name="テキスト ボックス 40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100837</xdr:rowOff>
    </xdr:from>
    <xdr:to>
      <xdr:col>24</xdr:col>
      <xdr:colOff>114300</xdr:colOff>
      <xdr:row>105</xdr:row>
      <xdr:rowOff>30987</xdr:rowOff>
    </xdr:to>
    <xdr:sp macro="" textlink="">
      <xdr:nvSpPr>
        <xdr:cNvPr id="409" name="楕円 408"/>
        <xdr:cNvSpPr/>
      </xdr:nvSpPr>
      <xdr:spPr>
        <a:xfrm>
          <a:off x="4584700" y="1793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79264</xdr:rowOff>
    </xdr:from>
    <xdr:ext cx="405111" cy="259045"/>
    <xdr:sp macro="" textlink="">
      <xdr:nvSpPr>
        <xdr:cNvPr id="410" name="【市民会館】&#10;有形固定資産減価償却率該当値テキスト"/>
        <xdr:cNvSpPr txBox="1"/>
      </xdr:nvSpPr>
      <xdr:spPr>
        <a:xfrm>
          <a:off x="4673600" y="1791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57404</xdr:rowOff>
    </xdr:from>
    <xdr:to>
      <xdr:col>20</xdr:col>
      <xdr:colOff>38100</xdr:colOff>
      <xdr:row>104</xdr:row>
      <xdr:rowOff>159004</xdr:rowOff>
    </xdr:to>
    <xdr:sp macro="" textlink="">
      <xdr:nvSpPr>
        <xdr:cNvPr id="411" name="楕円 410"/>
        <xdr:cNvSpPr/>
      </xdr:nvSpPr>
      <xdr:spPr>
        <a:xfrm>
          <a:off x="3746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108204</xdr:rowOff>
    </xdr:from>
    <xdr:to>
      <xdr:col>24</xdr:col>
      <xdr:colOff>63500</xdr:colOff>
      <xdr:row>104</xdr:row>
      <xdr:rowOff>151637</xdr:rowOff>
    </xdr:to>
    <xdr:cxnSp macro="">
      <xdr:nvCxnSpPr>
        <xdr:cNvPr id="412" name="直線コネクタ 411"/>
        <xdr:cNvCxnSpPr/>
      </xdr:nvCxnSpPr>
      <xdr:spPr>
        <a:xfrm>
          <a:off x="3797300" y="17939004"/>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34544</xdr:rowOff>
    </xdr:from>
    <xdr:to>
      <xdr:col>15</xdr:col>
      <xdr:colOff>101600</xdr:colOff>
      <xdr:row>103</xdr:row>
      <xdr:rowOff>136144</xdr:rowOff>
    </xdr:to>
    <xdr:sp macro="" textlink="">
      <xdr:nvSpPr>
        <xdr:cNvPr id="413" name="楕円 412"/>
        <xdr:cNvSpPr/>
      </xdr:nvSpPr>
      <xdr:spPr>
        <a:xfrm>
          <a:off x="2857500" y="176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85344</xdr:rowOff>
    </xdr:from>
    <xdr:to>
      <xdr:col>19</xdr:col>
      <xdr:colOff>177800</xdr:colOff>
      <xdr:row>104</xdr:row>
      <xdr:rowOff>108204</xdr:rowOff>
    </xdr:to>
    <xdr:cxnSp macro="">
      <xdr:nvCxnSpPr>
        <xdr:cNvPr id="414" name="直線コネクタ 413"/>
        <xdr:cNvCxnSpPr/>
      </xdr:nvCxnSpPr>
      <xdr:spPr>
        <a:xfrm>
          <a:off x="2908300" y="17744694"/>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107696</xdr:rowOff>
    </xdr:from>
    <xdr:to>
      <xdr:col>10</xdr:col>
      <xdr:colOff>165100</xdr:colOff>
      <xdr:row>103</xdr:row>
      <xdr:rowOff>37846</xdr:rowOff>
    </xdr:to>
    <xdr:sp macro="" textlink="">
      <xdr:nvSpPr>
        <xdr:cNvPr id="415" name="楕円 414"/>
        <xdr:cNvSpPr/>
      </xdr:nvSpPr>
      <xdr:spPr>
        <a:xfrm>
          <a:off x="1968500" y="1759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158496</xdr:rowOff>
    </xdr:from>
    <xdr:to>
      <xdr:col>15</xdr:col>
      <xdr:colOff>50800</xdr:colOff>
      <xdr:row>103</xdr:row>
      <xdr:rowOff>85344</xdr:rowOff>
    </xdr:to>
    <xdr:cxnSp macro="">
      <xdr:nvCxnSpPr>
        <xdr:cNvPr id="416" name="直線コネクタ 415"/>
        <xdr:cNvCxnSpPr/>
      </xdr:nvCxnSpPr>
      <xdr:spPr>
        <a:xfrm>
          <a:off x="2019300" y="1764639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9398</xdr:rowOff>
    </xdr:from>
    <xdr:to>
      <xdr:col>6</xdr:col>
      <xdr:colOff>38100</xdr:colOff>
      <xdr:row>102</xdr:row>
      <xdr:rowOff>110998</xdr:rowOff>
    </xdr:to>
    <xdr:sp macro="" textlink="">
      <xdr:nvSpPr>
        <xdr:cNvPr id="417" name="楕円 416"/>
        <xdr:cNvSpPr/>
      </xdr:nvSpPr>
      <xdr:spPr>
        <a:xfrm>
          <a:off x="1079500" y="1749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60198</xdr:rowOff>
    </xdr:from>
    <xdr:to>
      <xdr:col>10</xdr:col>
      <xdr:colOff>114300</xdr:colOff>
      <xdr:row>102</xdr:row>
      <xdr:rowOff>158496</xdr:rowOff>
    </xdr:to>
    <xdr:cxnSp macro="">
      <xdr:nvCxnSpPr>
        <xdr:cNvPr id="418" name="直線コネクタ 417"/>
        <xdr:cNvCxnSpPr/>
      </xdr:nvCxnSpPr>
      <xdr:spPr>
        <a:xfrm>
          <a:off x="1130300" y="1754809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40657</xdr:rowOff>
    </xdr:from>
    <xdr:ext cx="405111" cy="259045"/>
    <xdr:sp macro="" textlink="">
      <xdr:nvSpPr>
        <xdr:cNvPr id="419" name="n_1aveValue【市民会館】&#10;有形固定資産減価償却率"/>
        <xdr:cNvSpPr txBox="1"/>
      </xdr:nvSpPr>
      <xdr:spPr>
        <a:xfrm>
          <a:off x="35820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24401</xdr:rowOff>
    </xdr:from>
    <xdr:ext cx="405111" cy="259045"/>
    <xdr:sp macro="" textlink="">
      <xdr:nvSpPr>
        <xdr:cNvPr id="420" name="n_2aveValue【市民会館】&#10;有形固定資産減価償却率"/>
        <xdr:cNvSpPr txBox="1"/>
      </xdr:nvSpPr>
      <xdr:spPr>
        <a:xfrm>
          <a:off x="2705744" y="178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1" name="n_3aveValue【市民会館】&#10;有形固定資産減価償却率"/>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129557</xdr:rowOff>
    </xdr:from>
    <xdr:ext cx="405111" cy="259045"/>
    <xdr:sp macro="" textlink="">
      <xdr:nvSpPr>
        <xdr:cNvPr id="422" name="n_4aveValue【市民会館】&#10;有形固定資産減価償却率"/>
        <xdr:cNvSpPr txBox="1"/>
      </xdr:nvSpPr>
      <xdr:spPr>
        <a:xfrm>
          <a:off x="927744" y="1778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150131</xdr:rowOff>
    </xdr:from>
    <xdr:ext cx="405111" cy="259045"/>
    <xdr:sp macro="" textlink="">
      <xdr:nvSpPr>
        <xdr:cNvPr id="423" name="n_1mainValue【市民会館】&#10;有形固定資産減価償却率"/>
        <xdr:cNvSpPr txBox="1"/>
      </xdr:nvSpPr>
      <xdr:spPr>
        <a:xfrm>
          <a:off x="3582044" y="1798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152671</xdr:rowOff>
    </xdr:from>
    <xdr:ext cx="405111" cy="259045"/>
    <xdr:sp macro="" textlink="">
      <xdr:nvSpPr>
        <xdr:cNvPr id="424" name="n_2mainValue【市民会館】&#10;有形固定資産減価償却率"/>
        <xdr:cNvSpPr txBox="1"/>
      </xdr:nvSpPr>
      <xdr:spPr>
        <a:xfrm>
          <a:off x="2705744" y="1746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54373</xdr:rowOff>
    </xdr:from>
    <xdr:ext cx="405111" cy="259045"/>
    <xdr:sp macro="" textlink="">
      <xdr:nvSpPr>
        <xdr:cNvPr id="425" name="n_3mainValue【市民会館】&#10;有形固定資産減価償却率"/>
        <xdr:cNvSpPr txBox="1"/>
      </xdr:nvSpPr>
      <xdr:spPr>
        <a:xfrm>
          <a:off x="1816744" y="1737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127525</xdr:rowOff>
    </xdr:from>
    <xdr:ext cx="405111" cy="259045"/>
    <xdr:sp macro="" textlink="">
      <xdr:nvSpPr>
        <xdr:cNvPr id="426" name="n_4mainValue【市民会館】&#10;有形固定資産減価償却率"/>
        <xdr:cNvSpPr txBox="1"/>
      </xdr:nvSpPr>
      <xdr:spPr>
        <a:xfrm>
          <a:off x="927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7" name="正方形/長方形 4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8" name="正方形/長方形 42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9" name="正方形/長方形 42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0" name="正方形/長方形 42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1" name="正方形/長方形 43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2" name="正方形/長方形 43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3" name="正方形/長方形 43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4" name="正方形/長方形 43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5" name="テキスト ボックス 43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6" name="直線コネクタ 43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37" name="直線コネクタ 436"/>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38" name="テキスト ボックス 437"/>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9" name="直線コネクタ 438"/>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0" name="テキスト ボックス 439"/>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1" name="直線コネクタ 440"/>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2" name="テキスト ボックス 441"/>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3" name="直線コネクタ 442"/>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44" name="テキスト ボックス 443"/>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45" name="直線コネクタ 444"/>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46" name="テキスト ボックス 445"/>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47" name="直線コネクタ 446"/>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48" name="テキスト ボックス 447"/>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45176</xdr:rowOff>
    </xdr:from>
    <xdr:to>
      <xdr:col>54</xdr:col>
      <xdr:colOff>189865</xdr:colOff>
      <xdr:row>108</xdr:row>
      <xdr:rowOff>20682</xdr:rowOff>
    </xdr:to>
    <xdr:cxnSp macro="">
      <xdr:nvCxnSpPr>
        <xdr:cNvPr id="452" name="直線コネクタ 451"/>
        <xdr:cNvCxnSpPr/>
      </xdr:nvCxnSpPr>
      <xdr:spPr>
        <a:xfrm flipV="1">
          <a:off x="10476865" y="17018726"/>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53" name="【市民会館】&#10;一人当たり面積最小値テキスト"/>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54" name="直線コネクタ 453"/>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97</xdr:row>
      <xdr:rowOff>163303</xdr:rowOff>
    </xdr:from>
    <xdr:ext cx="469744" cy="259045"/>
    <xdr:sp macro="" textlink="">
      <xdr:nvSpPr>
        <xdr:cNvPr id="455" name="【市民会館】&#10;一人当たり面積最大値テキスト"/>
        <xdr:cNvSpPr txBox="1"/>
      </xdr:nvSpPr>
      <xdr:spPr>
        <a:xfrm>
          <a:off x="10515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45176</xdr:rowOff>
    </xdr:from>
    <xdr:to>
      <xdr:col>55</xdr:col>
      <xdr:colOff>88900</xdr:colOff>
      <xdr:row>99</xdr:row>
      <xdr:rowOff>45176</xdr:rowOff>
    </xdr:to>
    <xdr:cxnSp macro="">
      <xdr:nvCxnSpPr>
        <xdr:cNvPr id="456" name="直線コネクタ 455"/>
        <xdr:cNvCxnSpPr/>
      </xdr:nvCxnSpPr>
      <xdr:spPr>
        <a:xfrm>
          <a:off x="10388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93634</xdr:rowOff>
    </xdr:from>
    <xdr:ext cx="469744" cy="259045"/>
    <xdr:sp macro="" textlink="">
      <xdr:nvSpPr>
        <xdr:cNvPr id="457" name="【市民会館】&#10;一人当たり面積平均値テキスト"/>
        <xdr:cNvSpPr txBox="1"/>
      </xdr:nvSpPr>
      <xdr:spPr>
        <a:xfrm>
          <a:off x="10515600" y="17752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115207</xdr:rowOff>
    </xdr:from>
    <xdr:to>
      <xdr:col>55</xdr:col>
      <xdr:colOff>50800</xdr:colOff>
      <xdr:row>104</xdr:row>
      <xdr:rowOff>45357</xdr:rowOff>
    </xdr:to>
    <xdr:sp macro="" textlink="">
      <xdr:nvSpPr>
        <xdr:cNvPr id="458" name="フローチャート: 判断 457"/>
        <xdr:cNvSpPr/>
      </xdr:nvSpPr>
      <xdr:spPr>
        <a:xfrm>
          <a:off x="104267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131536</xdr:rowOff>
    </xdr:from>
    <xdr:to>
      <xdr:col>50</xdr:col>
      <xdr:colOff>165100</xdr:colOff>
      <xdr:row>104</xdr:row>
      <xdr:rowOff>61686</xdr:rowOff>
    </xdr:to>
    <xdr:sp macro="" textlink="">
      <xdr:nvSpPr>
        <xdr:cNvPr id="459" name="フローチャート: 判断 458"/>
        <xdr:cNvSpPr/>
      </xdr:nvSpPr>
      <xdr:spPr>
        <a:xfrm>
          <a:off x="9588500" y="177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18869</xdr:rowOff>
    </xdr:from>
    <xdr:to>
      <xdr:col>46</xdr:col>
      <xdr:colOff>38100</xdr:colOff>
      <xdr:row>104</xdr:row>
      <xdr:rowOff>120469</xdr:rowOff>
    </xdr:to>
    <xdr:sp macro="" textlink="">
      <xdr:nvSpPr>
        <xdr:cNvPr id="460" name="フローチャート: 判断 459"/>
        <xdr:cNvSpPr/>
      </xdr:nvSpPr>
      <xdr:spPr>
        <a:xfrm>
          <a:off x="8699500" y="1784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22134</xdr:rowOff>
    </xdr:from>
    <xdr:to>
      <xdr:col>41</xdr:col>
      <xdr:colOff>101600</xdr:colOff>
      <xdr:row>104</xdr:row>
      <xdr:rowOff>123734</xdr:rowOff>
    </xdr:to>
    <xdr:sp macro="" textlink="">
      <xdr:nvSpPr>
        <xdr:cNvPr id="461" name="フローチャート: 判断 460"/>
        <xdr:cNvSpPr/>
      </xdr:nvSpPr>
      <xdr:spPr>
        <a:xfrm>
          <a:off x="7810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51526</xdr:rowOff>
    </xdr:from>
    <xdr:to>
      <xdr:col>36</xdr:col>
      <xdr:colOff>165100</xdr:colOff>
      <xdr:row>104</xdr:row>
      <xdr:rowOff>153126</xdr:rowOff>
    </xdr:to>
    <xdr:sp macro="" textlink="">
      <xdr:nvSpPr>
        <xdr:cNvPr id="462" name="フローチャート: 判断 461"/>
        <xdr:cNvSpPr/>
      </xdr:nvSpPr>
      <xdr:spPr>
        <a:xfrm>
          <a:off x="692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165826</xdr:rowOff>
    </xdr:from>
    <xdr:to>
      <xdr:col>55</xdr:col>
      <xdr:colOff>50800</xdr:colOff>
      <xdr:row>99</xdr:row>
      <xdr:rowOff>95976</xdr:rowOff>
    </xdr:to>
    <xdr:sp macro="" textlink="">
      <xdr:nvSpPr>
        <xdr:cNvPr id="468" name="楕円 467"/>
        <xdr:cNvSpPr/>
      </xdr:nvSpPr>
      <xdr:spPr>
        <a:xfrm>
          <a:off x="10426700" y="1696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118853</xdr:rowOff>
    </xdr:from>
    <xdr:ext cx="469744" cy="259045"/>
    <xdr:sp macro="" textlink="">
      <xdr:nvSpPr>
        <xdr:cNvPr id="469" name="【市民会館】&#10;一人当たり面積該当値テキスト"/>
        <xdr:cNvSpPr txBox="1"/>
      </xdr:nvSpPr>
      <xdr:spPr>
        <a:xfrm>
          <a:off x="10515600" y="1692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33564</xdr:rowOff>
    </xdr:from>
    <xdr:to>
      <xdr:col>50</xdr:col>
      <xdr:colOff>165100</xdr:colOff>
      <xdr:row>99</xdr:row>
      <xdr:rowOff>135164</xdr:rowOff>
    </xdr:to>
    <xdr:sp macro="" textlink="">
      <xdr:nvSpPr>
        <xdr:cNvPr id="470" name="楕円 469"/>
        <xdr:cNvSpPr/>
      </xdr:nvSpPr>
      <xdr:spPr>
        <a:xfrm>
          <a:off x="9588500" y="170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45176</xdr:rowOff>
    </xdr:from>
    <xdr:to>
      <xdr:col>55</xdr:col>
      <xdr:colOff>0</xdr:colOff>
      <xdr:row>99</xdr:row>
      <xdr:rowOff>84364</xdr:rowOff>
    </xdr:to>
    <xdr:cxnSp macro="">
      <xdr:nvCxnSpPr>
        <xdr:cNvPr id="471" name="直線コネクタ 470"/>
        <xdr:cNvCxnSpPr/>
      </xdr:nvCxnSpPr>
      <xdr:spPr>
        <a:xfrm flipV="1">
          <a:off x="9639300" y="1701872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22134</xdr:rowOff>
    </xdr:from>
    <xdr:to>
      <xdr:col>46</xdr:col>
      <xdr:colOff>38100</xdr:colOff>
      <xdr:row>102</xdr:row>
      <xdr:rowOff>123734</xdr:rowOff>
    </xdr:to>
    <xdr:sp macro="" textlink="">
      <xdr:nvSpPr>
        <xdr:cNvPr id="472" name="楕円 471"/>
        <xdr:cNvSpPr/>
      </xdr:nvSpPr>
      <xdr:spPr>
        <a:xfrm>
          <a:off x="8699500" y="17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84364</xdr:rowOff>
    </xdr:from>
    <xdr:to>
      <xdr:col>50</xdr:col>
      <xdr:colOff>114300</xdr:colOff>
      <xdr:row>102</xdr:row>
      <xdr:rowOff>72934</xdr:rowOff>
    </xdr:to>
    <xdr:cxnSp macro="">
      <xdr:nvCxnSpPr>
        <xdr:cNvPr id="473" name="直線コネクタ 472"/>
        <xdr:cNvCxnSpPr/>
      </xdr:nvCxnSpPr>
      <xdr:spPr>
        <a:xfrm flipV="1">
          <a:off x="8750300" y="17057914"/>
          <a:ext cx="8890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30299</xdr:rowOff>
    </xdr:from>
    <xdr:to>
      <xdr:col>41</xdr:col>
      <xdr:colOff>101600</xdr:colOff>
      <xdr:row>103</xdr:row>
      <xdr:rowOff>131899</xdr:rowOff>
    </xdr:to>
    <xdr:sp macro="" textlink="">
      <xdr:nvSpPr>
        <xdr:cNvPr id="474" name="楕円 473"/>
        <xdr:cNvSpPr/>
      </xdr:nvSpPr>
      <xdr:spPr>
        <a:xfrm>
          <a:off x="7810500" y="176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72934</xdr:rowOff>
    </xdr:from>
    <xdr:to>
      <xdr:col>45</xdr:col>
      <xdr:colOff>177800</xdr:colOff>
      <xdr:row>103</xdr:row>
      <xdr:rowOff>81099</xdr:rowOff>
    </xdr:to>
    <xdr:cxnSp macro="">
      <xdr:nvCxnSpPr>
        <xdr:cNvPr id="475" name="直線コネクタ 474"/>
        <xdr:cNvCxnSpPr/>
      </xdr:nvCxnSpPr>
      <xdr:spPr>
        <a:xfrm flipV="1">
          <a:off x="7861300" y="17560834"/>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144599</xdr:rowOff>
    </xdr:from>
    <xdr:to>
      <xdr:col>36</xdr:col>
      <xdr:colOff>165100</xdr:colOff>
      <xdr:row>104</xdr:row>
      <xdr:rowOff>74749</xdr:rowOff>
    </xdr:to>
    <xdr:sp macro="" textlink="">
      <xdr:nvSpPr>
        <xdr:cNvPr id="476" name="楕円 475"/>
        <xdr:cNvSpPr/>
      </xdr:nvSpPr>
      <xdr:spPr>
        <a:xfrm>
          <a:off x="6921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81099</xdr:rowOff>
    </xdr:from>
    <xdr:to>
      <xdr:col>41</xdr:col>
      <xdr:colOff>50800</xdr:colOff>
      <xdr:row>104</xdr:row>
      <xdr:rowOff>23949</xdr:rowOff>
    </xdr:to>
    <xdr:cxnSp macro="">
      <xdr:nvCxnSpPr>
        <xdr:cNvPr id="477" name="直線コネクタ 476"/>
        <xdr:cNvCxnSpPr/>
      </xdr:nvCxnSpPr>
      <xdr:spPr>
        <a:xfrm flipV="1">
          <a:off x="6972300" y="1774044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52813</xdr:rowOff>
    </xdr:from>
    <xdr:ext cx="469744" cy="259045"/>
    <xdr:sp macro="" textlink="">
      <xdr:nvSpPr>
        <xdr:cNvPr id="478" name="n_1aveValue【市民会館】&#10;一人当たり面積"/>
        <xdr:cNvSpPr txBox="1"/>
      </xdr:nvSpPr>
      <xdr:spPr>
        <a:xfrm>
          <a:off x="9391727" y="1788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111596</xdr:rowOff>
    </xdr:from>
    <xdr:ext cx="469744" cy="259045"/>
    <xdr:sp macro="" textlink="">
      <xdr:nvSpPr>
        <xdr:cNvPr id="479" name="n_2aveValue【市民会館】&#10;一人当たり面積"/>
        <xdr:cNvSpPr txBox="1"/>
      </xdr:nvSpPr>
      <xdr:spPr>
        <a:xfrm>
          <a:off x="8515427" y="1794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114861</xdr:rowOff>
    </xdr:from>
    <xdr:ext cx="469744" cy="259045"/>
    <xdr:sp macro="" textlink="">
      <xdr:nvSpPr>
        <xdr:cNvPr id="480" name="n_3aveValue【市民会館】&#10;一人当たり面積"/>
        <xdr:cNvSpPr txBox="1"/>
      </xdr:nvSpPr>
      <xdr:spPr>
        <a:xfrm>
          <a:off x="7626427" y="1794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144253</xdr:rowOff>
    </xdr:from>
    <xdr:ext cx="469744" cy="259045"/>
    <xdr:sp macro="" textlink="">
      <xdr:nvSpPr>
        <xdr:cNvPr id="481" name="n_4aveValue【市民会館】&#10;一人当たり面積"/>
        <xdr:cNvSpPr txBox="1"/>
      </xdr:nvSpPr>
      <xdr:spPr>
        <a:xfrm>
          <a:off x="6737427" y="1797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97</xdr:row>
      <xdr:rowOff>151691</xdr:rowOff>
    </xdr:from>
    <xdr:ext cx="469744" cy="259045"/>
    <xdr:sp macro="" textlink="">
      <xdr:nvSpPr>
        <xdr:cNvPr id="482" name="n_1mainValue【市民会館】&#10;一人当たり面積"/>
        <xdr:cNvSpPr txBox="1"/>
      </xdr:nvSpPr>
      <xdr:spPr>
        <a:xfrm>
          <a:off x="9391727" y="1678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140261</xdr:rowOff>
    </xdr:from>
    <xdr:ext cx="469744" cy="259045"/>
    <xdr:sp macro="" textlink="">
      <xdr:nvSpPr>
        <xdr:cNvPr id="483" name="n_2mainValue【市民会館】&#10;一人当たり面積"/>
        <xdr:cNvSpPr txBox="1"/>
      </xdr:nvSpPr>
      <xdr:spPr>
        <a:xfrm>
          <a:off x="8515427" y="1728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148426</xdr:rowOff>
    </xdr:from>
    <xdr:ext cx="469744" cy="259045"/>
    <xdr:sp macro="" textlink="">
      <xdr:nvSpPr>
        <xdr:cNvPr id="484" name="n_3mainValue【市民会館】&#10;一人当たり面積"/>
        <xdr:cNvSpPr txBox="1"/>
      </xdr:nvSpPr>
      <xdr:spPr>
        <a:xfrm>
          <a:off x="7626427" y="1746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91276</xdr:rowOff>
    </xdr:from>
    <xdr:ext cx="469744" cy="259045"/>
    <xdr:sp macro="" textlink="">
      <xdr:nvSpPr>
        <xdr:cNvPr id="485" name="n_4mainValue【市民会館】&#10;一人当たり面積"/>
        <xdr:cNvSpPr txBox="1"/>
      </xdr:nvSpPr>
      <xdr:spPr>
        <a:xfrm>
          <a:off x="6737427" y="1757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98" name="テキスト ボックス 497"/>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08" name="テキスト ボックス 507"/>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0" name="テキスト ボックス 509"/>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512" name="直線コネクタ 511"/>
        <xdr:cNvCxnSpPr/>
      </xdr:nvCxnSpPr>
      <xdr:spPr>
        <a:xfrm flipV="1">
          <a:off x="16318864" y="5745480"/>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513" name="【一般廃棄物処理施設】&#10;有形固定資産減価償却率最小値テキスト"/>
        <xdr:cNvSpPr txBox="1"/>
      </xdr:nvSpPr>
      <xdr:spPr>
        <a:xfrm>
          <a:off x="16357600" y="733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514" name="直線コネクタ 513"/>
        <xdr:cNvCxnSpPr/>
      </xdr:nvCxnSpPr>
      <xdr:spPr>
        <a:xfrm>
          <a:off x="16230600" y="733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515" name="【一般廃棄物処理施設】&#10;有形固定資産減価償却率最大値テキスト"/>
        <xdr:cNvSpPr txBox="1"/>
      </xdr:nvSpPr>
      <xdr:spPr>
        <a:xfrm>
          <a:off x="16357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516" name="直線コネクタ 515"/>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517" name="【一般廃棄物処理施設】&#10;有形固定資産減価償却率平均値テキスト"/>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518" name="フローチャート: 判断 517"/>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19" name="フローチャート: 判断 518"/>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520" name="フローチャート: 判断 519"/>
        <xdr:cNvSpPr/>
      </xdr:nvSpPr>
      <xdr:spPr>
        <a:xfrm>
          <a:off x="14541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521" name="フローチャート: 判断 520"/>
        <xdr:cNvSpPr/>
      </xdr:nvSpPr>
      <xdr:spPr>
        <a:xfrm>
          <a:off x="136525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522" name="フローチャート: 判断 521"/>
        <xdr:cNvSpPr/>
      </xdr:nvSpPr>
      <xdr:spPr>
        <a:xfrm>
          <a:off x="12763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115207</xdr:rowOff>
    </xdr:from>
    <xdr:to>
      <xdr:col>85</xdr:col>
      <xdr:colOff>177800</xdr:colOff>
      <xdr:row>40</xdr:row>
      <xdr:rowOff>45357</xdr:rowOff>
    </xdr:to>
    <xdr:sp macro="" textlink="">
      <xdr:nvSpPr>
        <xdr:cNvPr id="528" name="楕円 527"/>
        <xdr:cNvSpPr/>
      </xdr:nvSpPr>
      <xdr:spPr>
        <a:xfrm>
          <a:off x="162687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93634</xdr:rowOff>
    </xdr:from>
    <xdr:ext cx="405111" cy="259045"/>
    <xdr:sp macro="" textlink="">
      <xdr:nvSpPr>
        <xdr:cNvPr id="529" name="【一般廃棄物処理施設】&#10;有形固定資産減価償却率該当値テキスト"/>
        <xdr:cNvSpPr txBox="1"/>
      </xdr:nvSpPr>
      <xdr:spPr>
        <a:xfrm>
          <a:off x="16357600"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33565</xdr:rowOff>
    </xdr:from>
    <xdr:to>
      <xdr:col>81</xdr:col>
      <xdr:colOff>101600</xdr:colOff>
      <xdr:row>39</xdr:row>
      <xdr:rowOff>135165</xdr:rowOff>
    </xdr:to>
    <xdr:sp macro="" textlink="">
      <xdr:nvSpPr>
        <xdr:cNvPr id="530" name="楕円 529"/>
        <xdr:cNvSpPr/>
      </xdr:nvSpPr>
      <xdr:spPr>
        <a:xfrm>
          <a:off x="15430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84365</xdr:rowOff>
    </xdr:from>
    <xdr:to>
      <xdr:col>85</xdr:col>
      <xdr:colOff>127000</xdr:colOff>
      <xdr:row>39</xdr:row>
      <xdr:rowOff>166007</xdr:rowOff>
    </xdr:to>
    <xdr:cxnSp macro="">
      <xdr:nvCxnSpPr>
        <xdr:cNvPr id="531" name="直線コネクタ 530"/>
        <xdr:cNvCxnSpPr/>
      </xdr:nvCxnSpPr>
      <xdr:spPr>
        <a:xfrm>
          <a:off x="15481300" y="67709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123372</xdr:rowOff>
    </xdr:from>
    <xdr:to>
      <xdr:col>76</xdr:col>
      <xdr:colOff>165100</xdr:colOff>
      <xdr:row>39</xdr:row>
      <xdr:rowOff>53522</xdr:rowOff>
    </xdr:to>
    <xdr:sp macro="" textlink="">
      <xdr:nvSpPr>
        <xdr:cNvPr id="532" name="楕円 531"/>
        <xdr:cNvSpPr/>
      </xdr:nvSpPr>
      <xdr:spPr>
        <a:xfrm>
          <a:off x="14541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2722</xdr:rowOff>
    </xdr:from>
    <xdr:to>
      <xdr:col>81</xdr:col>
      <xdr:colOff>50800</xdr:colOff>
      <xdr:row>39</xdr:row>
      <xdr:rowOff>84365</xdr:rowOff>
    </xdr:to>
    <xdr:cxnSp macro="">
      <xdr:nvCxnSpPr>
        <xdr:cNvPr id="533" name="直線コネクタ 532"/>
        <xdr:cNvCxnSpPr/>
      </xdr:nvCxnSpPr>
      <xdr:spPr>
        <a:xfrm>
          <a:off x="14592300" y="66892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534" name="楕円 533"/>
        <xdr:cNvSpPr/>
      </xdr:nvSpPr>
      <xdr:spPr>
        <a:xfrm>
          <a:off x="13652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2722</xdr:rowOff>
    </xdr:to>
    <xdr:cxnSp macro="">
      <xdr:nvCxnSpPr>
        <xdr:cNvPr id="535" name="直線コネクタ 534"/>
        <xdr:cNvCxnSpPr/>
      </xdr:nvCxnSpPr>
      <xdr:spPr>
        <a:xfrm>
          <a:off x="13703300" y="664355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97246</xdr:rowOff>
    </xdr:from>
    <xdr:to>
      <xdr:col>67</xdr:col>
      <xdr:colOff>101600</xdr:colOff>
      <xdr:row>39</xdr:row>
      <xdr:rowOff>27396</xdr:rowOff>
    </xdr:to>
    <xdr:sp macro="" textlink="">
      <xdr:nvSpPr>
        <xdr:cNvPr id="536" name="楕円 535"/>
        <xdr:cNvSpPr/>
      </xdr:nvSpPr>
      <xdr:spPr>
        <a:xfrm>
          <a:off x="12763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128451</xdr:rowOff>
    </xdr:from>
    <xdr:to>
      <xdr:col>71</xdr:col>
      <xdr:colOff>177800</xdr:colOff>
      <xdr:row>38</xdr:row>
      <xdr:rowOff>148046</xdr:rowOff>
    </xdr:to>
    <xdr:cxnSp macro="">
      <xdr:nvCxnSpPr>
        <xdr:cNvPr id="537" name="直線コネクタ 536"/>
        <xdr:cNvCxnSpPr/>
      </xdr:nvCxnSpPr>
      <xdr:spPr>
        <a:xfrm flipV="1">
          <a:off x="12814300" y="66435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38" name="n_1aveValue【一般廃棄物処理施設】&#10;有形固定資産減価償却率"/>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539" name="n_2aveValue【一般廃棄物処理施設】&#10;有形固定資産減価償却率"/>
        <xdr:cNvSpPr txBox="1"/>
      </xdr:nvSpPr>
      <xdr:spPr>
        <a:xfrm>
          <a:off x="14389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71681</xdr:rowOff>
    </xdr:from>
    <xdr:ext cx="405111" cy="259045"/>
    <xdr:sp macro="" textlink="">
      <xdr:nvSpPr>
        <xdr:cNvPr id="540" name="n_3aveValue【一般廃棄物処理施設】&#10;有形固定資産減価償却率"/>
        <xdr:cNvSpPr txBox="1"/>
      </xdr:nvSpPr>
      <xdr:spPr>
        <a:xfrm>
          <a:off x="13500744" y="624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541" name="n_4aveValue【一般廃棄物処理施設】&#10;有形固定資産減価償却率"/>
        <xdr:cNvSpPr txBox="1"/>
      </xdr:nvSpPr>
      <xdr:spPr>
        <a:xfrm>
          <a:off x="12611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126292</xdr:rowOff>
    </xdr:from>
    <xdr:ext cx="405111" cy="259045"/>
    <xdr:sp macro="" textlink="">
      <xdr:nvSpPr>
        <xdr:cNvPr id="542" name="n_1mainValue【一般廃棄物処理施設】&#10;有形固定資産減価償却率"/>
        <xdr:cNvSpPr txBox="1"/>
      </xdr:nvSpPr>
      <xdr:spPr>
        <a:xfrm>
          <a:off x="152660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44649</xdr:rowOff>
    </xdr:from>
    <xdr:ext cx="405111" cy="259045"/>
    <xdr:sp macro="" textlink="">
      <xdr:nvSpPr>
        <xdr:cNvPr id="543" name="n_2mainValue【一般廃棄物処理施設】&#10;有形固定資産減価償却率"/>
        <xdr:cNvSpPr txBox="1"/>
      </xdr:nvSpPr>
      <xdr:spPr>
        <a:xfrm>
          <a:off x="14389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544" name="n_3mainValue【一般廃棄物処理施設】&#10;有形固定資産減価償却率"/>
        <xdr:cNvSpPr txBox="1"/>
      </xdr:nvSpPr>
      <xdr:spPr>
        <a:xfrm>
          <a:off x="13500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18523</xdr:rowOff>
    </xdr:from>
    <xdr:ext cx="405111" cy="259045"/>
    <xdr:sp macro="" textlink="">
      <xdr:nvSpPr>
        <xdr:cNvPr id="545" name="n_4mainValue【一般廃棄物処理施設】&#10;有形固定資産減価償却率"/>
        <xdr:cNvSpPr txBox="1"/>
      </xdr:nvSpPr>
      <xdr:spPr>
        <a:xfrm>
          <a:off x="12611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567" name="直線コネクタ 566"/>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568" name="【一般廃棄物処理施設】&#10;一人当たり有形固定資産（償却資産）額最小値テキスト"/>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569" name="直線コネクタ 568"/>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570" name="【一般廃棄物処理施設】&#10;一人当たり有形固定資産（償却資産）額最大値テキスト"/>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571" name="直線コネクタ 570"/>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572" name="【一般廃棄物処理施設】&#10;一人当たり有形固定資産（償却資産）額平均値テキスト"/>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573" name="フローチャート: 判断 572"/>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574" name="フローチャート: 判断 573"/>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575" name="フローチャート: 判断 574"/>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576" name="フローチャート: 判断 575"/>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577" name="フローチャート: 判断 576"/>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102418</xdr:rowOff>
    </xdr:from>
    <xdr:to>
      <xdr:col>116</xdr:col>
      <xdr:colOff>114300</xdr:colOff>
      <xdr:row>41</xdr:row>
      <xdr:rowOff>32568</xdr:rowOff>
    </xdr:to>
    <xdr:sp macro="" textlink="">
      <xdr:nvSpPr>
        <xdr:cNvPr id="583" name="楕円 582"/>
        <xdr:cNvSpPr/>
      </xdr:nvSpPr>
      <xdr:spPr>
        <a:xfrm>
          <a:off x="22110700" y="696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17345</xdr:rowOff>
    </xdr:from>
    <xdr:ext cx="534377" cy="259045"/>
    <xdr:sp macro="" textlink="">
      <xdr:nvSpPr>
        <xdr:cNvPr id="584" name="【一般廃棄物処理施設】&#10;一人当たり有形固定資産（償却資産）額該当値テキスト"/>
        <xdr:cNvSpPr txBox="1"/>
      </xdr:nvSpPr>
      <xdr:spPr>
        <a:xfrm>
          <a:off x="22199600" y="687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105920</xdr:rowOff>
    </xdr:from>
    <xdr:to>
      <xdr:col>112</xdr:col>
      <xdr:colOff>38100</xdr:colOff>
      <xdr:row>41</xdr:row>
      <xdr:rowOff>36070</xdr:rowOff>
    </xdr:to>
    <xdr:sp macro="" textlink="">
      <xdr:nvSpPr>
        <xdr:cNvPr id="585" name="楕円 584"/>
        <xdr:cNvSpPr/>
      </xdr:nvSpPr>
      <xdr:spPr>
        <a:xfrm>
          <a:off x="21272500" y="69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153218</xdr:rowOff>
    </xdr:from>
    <xdr:to>
      <xdr:col>116</xdr:col>
      <xdr:colOff>63500</xdr:colOff>
      <xdr:row>40</xdr:row>
      <xdr:rowOff>156720</xdr:rowOff>
    </xdr:to>
    <xdr:cxnSp macro="">
      <xdr:nvCxnSpPr>
        <xdr:cNvPr id="586" name="直線コネクタ 585"/>
        <xdr:cNvCxnSpPr/>
      </xdr:nvCxnSpPr>
      <xdr:spPr>
        <a:xfrm flipV="1">
          <a:off x="21323300" y="7011218"/>
          <a:ext cx="8382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108613</xdr:rowOff>
    </xdr:from>
    <xdr:to>
      <xdr:col>107</xdr:col>
      <xdr:colOff>101600</xdr:colOff>
      <xdr:row>41</xdr:row>
      <xdr:rowOff>38763</xdr:rowOff>
    </xdr:to>
    <xdr:sp macro="" textlink="">
      <xdr:nvSpPr>
        <xdr:cNvPr id="587" name="楕円 586"/>
        <xdr:cNvSpPr/>
      </xdr:nvSpPr>
      <xdr:spPr>
        <a:xfrm>
          <a:off x="20383500" y="69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156720</xdr:rowOff>
    </xdr:from>
    <xdr:to>
      <xdr:col>111</xdr:col>
      <xdr:colOff>177800</xdr:colOff>
      <xdr:row>40</xdr:row>
      <xdr:rowOff>159413</xdr:rowOff>
    </xdr:to>
    <xdr:cxnSp macro="">
      <xdr:nvCxnSpPr>
        <xdr:cNvPr id="588" name="直線コネクタ 587"/>
        <xdr:cNvCxnSpPr/>
      </xdr:nvCxnSpPr>
      <xdr:spPr>
        <a:xfrm flipV="1">
          <a:off x="20434300" y="7014720"/>
          <a:ext cx="889000" cy="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113315</xdr:rowOff>
    </xdr:from>
    <xdr:to>
      <xdr:col>102</xdr:col>
      <xdr:colOff>165100</xdr:colOff>
      <xdr:row>41</xdr:row>
      <xdr:rowOff>43465</xdr:rowOff>
    </xdr:to>
    <xdr:sp macro="" textlink="">
      <xdr:nvSpPr>
        <xdr:cNvPr id="589" name="楕円 588"/>
        <xdr:cNvSpPr/>
      </xdr:nvSpPr>
      <xdr:spPr>
        <a:xfrm>
          <a:off x="19494500" y="6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159413</xdr:rowOff>
    </xdr:from>
    <xdr:to>
      <xdr:col>107</xdr:col>
      <xdr:colOff>50800</xdr:colOff>
      <xdr:row>40</xdr:row>
      <xdr:rowOff>164115</xdr:rowOff>
    </xdr:to>
    <xdr:cxnSp macro="">
      <xdr:nvCxnSpPr>
        <xdr:cNvPr id="590" name="直線コネクタ 589"/>
        <xdr:cNvCxnSpPr/>
      </xdr:nvCxnSpPr>
      <xdr:spPr>
        <a:xfrm flipV="1">
          <a:off x="19545300" y="7017413"/>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121142</xdr:rowOff>
    </xdr:from>
    <xdr:to>
      <xdr:col>98</xdr:col>
      <xdr:colOff>38100</xdr:colOff>
      <xdr:row>41</xdr:row>
      <xdr:rowOff>51292</xdr:rowOff>
    </xdr:to>
    <xdr:sp macro="" textlink="">
      <xdr:nvSpPr>
        <xdr:cNvPr id="591" name="楕円 590"/>
        <xdr:cNvSpPr/>
      </xdr:nvSpPr>
      <xdr:spPr>
        <a:xfrm>
          <a:off x="18605500" y="697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164115</xdr:rowOff>
    </xdr:from>
    <xdr:to>
      <xdr:col>102</xdr:col>
      <xdr:colOff>114300</xdr:colOff>
      <xdr:row>41</xdr:row>
      <xdr:rowOff>492</xdr:rowOff>
    </xdr:to>
    <xdr:cxnSp macro="">
      <xdr:nvCxnSpPr>
        <xdr:cNvPr id="592" name="直線コネクタ 591"/>
        <xdr:cNvCxnSpPr/>
      </xdr:nvCxnSpPr>
      <xdr:spPr>
        <a:xfrm flipV="1">
          <a:off x="18656300" y="7022115"/>
          <a:ext cx="889000" cy="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593" name="n_1aveValue【一般廃棄物処理施設】&#10;一人当たり有形固定資産（償却資産）額"/>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594" name="n_2aveValue【一般廃棄物処理施設】&#10;一人当たり有形固定資産（償却資産）額"/>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595" name="n_3aveValue【一般廃棄物処理施設】&#10;一人当たり有形固定資産（償却資産）額"/>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596" name="n_4aveValue【一般廃棄物処理施設】&#10;一人当たり有形固定資産（償却資産）額"/>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27197</xdr:rowOff>
    </xdr:from>
    <xdr:ext cx="534377" cy="259045"/>
    <xdr:sp macro="" textlink="">
      <xdr:nvSpPr>
        <xdr:cNvPr id="597" name="n_1mainValue【一般廃棄物処理施設】&#10;一人当たり有形固定資産（償却資産）額"/>
        <xdr:cNvSpPr txBox="1"/>
      </xdr:nvSpPr>
      <xdr:spPr>
        <a:xfrm>
          <a:off x="21043411" y="705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29890</xdr:rowOff>
    </xdr:from>
    <xdr:ext cx="534377" cy="259045"/>
    <xdr:sp macro="" textlink="">
      <xdr:nvSpPr>
        <xdr:cNvPr id="598" name="n_2mainValue【一般廃棄物処理施設】&#10;一人当たり有形固定資産（償却資産）額"/>
        <xdr:cNvSpPr txBox="1"/>
      </xdr:nvSpPr>
      <xdr:spPr>
        <a:xfrm>
          <a:off x="20167111" y="7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34592</xdr:rowOff>
    </xdr:from>
    <xdr:ext cx="534377" cy="259045"/>
    <xdr:sp macro="" textlink="">
      <xdr:nvSpPr>
        <xdr:cNvPr id="599" name="n_3mainValue【一般廃棄物処理施設】&#10;一人当たり有形固定資産（償却資産）額"/>
        <xdr:cNvSpPr txBox="1"/>
      </xdr:nvSpPr>
      <xdr:spPr>
        <a:xfrm>
          <a:off x="19278111" y="706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42419</xdr:rowOff>
    </xdr:from>
    <xdr:ext cx="534377" cy="259045"/>
    <xdr:sp macro="" textlink="">
      <xdr:nvSpPr>
        <xdr:cNvPr id="600" name="n_4mainValue【一般廃棄物処理施設】&#10;一人当たり有形固定資産（償却資産）額"/>
        <xdr:cNvSpPr txBox="1"/>
      </xdr:nvSpPr>
      <xdr:spPr>
        <a:xfrm>
          <a:off x="18389111" y="707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2" name="直線コネクタ 611"/>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3" name="テキスト ボックス 612"/>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4" name="直線コネクタ 613"/>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5" name="テキスト ボックス 614"/>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6" name="直線コネクタ 615"/>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7" name="テキスト ボックス 616"/>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8" name="直線コネクタ 617"/>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9" name="テキスト ボックス 618"/>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1" name="テキスト ボックス 62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623" name="直線コネクタ 622"/>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624" name="【保健センター・保健所】&#10;有形固定資産減価償却率最小値テキスト"/>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625" name="直線コネクタ 624"/>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626" name="【保健センター・保健所】&#10;有形固定資産減価償却率最大値テキスト"/>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627" name="直線コネクタ 626"/>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628" name="【保健センター・保健所】&#10;有形固定資産減価償却率平均値テキスト"/>
        <xdr:cNvSpPr txBox="1"/>
      </xdr:nvSpPr>
      <xdr:spPr>
        <a:xfrm>
          <a:off x="16357600" y="9958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29" name="フローチャート: 判断 628"/>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630" name="フローチャート: 判断 629"/>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631" name="フローチャート: 判断 630"/>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632" name="フローチャート: 判断 631"/>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633" name="フローチャート: 判断 632"/>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58928</xdr:rowOff>
    </xdr:from>
    <xdr:to>
      <xdr:col>85</xdr:col>
      <xdr:colOff>177800</xdr:colOff>
      <xdr:row>57</xdr:row>
      <xdr:rowOff>160528</xdr:rowOff>
    </xdr:to>
    <xdr:sp macro="" textlink="">
      <xdr:nvSpPr>
        <xdr:cNvPr id="639" name="楕円 638"/>
        <xdr:cNvSpPr/>
      </xdr:nvSpPr>
      <xdr:spPr>
        <a:xfrm>
          <a:off x="16268700" y="983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81805</xdr:rowOff>
    </xdr:from>
    <xdr:ext cx="405111" cy="259045"/>
    <xdr:sp macro="" textlink="">
      <xdr:nvSpPr>
        <xdr:cNvPr id="640" name="【保健センター・保健所】&#10;有形固定資産減価償却率該当値テキスト"/>
        <xdr:cNvSpPr txBox="1"/>
      </xdr:nvSpPr>
      <xdr:spPr>
        <a:xfrm>
          <a:off x="16357600" y="968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xdr:rowOff>
    </xdr:from>
    <xdr:to>
      <xdr:col>81</xdr:col>
      <xdr:colOff>101600</xdr:colOff>
      <xdr:row>57</xdr:row>
      <xdr:rowOff>107950</xdr:rowOff>
    </xdr:to>
    <xdr:sp macro="" textlink="">
      <xdr:nvSpPr>
        <xdr:cNvPr id="641" name="楕円 640"/>
        <xdr:cNvSpPr/>
      </xdr:nvSpPr>
      <xdr:spPr>
        <a:xfrm>
          <a:off x="15430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57</xdr:row>
      <xdr:rowOff>109728</xdr:rowOff>
    </xdr:to>
    <xdr:cxnSp macro="">
      <xdr:nvCxnSpPr>
        <xdr:cNvPr id="642" name="直線コネクタ 641"/>
        <xdr:cNvCxnSpPr/>
      </xdr:nvCxnSpPr>
      <xdr:spPr>
        <a:xfrm>
          <a:off x="15481300" y="9829800"/>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127508</xdr:rowOff>
    </xdr:from>
    <xdr:to>
      <xdr:col>76</xdr:col>
      <xdr:colOff>165100</xdr:colOff>
      <xdr:row>57</xdr:row>
      <xdr:rowOff>57658</xdr:rowOff>
    </xdr:to>
    <xdr:sp macro="" textlink="">
      <xdr:nvSpPr>
        <xdr:cNvPr id="643" name="楕円 642"/>
        <xdr:cNvSpPr/>
      </xdr:nvSpPr>
      <xdr:spPr>
        <a:xfrm>
          <a:off x="14541500" y="97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6858</xdr:rowOff>
    </xdr:from>
    <xdr:to>
      <xdr:col>81</xdr:col>
      <xdr:colOff>50800</xdr:colOff>
      <xdr:row>57</xdr:row>
      <xdr:rowOff>57150</xdr:rowOff>
    </xdr:to>
    <xdr:cxnSp macro="">
      <xdr:nvCxnSpPr>
        <xdr:cNvPr id="644" name="直線コネクタ 643"/>
        <xdr:cNvCxnSpPr/>
      </xdr:nvCxnSpPr>
      <xdr:spPr>
        <a:xfrm>
          <a:off x="14592300" y="97795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45" name="楕円 644"/>
        <xdr:cNvSpPr/>
      </xdr:nvSpPr>
      <xdr:spPr>
        <a:xfrm>
          <a:off x="13652500" y="97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6858</xdr:rowOff>
    </xdr:from>
    <xdr:to>
      <xdr:col>76</xdr:col>
      <xdr:colOff>114300</xdr:colOff>
      <xdr:row>57</xdr:row>
      <xdr:rowOff>6858</xdr:rowOff>
    </xdr:to>
    <xdr:cxnSp macro="">
      <xdr:nvCxnSpPr>
        <xdr:cNvPr id="646" name="直線コネクタ 645"/>
        <xdr:cNvCxnSpPr/>
      </xdr:nvCxnSpPr>
      <xdr:spPr>
        <a:xfrm>
          <a:off x="13703300" y="9779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88646</xdr:rowOff>
    </xdr:from>
    <xdr:to>
      <xdr:col>67</xdr:col>
      <xdr:colOff>101600</xdr:colOff>
      <xdr:row>57</xdr:row>
      <xdr:rowOff>18796</xdr:rowOff>
    </xdr:to>
    <xdr:sp macro="" textlink="">
      <xdr:nvSpPr>
        <xdr:cNvPr id="647" name="楕円 646"/>
        <xdr:cNvSpPr/>
      </xdr:nvSpPr>
      <xdr:spPr>
        <a:xfrm>
          <a:off x="12763500" y="968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139446</xdr:rowOff>
    </xdr:from>
    <xdr:to>
      <xdr:col>71</xdr:col>
      <xdr:colOff>177800</xdr:colOff>
      <xdr:row>57</xdr:row>
      <xdr:rowOff>6858</xdr:rowOff>
    </xdr:to>
    <xdr:cxnSp macro="">
      <xdr:nvCxnSpPr>
        <xdr:cNvPr id="648" name="直線コネクタ 647"/>
        <xdr:cNvCxnSpPr/>
      </xdr:nvCxnSpPr>
      <xdr:spPr>
        <a:xfrm>
          <a:off x="12814300" y="974064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649" name="n_1aveValue【保健センター・保健所】&#10;有形固定資産減価償却率"/>
        <xdr:cNvSpPr txBox="1"/>
      </xdr:nvSpPr>
      <xdr:spPr>
        <a:xfrm>
          <a:off x="15266044" y="1002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650" name="n_2aveValue【保健センター・保健所】&#10;有形固定資産減価償却率"/>
        <xdr:cNvSpPr txBox="1"/>
      </xdr:nvSpPr>
      <xdr:spPr>
        <a:xfrm>
          <a:off x="14389744"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651" name="n_3aveValue【保健センター・保健所】&#10;有形固定資産減価償却率"/>
        <xdr:cNvSpPr txBox="1"/>
      </xdr:nvSpPr>
      <xdr:spPr>
        <a:xfrm>
          <a:off x="13500744" y="991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652" name="n_4aveValue【保健センター・保健所】&#10;有形固定資産減価償却率"/>
        <xdr:cNvSpPr txBox="1"/>
      </xdr:nvSpPr>
      <xdr:spPr>
        <a:xfrm>
          <a:off x="12611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124477</xdr:rowOff>
    </xdr:from>
    <xdr:ext cx="405111" cy="259045"/>
    <xdr:sp macro="" textlink="">
      <xdr:nvSpPr>
        <xdr:cNvPr id="653" name="n_1mainValue【保健センター・保健所】&#10;有形固定資産減価償却率"/>
        <xdr:cNvSpPr txBox="1"/>
      </xdr:nvSpPr>
      <xdr:spPr>
        <a:xfrm>
          <a:off x="152660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74185</xdr:rowOff>
    </xdr:from>
    <xdr:ext cx="405111" cy="259045"/>
    <xdr:sp macro="" textlink="">
      <xdr:nvSpPr>
        <xdr:cNvPr id="654" name="n_2mainValue【保健センター・保健所】&#10;有形固定資産減価償却率"/>
        <xdr:cNvSpPr txBox="1"/>
      </xdr:nvSpPr>
      <xdr:spPr>
        <a:xfrm>
          <a:off x="14389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5" name="n_3mainValue【保健センター・保健所】&#10;有形固定資産減価償却率"/>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35323</xdr:rowOff>
    </xdr:from>
    <xdr:ext cx="405111" cy="259045"/>
    <xdr:sp macro="" textlink="">
      <xdr:nvSpPr>
        <xdr:cNvPr id="656" name="n_4mainValue【保健センター・保健所】&#10;有形固定資産減価償却率"/>
        <xdr:cNvSpPr txBox="1"/>
      </xdr:nvSpPr>
      <xdr:spPr>
        <a:xfrm>
          <a:off x="12611744" y="946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682" name="直線コネクタ 681"/>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683" name="【保健センター・保健所】&#10;一人当たり面積最小値テキスト"/>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684" name="直線コネクタ 683"/>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685" name="【保健センター・保健所】&#10;一人当たり面積最大値テキスト"/>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686" name="直線コネクタ 685"/>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113773</xdr:rowOff>
    </xdr:from>
    <xdr:ext cx="469744" cy="259045"/>
    <xdr:sp macro="" textlink="">
      <xdr:nvSpPr>
        <xdr:cNvPr id="687" name="【保健センター・保健所】&#10;一人当たり面積平均値テキスト"/>
        <xdr:cNvSpPr txBox="1"/>
      </xdr:nvSpPr>
      <xdr:spPr>
        <a:xfrm>
          <a:off x="22199600" y="10743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688" name="フローチャート: 判断 687"/>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689" name="フローチャート: 判断 688"/>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690" name="フローチャート: 判断 689"/>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691" name="フローチャート: 判断 690"/>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692" name="フローチャート: 判断 691"/>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48804</xdr:rowOff>
    </xdr:from>
    <xdr:to>
      <xdr:col>116</xdr:col>
      <xdr:colOff>114300</xdr:colOff>
      <xdr:row>62</xdr:row>
      <xdr:rowOff>150404</xdr:rowOff>
    </xdr:to>
    <xdr:sp macro="" textlink="">
      <xdr:nvSpPr>
        <xdr:cNvPr id="698" name="楕円 697"/>
        <xdr:cNvSpPr/>
      </xdr:nvSpPr>
      <xdr:spPr>
        <a:xfrm>
          <a:off x="221107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71681</xdr:rowOff>
    </xdr:from>
    <xdr:ext cx="469744" cy="259045"/>
    <xdr:sp macro="" textlink="">
      <xdr:nvSpPr>
        <xdr:cNvPr id="699" name="【保健センター・保健所】&#10;一人当たり面積該当値テキスト"/>
        <xdr:cNvSpPr txBox="1"/>
      </xdr:nvSpPr>
      <xdr:spPr>
        <a:xfrm>
          <a:off x="22199600" y="1053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56969</xdr:rowOff>
    </xdr:from>
    <xdr:to>
      <xdr:col>112</xdr:col>
      <xdr:colOff>38100</xdr:colOff>
      <xdr:row>62</xdr:row>
      <xdr:rowOff>158569</xdr:rowOff>
    </xdr:to>
    <xdr:sp macro="" textlink="">
      <xdr:nvSpPr>
        <xdr:cNvPr id="700" name="楕円 699"/>
        <xdr:cNvSpPr/>
      </xdr:nvSpPr>
      <xdr:spPr>
        <a:xfrm>
          <a:off x="21272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99604</xdr:rowOff>
    </xdr:from>
    <xdr:to>
      <xdr:col>116</xdr:col>
      <xdr:colOff>63500</xdr:colOff>
      <xdr:row>62</xdr:row>
      <xdr:rowOff>107769</xdr:rowOff>
    </xdr:to>
    <xdr:cxnSp macro="">
      <xdr:nvCxnSpPr>
        <xdr:cNvPr id="701" name="直線コネクタ 700"/>
        <xdr:cNvCxnSpPr/>
      </xdr:nvCxnSpPr>
      <xdr:spPr>
        <a:xfrm flipV="1">
          <a:off x="21323300" y="1072950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702" name="楕円 701"/>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107769</xdr:rowOff>
    </xdr:from>
    <xdr:to>
      <xdr:col>111</xdr:col>
      <xdr:colOff>177800</xdr:colOff>
      <xdr:row>62</xdr:row>
      <xdr:rowOff>114300</xdr:rowOff>
    </xdr:to>
    <xdr:cxnSp macro="">
      <xdr:nvCxnSpPr>
        <xdr:cNvPr id="703" name="直線コネクタ 702"/>
        <xdr:cNvCxnSpPr/>
      </xdr:nvCxnSpPr>
      <xdr:spPr>
        <a:xfrm flipV="1">
          <a:off x="20434300" y="107376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70031</xdr:rowOff>
    </xdr:from>
    <xdr:to>
      <xdr:col>102</xdr:col>
      <xdr:colOff>165100</xdr:colOff>
      <xdr:row>63</xdr:row>
      <xdr:rowOff>181</xdr:rowOff>
    </xdr:to>
    <xdr:sp macro="" textlink="">
      <xdr:nvSpPr>
        <xdr:cNvPr id="704" name="楕円 703"/>
        <xdr:cNvSpPr/>
      </xdr:nvSpPr>
      <xdr:spPr>
        <a:xfrm>
          <a:off x="19494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120831</xdr:rowOff>
    </xdr:to>
    <xdr:cxnSp macro="">
      <xdr:nvCxnSpPr>
        <xdr:cNvPr id="705" name="直線コネクタ 704"/>
        <xdr:cNvCxnSpPr/>
      </xdr:nvCxnSpPr>
      <xdr:spPr>
        <a:xfrm flipV="1">
          <a:off x="19545300" y="107442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74930</xdr:rowOff>
    </xdr:from>
    <xdr:to>
      <xdr:col>98</xdr:col>
      <xdr:colOff>38100</xdr:colOff>
      <xdr:row>63</xdr:row>
      <xdr:rowOff>5080</xdr:rowOff>
    </xdr:to>
    <xdr:sp macro="" textlink="">
      <xdr:nvSpPr>
        <xdr:cNvPr id="706" name="楕円 705"/>
        <xdr:cNvSpPr/>
      </xdr:nvSpPr>
      <xdr:spPr>
        <a:xfrm>
          <a:off x="18605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120831</xdr:rowOff>
    </xdr:from>
    <xdr:to>
      <xdr:col>102</xdr:col>
      <xdr:colOff>114300</xdr:colOff>
      <xdr:row>62</xdr:row>
      <xdr:rowOff>125730</xdr:rowOff>
    </xdr:to>
    <xdr:cxnSp macro="">
      <xdr:nvCxnSpPr>
        <xdr:cNvPr id="707" name="直線コネクタ 706"/>
        <xdr:cNvCxnSpPr/>
      </xdr:nvCxnSpPr>
      <xdr:spPr>
        <a:xfrm flipV="1">
          <a:off x="18656300" y="107507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115405</xdr:rowOff>
    </xdr:from>
    <xdr:ext cx="469744" cy="259045"/>
    <xdr:sp macro="" textlink="">
      <xdr:nvSpPr>
        <xdr:cNvPr id="708" name="n_1aveValue【保健センター・保健所】&#10;一人当たり面積"/>
        <xdr:cNvSpPr txBox="1"/>
      </xdr:nvSpPr>
      <xdr:spPr>
        <a:xfrm>
          <a:off x="210757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103976</xdr:rowOff>
    </xdr:from>
    <xdr:ext cx="469744" cy="259045"/>
    <xdr:sp macro="" textlink="">
      <xdr:nvSpPr>
        <xdr:cNvPr id="709" name="n_2aveValue【保健センター・保健所】&#10;一人当たり面積"/>
        <xdr:cNvSpPr txBox="1"/>
      </xdr:nvSpPr>
      <xdr:spPr>
        <a:xfrm>
          <a:off x="20199427" y="109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115405</xdr:rowOff>
    </xdr:from>
    <xdr:ext cx="469744" cy="259045"/>
    <xdr:sp macro="" textlink="">
      <xdr:nvSpPr>
        <xdr:cNvPr id="710" name="n_3aveValue【保健センター・保健所】&#10;一人当たり面積"/>
        <xdr:cNvSpPr txBox="1"/>
      </xdr:nvSpPr>
      <xdr:spPr>
        <a:xfrm>
          <a:off x="19310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11" name="n_4aveValue【保健センター・保健所】&#10;一人当たり面積"/>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3646</xdr:rowOff>
    </xdr:from>
    <xdr:ext cx="469744" cy="259045"/>
    <xdr:sp macro="" textlink="">
      <xdr:nvSpPr>
        <xdr:cNvPr id="712" name="n_1mainValue【保健センター・保健所】&#10;一人当たり面積"/>
        <xdr:cNvSpPr txBox="1"/>
      </xdr:nvSpPr>
      <xdr:spPr>
        <a:xfrm>
          <a:off x="210757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10177</xdr:rowOff>
    </xdr:from>
    <xdr:ext cx="469744" cy="259045"/>
    <xdr:sp macro="" textlink="">
      <xdr:nvSpPr>
        <xdr:cNvPr id="713" name="n_2mainValue【保健センター・保健所】&#10;一人当たり面積"/>
        <xdr:cNvSpPr txBox="1"/>
      </xdr:nvSpPr>
      <xdr:spPr>
        <a:xfrm>
          <a:off x="201994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16708</xdr:rowOff>
    </xdr:from>
    <xdr:ext cx="469744" cy="259045"/>
    <xdr:sp macro="" textlink="">
      <xdr:nvSpPr>
        <xdr:cNvPr id="714" name="n_3mainValue【保健センター・保健所】&#10;一人当たり面積"/>
        <xdr:cNvSpPr txBox="1"/>
      </xdr:nvSpPr>
      <xdr:spPr>
        <a:xfrm>
          <a:off x="19310427" y="1047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21607</xdr:rowOff>
    </xdr:from>
    <xdr:ext cx="469744" cy="259045"/>
    <xdr:sp macro="" textlink="">
      <xdr:nvSpPr>
        <xdr:cNvPr id="715" name="n_4mainValue【保健センター・保健所】&#10;一人当たり面積"/>
        <xdr:cNvSpPr txBox="1"/>
      </xdr:nvSpPr>
      <xdr:spPr>
        <a:xfrm>
          <a:off x="18421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740" name="直線コネクタ 739"/>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741" name="【消防施設】&#10;有形固定資産減価償却率最小値テキスト"/>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742" name="直線コネクタ 741"/>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3" name="【消防施設】&#10;有形固定資産減価償却率最大値テキスト"/>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4" name="直線コネクタ 743"/>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745" name="【消防施設】&#10;有形固定資産減価償却率平均値テキスト"/>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746" name="フローチャート: 判断 745"/>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747" name="フローチャート: 判断 746"/>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748" name="フローチャート: 判断 747"/>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49" name="フローチャート: 判断 748"/>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750" name="フローチャート: 判断 749"/>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29211</xdr:rowOff>
    </xdr:from>
    <xdr:to>
      <xdr:col>85</xdr:col>
      <xdr:colOff>177800</xdr:colOff>
      <xdr:row>85</xdr:row>
      <xdr:rowOff>130811</xdr:rowOff>
    </xdr:to>
    <xdr:sp macro="" textlink="">
      <xdr:nvSpPr>
        <xdr:cNvPr id="756" name="楕円 755"/>
        <xdr:cNvSpPr/>
      </xdr:nvSpPr>
      <xdr:spPr>
        <a:xfrm>
          <a:off x="162687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7638</xdr:rowOff>
    </xdr:from>
    <xdr:ext cx="405111" cy="259045"/>
    <xdr:sp macro="" textlink="">
      <xdr:nvSpPr>
        <xdr:cNvPr id="757" name="【消防施設】&#10;有形固定資産減価償却率該当値テキスト"/>
        <xdr:cNvSpPr txBox="1"/>
      </xdr:nvSpPr>
      <xdr:spPr>
        <a:xfrm>
          <a:off x="16357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21589</xdr:rowOff>
    </xdr:from>
    <xdr:to>
      <xdr:col>81</xdr:col>
      <xdr:colOff>101600</xdr:colOff>
      <xdr:row>85</xdr:row>
      <xdr:rowOff>123189</xdr:rowOff>
    </xdr:to>
    <xdr:sp macro="" textlink="">
      <xdr:nvSpPr>
        <xdr:cNvPr id="758" name="楕円 757"/>
        <xdr:cNvSpPr/>
      </xdr:nvSpPr>
      <xdr:spPr>
        <a:xfrm>
          <a:off x="15430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72389</xdr:rowOff>
    </xdr:from>
    <xdr:to>
      <xdr:col>85</xdr:col>
      <xdr:colOff>127000</xdr:colOff>
      <xdr:row>85</xdr:row>
      <xdr:rowOff>80011</xdr:rowOff>
    </xdr:to>
    <xdr:cxnSp macro="">
      <xdr:nvCxnSpPr>
        <xdr:cNvPr id="759" name="直線コネクタ 758"/>
        <xdr:cNvCxnSpPr/>
      </xdr:nvCxnSpPr>
      <xdr:spPr>
        <a:xfrm>
          <a:off x="15481300" y="146456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60" name="楕円 759"/>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72389</xdr:rowOff>
    </xdr:from>
    <xdr:to>
      <xdr:col>81</xdr:col>
      <xdr:colOff>50800</xdr:colOff>
      <xdr:row>86</xdr:row>
      <xdr:rowOff>114300</xdr:rowOff>
    </xdr:to>
    <xdr:cxnSp macro="">
      <xdr:nvCxnSpPr>
        <xdr:cNvPr id="761" name="直線コネクタ 760"/>
        <xdr:cNvCxnSpPr/>
      </xdr:nvCxnSpPr>
      <xdr:spPr>
        <a:xfrm flipV="1">
          <a:off x="14592300" y="14645639"/>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62" name="楕円 761"/>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63" name="直線コネクタ 762"/>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64" name="楕円 763"/>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765" name="直線コネクタ 764"/>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766" name="n_1aveValue【消防施設】&#10;有形固定資産減価償却率"/>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767" name="n_2aveValue【消防施設】&#10;有形固定資産減価償却率"/>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768" name="n_3aveValue【消防施設】&#10;有形固定資産減価償却率"/>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769" name="n_4aveValue【消防施設】&#10;有形固定資産減価償却率"/>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114316</xdr:rowOff>
    </xdr:from>
    <xdr:ext cx="405111" cy="259045"/>
    <xdr:sp macro="" textlink="">
      <xdr:nvSpPr>
        <xdr:cNvPr id="770" name="n_1mainValue【消防施設】&#10;有形固定資産減価償却率"/>
        <xdr:cNvSpPr txBox="1"/>
      </xdr:nvSpPr>
      <xdr:spPr>
        <a:xfrm>
          <a:off x="152660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71" name="n_2mainValue【消防施設】&#10;有形固定資産減価償却率"/>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72" name="n_3mainValue【消防施設】&#10;有形固定資産減価償却率"/>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73" name="n_4mainValue【消防施設】&#10;有形固定資産減価償却率"/>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799" name="直線コネクタ 798"/>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800" name="【消防施設】&#10;一人当たり面積最小値テキスト"/>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801" name="直線コネクタ 800"/>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802" name="【消防施設】&#10;一人当たり面積最大値テキスト"/>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803" name="直線コネクタ 802"/>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804" name="【消防施設】&#10;一人当たり面積平均値テキスト"/>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805" name="フローチャート: 判断 804"/>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806" name="フローチャート: 判断 805"/>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07" name="フローチャート: 判断 806"/>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808" name="フローチャート: 判断 807"/>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809" name="フローチャート: 判断 808"/>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49349</xdr:rowOff>
    </xdr:from>
    <xdr:to>
      <xdr:col>116</xdr:col>
      <xdr:colOff>114300</xdr:colOff>
      <xdr:row>86</xdr:row>
      <xdr:rowOff>150949</xdr:rowOff>
    </xdr:to>
    <xdr:sp macro="" textlink="">
      <xdr:nvSpPr>
        <xdr:cNvPr id="815" name="楕円 814"/>
        <xdr:cNvSpPr/>
      </xdr:nvSpPr>
      <xdr:spPr>
        <a:xfrm>
          <a:off x="221107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135726</xdr:rowOff>
    </xdr:from>
    <xdr:ext cx="469744" cy="259045"/>
    <xdr:sp macro="" textlink="">
      <xdr:nvSpPr>
        <xdr:cNvPr id="816" name="【消防施設】&#10;一人当たり面積該当値テキスト"/>
        <xdr:cNvSpPr txBox="1"/>
      </xdr:nvSpPr>
      <xdr:spPr>
        <a:xfrm>
          <a:off x="22199600" y="1470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49349</xdr:rowOff>
    </xdr:from>
    <xdr:to>
      <xdr:col>112</xdr:col>
      <xdr:colOff>38100</xdr:colOff>
      <xdr:row>86</xdr:row>
      <xdr:rowOff>150949</xdr:rowOff>
    </xdr:to>
    <xdr:sp macro="" textlink="">
      <xdr:nvSpPr>
        <xdr:cNvPr id="817" name="楕円 816"/>
        <xdr:cNvSpPr/>
      </xdr:nvSpPr>
      <xdr:spPr>
        <a:xfrm>
          <a:off x="21272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100149</xdr:rowOff>
    </xdr:from>
    <xdr:to>
      <xdr:col>116</xdr:col>
      <xdr:colOff>63500</xdr:colOff>
      <xdr:row>86</xdr:row>
      <xdr:rowOff>100149</xdr:rowOff>
    </xdr:to>
    <xdr:cxnSp macro="">
      <xdr:nvCxnSpPr>
        <xdr:cNvPr id="818" name="直線コネクタ 817"/>
        <xdr:cNvCxnSpPr/>
      </xdr:nvCxnSpPr>
      <xdr:spPr>
        <a:xfrm>
          <a:off x="21323300" y="148448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52614</xdr:rowOff>
    </xdr:from>
    <xdr:to>
      <xdr:col>107</xdr:col>
      <xdr:colOff>101600</xdr:colOff>
      <xdr:row>86</xdr:row>
      <xdr:rowOff>154214</xdr:rowOff>
    </xdr:to>
    <xdr:sp macro="" textlink="">
      <xdr:nvSpPr>
        <xdr:cNvPr id="819" name="楕円 818"/>
        <xdr:cNvSpPr/>
      </xdr:nvSpPr>
      <xdr:spPr>
        <a:xfrm>
          <a:off x="20383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100149</xdr:rowOff>
    </xdr:from>
    <xdr:to>
      <xdr:col>111</xdr:col>
      <xdr:colOff>177800</xdr:colOff>
      <xdr:row>86</xdr:row>
      <xdr:rowOff>103414</xdr:rowOff>
    </xdr:to>
    <xdr:cxnSp macro="">
      <xdr:nvCxnSpPr>
        <xdr:cNvPr id="820" name="直線コネクタ 819"/>
        <xdr:cNvCxnSpPr/>
      </xdr:nvCxnSpPr>
      <xdr:spPr>
        <a:xfrm flipV="1">
          <a:off x="20434300" y="148448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52614</xdr:rowOff>
    </xdr:from>
    <xdr:to>
      <xdr:col>102</xdr:col>
      <xdr:colOff>165100</xdr:colOff>
      <xdr:row>86</xdr:row>
      <xdr:rowOff>154214</xdr:rowOff>
    </xdr:to>
    <xdr:sp macro="" textlink="">
      <xdr:nvSpPr>
        <xdr:cNvPr id="821" name="楕円 820"/>
        <xdr:cNvSpPr/>
      </xdr:nvSpPr>
      <xdr:spPr>
        <a:xfrm>
          <a:off x="19494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103414</xdr:rowOff>
    </xdr:from>
    <xdr:to>
      <xdr:col>107</xdr:col>
      <xdr:colOff>50800</xdr:colOff>
      <xdr:row>86</xdr:row>
      <xdr:rowOff>103414</xdr:rowOff>
    </xdr:to>
    <xdr:cxnSp macro="">
      <xdr:nvCxnSpPr>
        <xdr:cNvPr id="822" name="直線コネクタ 821"/>
        <xdr:cNvCxnSpPr/>
      </xdr:nvCxnSpPr>
      <xdr:spPr>
        <a:xfrm>
          <a:off x="19545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52614</xdr:rowOff>
    </xdr:from>
    <xdr:to>
      <xdr:col>98</xdr:col>
      <xdr:colOff>38100</xdr:colOff>
      <xdr:row>86</xdr:row>
      <xdr:rowOff>154214</xdr:rowOff>
    </xdr:to>
    <xdr:sp macro="" textlink="">
      <xdr:nvSpPr>
        <xdr:cNvPr id="823" name="楕円 822"/>
        <xdr:cNvSpPr/>
      </xdr:nvSpPr>
      <xdr:spPr>
        <a:xfrm>
          <a:off x="18605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103414</xdr:rowOff>
    </xdr:from>
    <xdr:to>
      <xdr:col>102</xdr:col>
      <xdr:colOff>114300</xdr:colOff>
      <xdr:row>86</xdr:row>
      <xdr:rowOff>103414</xdr:rowOff>
    </xdr:to>
    <xdr:cxnSp macro="">
      <xdr:nvCxnSpPr>
        <xdr:cNvPr id="824" name="直線コネクタ 823"/>
        <xdr:cNvCxnSpPr/>
      </xdr:nvCxnSpPr>
      <xdr:spPr>
        <a:xfrm>
          <a:off x="18656300" y="14848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825" name="n_1aveValue【消防施設】&#10;一人当たり面積"/>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826" name="n_2aveValue【消防施設】&#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827" name="n_3aveValue【消防施設】&#10;一人当たり面積"/>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828" name="n_4aveValue【消防施設】&#10;一人当たり面積"/>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142076</xdr:rowOff>
    </xdr:from>
    <xdr:ext cx="469744" cy="259045"/>
    <xdr:sp macro="" textlink="">
      <xdr:nvSpPr>
        <xdr:cNvPr id="829" name="n_1mainValue【消防施設】&#10;一人当たり面積"/>
        <xdr:cNvSpPr txBox="1"/>
      </xdr:nvSpPr>
      <xdr:spPr>
        <a:xfrm>
          <a:off x="210757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145341</xdr:rowOff>
    </xdr:from>
    <xdr:ext cx="469744" cy="259045"/>
    <xdr:sp macro="" textlink="">
      <xdr:nvSpPr>
        <xdr:cNvPr id="830" name="n_2mainValue【消防施設】&#10;一人当たり面積"/>
        <xdr:cNvSpPr txBox="1"/>
      </xdr:nvSpPr>
      <xdr:spPr>
        <a:xfrm>
          <a:off x="20199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145341</xdr:rowOff>
    </xdr:from>
    <xdr:ext cx="469744" cy="259045"/>
    <xdr:sp macro="" textlink="">
      <xdr:nvSpPr>
        <xdr:cNvPr id="831" name="n_3mainValue【消防施設】&#10;一人当たり面積"/>
        <xdr:cNvSpPr txBox="1"/>
      </xdr:nvSpPr>
      <xdr:spPr>
        <a:xfrm>
          <a:off x="19310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145341</xdr:rowOff>
    </xdr:from>
    <xdr:ext cx="469744" cy="259045"/>
    <xdr:sp macro="" textlink="">
      <xdr:nvSpPr>
        <xdr:cNvPr id="832" name="n_4mainValue【消防施設】&#10;一人当たり面積"/>
        <xdr:cNvSpPr txBox="1"/>
      </xdr:nvSpPr>
      <xdr:spPr>
        <a:xfrm>
          <a:off x="18421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857" name="直線コネクタ 856"/>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858" name="【庁舎】&#10;有形固定資産減価償却率最小値テキスト"/>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859" name="直線コネクタ 858"/>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860" name="【庁舎】&#10;有形固定資産減価償却率最大値テキスト"/>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861" name="直線コネクタ 860"/>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89552</xdr:rowOff>
    </xdr:from>
    <xdr:ext cx="405111" cy="259045"/>
    <xdr:sp macro="" textlink="">
      <xdr:nvSpPr>
        <xdr:cNvPr id="862" name="【庁舎】&#10;有形固定資産減価償却率平均値テキスト"/>
        <xdr:cNvSpPr txBox="1"/>
      </xdr:nvSpPr>
      <xdr:spPr>
        <a:xfrm>
          <a:off x="16357600" y="1792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フローチャート: 判断 862"/>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864" name="フローチャート: 判断 863"/>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865" name="フローチャート: 判断 864"/>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866" name="フローチャート: 判断 865"/>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867" name="フローチャート: 判断 866"/>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73" name="楕円 872"/>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105427</xdr:rowOff>
    </xdr:from>
    <xdr:ext cx="405111" cy="259045"/>
    <xdr:sp macro="" textlink="">
      <xdr:nvSpPr>
        <xdr:cNvPr id="874" name="【庁舎】&#10;有形固定資産減価償却率該当値テキスト"/>
        <xdr:cNvSpPr txBox="1"/>
      </xdr:nvSpPr>
      <xdr:spPr>
        <a:xfrm>
          <a:off x="16357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53975</xdr:rowOff>
    </xdr:from>
    <xdr:to>
      <xdr:col>81</xdr:col>
      <xdr:colOff>101600</xdr:colOff>
      <xdr:row>104</xdr:row>
      <xdr:rowOff>155575</xdr:rowOff>
    </xdr:to>
    <xdr:sp macro="" textlink="">
      <xdr:nvSpPr>
        <xdr:cNvPr id="875" name="楕円 874"/>
        <xdr:cNvSpPr/>
      </xdr:nvSpPr>
      <xdr:spPr>
        <a:xfrm>
          <a:off x="15430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104775</xdr:rowOff>
    </xdr:from>
    <xdr:to>
      <xdr:col>85</xdr:col>
      <xdr:colOff>127000</xdr:colOff>
      <xdr:row>104</xdr:row>
      <xdr:rowOff>133350</xdr:rowOff>
    </xdr:to>
    <xdr:cxnSp macro="">
      <xdr:nvCxnSpPr>
        <xdr:cNvPr id="876" name="直線コネクタ 875"/>
        <xdr:cNvCxnSpPr/>
      </xdr:nvCxnSpPr>
      <xdr:spPr>
        <a:xfrm>
          <a:off x="15481300" y="179355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10161</xdr:rowOff>
    </xdr:from>
    <xdr:to>
      <xdr:col>76</xdr:col>
      <xdr:colOff>165100</xdr:colOff>
      <xdr:row>104</xdr:row>
      <xdr:rowOff>111761</xdr:rowOff>
    </xdr:to>
    <xdr:sp macro="" textlink="">
      <xdr:nvSpPr>
        <xdr:cNvPr id="877" name="楕円 876"/>
        <xdr:cNvSpPr/>
      </xdr:nvSpPr>
      <xdr:spPr>
        <a:xfrm>
          <a:off x="14541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60961</xdr:rowOff>
    </xdr:from>
    <xdr:to>
      <xdr:col>81</xdr:col>
      <xdr:colOff>50800</xdr:colOff>
      <xdr:row>104</xdr:row>
      <xdr:rowOff>104775</xdr:rowOff>
    </xdr:to>
    <xdr:cxnSp macro="">
      <xdr:nvCxnSpPr>
        <xdr:cNvPr id="878" name="直線コネクタ 877"/>
        <xdr:cNvCxnSpPr/>
      </xdr:nvCxnSpPr>
      <xdr:spPr>
        <a:xfrm>
          <a:off x="14592300" y="178917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879" name="楕円 878"/>
        <xdr:cNvSpPr/>
      </xdr:nvSpPr>
      <xdr:spPr>
        <a:xfrm>
          <a:off x="13652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135255</xdr:rowOff>
    </xdr:from>
    <xdr:to>
      <xdr:col>76</xdr:col>
      <xdr:colOff>114300</xdr:colOff>
      <xdr:row>104</xdr:row>
      <xdr:rowOff>60961</xdr:rowOff>
    </xdr:to>
    <xdr:cxnSp macro="">
      <xdr:nvCxnSpPr>
        <xdr:cNvPr id="880" name="直線コネクタ 879"/>
        <xdr:cNvCxnSpPr/>
      </xdr:nvCxnSpPr>
      <xdr:spPr>
        <a:xfrm>
          <a:off x="13703300" y="17794605"/>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53975</xdr:rowOff>
    </xdr:from>
    <xdr:to>
      <xdr:col>67</xdr:col>
      <xdr:colOff>101600</xdr:colOff>
      <xdr:row>103</xdr:row>
      <xdr:rowOff>155575</xdr:rowOff>
    </xdr:to>
    <xdr:sp macro="" textlink="">
      <xdr:nvSpPr>
        <xdr:cNvPr id="881" name="楕円 880"/>
        <xdr:cNvSpPr/>
      </xdr:nvSpPr>
      <xdr:spPr>
        <a:xfrm>
          <a:off x="12763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104775</xdr:rowOff>
    </xdr:from>
    <xdr:to>
      <xdr:col>71</xdr:col>
      <xdr:colOff>177800</xdr:colOff>
      <xdr:row>103</xdr:row>
      <xdr:rowOff>135255</xdr:rowOff>
    </xdr:to>
    <xdr:cxnSp macro="">
      <xdr:nvCxnSpPr>
        <xdr:cNvPr id="882" name="直線コネクタ 881"/>
        <xdr:cNvCxnSpPr/>
      </xdr:nvCxnSpPr>
      <xdr:spPr>
        <a:xfrm>
          <a:off x="12814300" y="177641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38116</xdr:rowOff>
    </xdr:from>
    <xdr:ext cx="405111" cy="259045"/>
    <xdr:sp macro="" textlink="">
      <xdr:nvSpPr>
        <xdr:cNvPr id="883" name="n_1aveValue【庁舎】&#10;有形固定資産減価償却率"/>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884" name="n_2aveValue【庁舎】&#10;有形固定資産減価償却率"/>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146702</xdr:rowOff>
    </xdr:from>
    <xdr:ext cx="405111" cy="259045"/>
    <xdr:sp macro="" textlink="">
      <xdr:nvSpPr>
        <xdr:cNvPr id="885" name="n_3aveValue【庁舎】&#10;有形固定資産減価償却率"/>
        <xdr:cNvSpPr txBox="1"/>
      </xdr:nvSpPr>
      <xdr:spPr>
        <a:xfrm>
          <a:off x="13500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886" name="n_4aveValue【庁舎】&#10;有形固定資産減価償却率"/>
        <xdr:cNvSpPr txBox="1"/>
      </xdr:nvSpPr>
      <xdr:spPr>
        <a:xfrm>
          <a:off x="12611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652</xdr:rowOff>
    </xdr:from>
    <xdr:ext cx="405111" cy="259045"/>
    <xdr:sp macro="" textlink="">
      <xdr:nvSpPr>
        <xdr:cNvPr id="887" name="n_1mainValue【庁舎】&#10;有形固定資産減価償却率"/>
        <xdr:cNvSpPr txBox="1"/>
      </xdr:nvSpPr>
      <xdr:spPr>
        <a:xfrm>
          <a:off x="152660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128288</xdr:rowOff>
    </xdr:from>
    <xdr:ext cx="405111" cy="259045"/>
    <xdr:sp macro="" textlink="">
      <xdr:nvSpPr>
        <xdr:cNvPr id="888" name="n_2mainValue【庁舎】&#10;有形固定資産減価償却率"/>
        <xdr:cNvSpPr txBox="1"/>
      </xdr:nvSpPr>
      <xdr:spPr>
        <a:xfrm>
          <a:off x="14389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31132</xdr:rowOff>
    </xdr:from>
    <xdr:ext cx="405111" cy="259045"/>
    <xdr:sp macro="" textlink="">
      <xdr:nvSpPr>
        <xdr:cNvPr id="889" name="n_3mainValue【庁舎】&#10;有形固定資産減価償却率"/>
        <xdr:cNvSpPr txBox="1"/>
      </xdr:nvSpPr>
      <xdr:spPr>
        <a:xfrm>
          <a:off x="13500744"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652</xdr:rowOff>
    </xdr:from>
    <xdr:ext cx="405111" cy="259045"/>
    <xdr:sp macro="" textlink="">
      <xdr:nvSpPr>
        <xdr:cNvPr id="890" name="n_4mainValue【庁舎】&#10;有形固定資産減価償却率"/>
        <xdr:cNvSpPr txBox="1"/>
      </xdr:nvSpPr>
      <xdr:spPr>
        <a:xfrm>
          <a:off x="126117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912" name="直線コネクタ 911"/>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913" name="【庁舎】&#10;一人当たり面積最小値テキスト"/>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914" name="直線コネクタ 913"/>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915" name="【庁舎】&#10;一人当たり面積最大値テキスト"/>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916" name="直線コネクタ 915"/>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917" name="【庁舎】&#10;一人当たり面積平均値テキスト"/>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918" name="フローチャート: 判断 917"/>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919" name="フローチャート: 判断 918"/>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920" name="フローチャート: 判断 919"/>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921" name="フローチャート: 判断 920"/>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922" name="フローチャート: 判断 921"/>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53747</xdr:rowOff>
    </xdr:from>
    <xdr:to>
      <xdr:col>116</xdr:col>
      <xdr:colOff>114300</xdr:colOff>
      <xdr:row>106</xdr:row>
      <xdr:rowOff>155347</xdr:rowOff>
    </xdr:to>
    <xdr:sp macro="" textlink="">
      <xdr:nvSpPr>
        <xdr:cNvPr id="928" name="楕円 927"/>
        <xdr:cNvSpPr/>
      </xdr:nvSpPr>
      <xdr:spPr>
        <a:xfrm>
          <a:off x="22110700" y="182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32174</xdr:rowOff>
    </xdr:from>
    <xdr:ext cx="469744" cy="259045"/>
    <xdr:sp macro="" textlink="">
      <xdr:nvSpPr>
        <xdr:cNvPr id="929" name="【庁舎】&#10;一人当たり面積該当値テキスト"/>
        <xdr:cNvSpPr txBox="1"/>
      </xdr:nvSpPr>
      <xdr:spPr>
        <a:xfrm>
          <a:off x="22199600" y="1820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61061</xdr:rowOff>
    </xdr:from>
    <xdr:to>
      <xdr:col>112</xdr:col>
      <xdr:colOff>38100</xdr:colOff>
      <xdr:row>106</xdr:row>
      <xdr:rowOff>162661</xdr:rowOff>
    </xdr:to>
    <xdr:sp macro="" textlink="">
      <xdr:nvSpPr>
        <xdr:cNvPr id="930" name="楕円 929"/>
        <xdr:cNvSpPr/>
      </xdr:nvSpPr>
      <xdr:spPr>
        <a:xfrm>
          <a:off x="21272500" y="182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104547</xdr:rowOff>
    </xdr:from>
    <xdr:to>
      <xdr:col>116</xdr:col>
      <xdr:colOff>63500</xdr:colOff>
      <xdr:row>106</xdr:row>
      <xdr:rowOff>111861</xdr:rowOff>
    </xdr:to>
    <xdr:cxnSp macro="">
      <xdr:nvCxnSpPr>
        <xdr:cNvPr id="931" name="直線コネクタ 930"/>
        <xdr:cNvCxnSpPr/>
      </xdr:nvCxnSpPr>
      <xdr:spPr>
        <a:xfrm flipV="1">
          <a:off x="21323300" y="18278247"/>
          <a:ext cx="8382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932" name="楕円 931"/>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111861</xdr:rowOff>
    </xdr:from>
    <xdr:to>
      <xdr:col>111</xdr:col>
      <xdr:colOff>177800</xdr:colOff>
      <xdr:row>106</xdr:row>
      <xdr:rowOff>117348</xdr:rowOff>
    </xdr:to>
    <xdr:cxnSp macro="">
      <xdr:nvCxnSpPr>
        <xdr:cNvPr id="933" name="直線コネクタ 932"/>
        <xdr:cNvCxnSpPr/>
      </xdr:nvCxnSpPr>
      <xdr:spPr>
        <a:xfrm flipV="1">
          <a:off x="20434300" y="18285561"/>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72034</xdr:rowOff>
    </xdr:from>
    <xdr:to>
      <xdr:col>102</xdr:col>
      <xdr:colOff>165100</xdr:colOff>
      <xdr:row>107</xdr:row>
      <xdr:rowOff>2184</xdr:rowOff>
    </xdr:to>
    <xdr:sp macro="" textlink="">
      <xdr:nvSpPr>
        <xdr:cNvPr id="934" name="楕円 933"/>
        <xdr:cNvSpPr/>
      </xdr:nvSpPr>
      <xdr:spPr>
        <a:xfrm>
          <a:off x="19494500" y="1824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122834</xdr:rowOff>
    </xdr:to>
    <xdr:cxnSp macro="">
      <xdr:nvCxnSpPr>
        <xdr:cNvPr id="935" name="直線コネクタ 934"/>
        <xdr:cNvCxnSpPr/>
      </xdr:nvCxnSpPr>
      <xdr:spPr>
        <a:xfrm flipV="1">
          <a:off x="19545300" y="18291048"/>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76606</xdr:rowOff>
    </xdr:from>
    <xdr:to>
      <xdr:col>98</xdr:col>
      <xdr:colOff>38100</xdr:colOff>
      <xdr:row>107</xdr:row>
      <xdr:rowOff>6756</xdr:rowOff>
    </xdr:to>
    <xdr:sp macro="" textlink="">
      <xdr:nvSpPr>
        <xdr:cNvPr id="936" name="楕円 935"/>
        <xdr:cNvSpPr/>
      </xdr:nvSpPr>
      <xdr:spPr>
        <a:xfrm>
          <a:off x="18605500" y="1825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122834</xdr:rowOff>
    </xdr:from>
    <xdr:to>
      <xdr:col>102</xdr:col>
      <xdr:colOff>114300</xdr:colOff>
      <xdr:row>106</xdr:row>
      <xdr:rowOff>127406</xdr:rowOff>
    </xdr:to>
    <xdr:cxnSp macro="">
      <xdr:nvCxnSpPr>
        <xdr:cNvPr id="937" name="直線コネクタ 936"/>
        <xdr:cNvCxnSpPr/>
      </xdr:nvCxnSpPr>
      <xdr:spPr>
        <a:xfrm flipV="1">
          <a:off x="18656300" y="182965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938" name="n_1aveValue【庁舎】&#10;一人当たり面積"/>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939" name="n_2aveValue【庁舎】&#10;一人当たり面積"/>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940" name="n_3aveValue【庁舎】&#10;一人当たり面積"/>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941" name="n_4aveValue【庁舎】&#10;一人当たり面積"/>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153788</xdr:rowOff>
    </xdr:from>
    <xdr:ext cx="469744" cy="259045"/>
    <xdr:sp macro="" textlink="">
      <xdr:nvSpPr>
        <xdr:cNvPr id="942" name="n_1mainValue【庁舎】&#10;一人当たり面積"/>
        <xdr:cNvSpPr txBox="1"/>
      </xdr:nvSpPr>
      <xdr:spPr>
        <a:xfrm>
          <a:off x="21075727" y="1832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943" name="n_2mainValue【庁舎】&#10;一人当たり面積"/>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164761</xdr:rowOff>
    </xdr:from>
    <xdr:ext cx="469744" cy="259045"/>
    <xdr:sp macro="" textlink="">
      <xdr:nvSpPr>
        <xdr:cNvPr id="944" name="n_3mainValue【庁舎】&#10;一人当たり面積"/>
        <xdr:cNvSpPr txBox="1"/>
      </xdr:nvSpPr>
      <xdr:spPr>
        <a:xfrm>
          <a:off x="19310427" y="1833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169333</xdr:rowOff>
    </xdr:from>
    <xdr:ext cx="469744" cy="259045"/>
    <xdr:sp macro="" textlink="">
      <xdr:nvSpPr>
        <xdr:cNvPr id="945" name="n_4mainValue【庁舎】&#10;一人当たり面積"/>
        <xdr:cNvSpPr txBox="1"/>
      </xdr:nvSpPr>
      <xdr:spPr>
        <a:xfrm>
          <a:off x="18421427" y="1834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有形固定資産減価償却率が上回っているものは図書館、一般廃棄物処理施設、体育館・プール、福祉施設、消防施設、市民会館、下回っているもの保健センター・保健所、庁舎である。また、一人当たり面積・有形固定資産が上回っているものは図書館、保健センター・保健所、市民会館、下回っているものは一般廃棄物処理施設、体育館・プール、福祉施設、消防施設、庁舎である。本町の資産は全体的に老朽化が進んでいるため、将来的な財政負担を抑えるためにも、更なる施設の長寿命化、更新、除却等の検討が必要である。</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G/05_&#36001;&#25919;&#29366;&#27841;&#35519;&#26619;&#38306;&#20418;/08_&#36001;&#25919;&#29366;&#27841;&#36039;&#26009;&#38598;/01_&#20196;&#21644;6&#24180;&#24230;/2&#22238;&#30446;/03_&#36039;&#26009;/&#12304;&#36001;&#25919;&#29366;&#27841;&#36039;&#26009;&#38598;&#12305;_014290_&#26647;&#23665;&#30010;_2024_1&#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126567</v>
          </cell>
          <cell r="F3">
            <v>120302</v>
          </cell>
        </row>
        <row r="5">
          <cell r="A5" t="str">
            <v xml:space="preserve"> R03</v>
          </cell>
          <cell r="D5">
            <v>135032</v>
          </cell>
          <cell r="F5">
            <v>114841</v>
          </cell>
        </row>
        <row r="7">
          <cell r="A7" t="str">
            <v xml:space="preserve"> R04</v>
          </cell>
          <cell r="D7">
            <v>120167</v>
          </cell>
          <cell r="F7">
            <v>124145</v>
          </cell>
        </row>
        <row r="9">
          <cell r="A9" t="str">
            <v xml:space="preserve"> R05</v>
          </cell>
          <cell r="D9">
            <v>302273</v>
          </cell>
          <cell r="F9">
            <v>131480</v>
          </cell>
        </row>
        <row r="11">
          <cell r="A11" t="str">
            <v xml:space="preserve"> R06</v>
          </cell>
          <cell r="D11">
            <v>422369</v>
          </cell>
          <cell r="F11">
            <v>163245</v>
          </cell>
        </row>
        <row r="18">
          <cell r="B18" t="str">
            <v>R02</v>
          </cell>
          <cell r="C18" t="str">
            <v>R03</v>
          </cell>
          <cell r="D18" t="str">
            <v>R04</v>
          </cell>
          <cell r="E18" t="str">
            <v>R05</v>
          </cell>
          <cell r="F18" t="str">
            <v>R06</v>
          </cell>
        </row>
        <row r="19">
          <cell r="A19" t="str">
            <v>実質収支額</v>
          </cell>
          <cell r="B19">
            <v>4.6900000000000004</v>
          </cell>
          <cell r="C19">
            <v>6.04</v>
          </cell>
          <cell r="D19">
            <v>6.5</v>
          </cell>
          <cell r="E19">
            <v>5.14</v>
          </cell>
          <cell r="F19">
            <v>6.86</v>
          </cell>
        </row>
        <row r="20">
          <cell r="A20" t="str">
            <v>財政調整基金残高</v>
          </cell>
          <cell r="B20">
            <v>11.19</v>
          </cell>
          <cell r="C20">
            <v>18.399999999999999</v>
          </cell>
          <cell r="D20">
            <v>26.86</v>
          </cell>
          <cell r="E20">
            <v>30.95</v>
          </cell>
          <cell r="F20">
            <v>30.15</v>
          </cell>
        </row>
        <row r="21">
          <cell r="A21" t="str">
            <v>実質単年度収支</v>
          </cell>
          <cell r="B21">
            <v>1.95</v>
          </cell>
          <cell r="C21">
            <v>9.5</v>
          </cell>
          <cell r="D21">
            <v>8.2799999999999994</v>
          </cell>
          <cell r="E21">
            <v>3.04</v>
          </cell>
          <cell r="F21">
            <v>1.3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住宅団地造成事業特別会計</v>
          </cell>
          <cell r="B29" t="e">
            <v>#N/A</v>
          </cell>
          <cell r="C29">
            <v>0</v>
          </cell>
          <cell r="D29" t="e">
            <v>#N/A</v>
          </cell>
          <cell r="E29">
            <v>0.09</v>
          </cell>
          <cell r="F29" t="e">
            <v>#N/A</v>
          </cell>
          <cell r="G29">
            <v>0</v>
          </cell>
          <cell r="H29" t="e">
            <v>#N/A</v>
          </cell>
          <cell r="I29">
            <v>0</v>
          </cell>
          <cell r="J29" t="e">
            <v>#N/A</v>
          </cell>
          <cell r="K29">
            <v>0</v>
          </cell>
        </row>
        <row r="30">
          <cell r="A30" t="str">
            <v>北海道介護福祉学校特別会計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v>
          </cell>
          <cell r="D31" t="e">
            <v>#N/A</v>
          </cell>
          <cell r="E31">
            <v>0</v>
          </cell>
          <cell r="F31" t="e">
            <v>#N/A</v>
          </cell>
          <cell r="G31">
            <v>0.01</v>
          </cell>
          <cell r="H31" t="e">
            <v>#N/A</v>
          </cell>
          <cell r="I31">
            <v>0</v>
          </cell>
          <cell r="J31" t="e">
            <v>#N/A</v>
          </cell>
          <cell r="K31">
            <v>0.01</v>
          </cell>
        </row>
        <row r="32">
          <cell r="A32" t="str">
            <v>国民健康保険特別会計</v>
          </cell>
          <cell r="B32" t="e">
            <v>#N/A</v>
          </cell>
          <cell r="C32">
            <v>0.6</v>
          </cell>
          <cell r="D32" t="e">
            <v>#N/A</v>
          </cell>
          <cell r="E32">
            <v>0.05</v>
          </cell>
          <cell r="F32" t="e">
            <v>#N/A</v>
          </cell>
          <cell r="G32">
            <v>0.12</v>
          </cell>
          <cell r="H32" t="e">
            <v>#N/A</v>
          </cell>
          <cell r="I32">
            <v>0.21</v>
          </cell>
          <cell r="J32" t="e">
            <v>#N/A</v>
          </cell>
          <cell r="K32">
            <v>0.15</v>
          </cell>
        </row>
        <row r="33">
          <cell r="A33" t="str">
            <v>介護保険特別会計</v>
          </cell>
          <cell r="B33" t="e">
            <v>#N/A</v>
          </cell>
          <cell r="C33">
            <v>0.97</v>
          </cell>
          <cell r="D33" t="e">
            <v>#N/A</v>
          </cell>
          <cell r="E33">
            <v>1.21</v>
          </cell>
          <cell r="F33" t="e">
            <v>#N/A</v>
          </cell>
          <cell r="G33">
            <v>1.18</v>
          </cell>
          <cell r="H33" t="e">
            <v>#N/A</v>
          </cell>
          <cell r="I33">
            <v>1.42</v>
          </cell>
          <cell r="J33" t="e">
            <v>#N/A</v>
          </cell>
          <cell r="K33">
            <v>0.51</v>
          </cell>
        </row>
        <row r="34">
          <cell r="A34" t="str">
            <v>下水道事業会計</v>
          </cell>
          <cell r="B34" t="e">
            <v>#N/A</v>
          </cell>
          <cell r="C34">
            <v>2.98</v>
          </cell>
          <cell r="D34" t="e">
            <v>#N/A</v>
          </cell>
          <cell r="E34">
            <v>3.24</v>
          </cell>
          <cell r="F34" t="e">
            <v>#N/A</v>
          </cell>
          <cell r="G34">
            <v>3.19</v>
          </cell>
          <cell r="H34" t="e">
            <v>#N/A</v>
          </cell>
          <cell r="I34">
            <v>3</v>
          </cell>
          <cell r="J34" t="e">
            <v>#N/A</v>
          </cell>
          <cell r="K34">
            <v>4.09</v>
          </cell>
        </row>
        <row r="35">
          <cell r="A35" t="str">
            <v>一般会計</v>
          </cell>
          <cell r="B35" t="e">
            <v>#N/A</v>
          </cell>
          <cell r="C35">
            <v>4.68</v>
          </cell>
          <cell r="D35" t="e">
            <v>#N/A</v>
          </cell>
          <cell r="E35">
            <v>6.04</v>
          </cell>
          <cell r="F35" t="e">
            <v>#N/A</v>
          </cell>
          <cell r="G35">
            <v>6.49</v>
          </cell>
          <cell r="H35" t="e">
            <v>#N/A</v>
          </cell>
          <cell r="I35">
            <v>5.13</v>
          </cell>
          <cell r="J35" t="e">
            <v>#N/A</v>
          </cell>
          <cell r="K35">
            <v>6.85</v>
          </cell>
        </row>
        <row r="36">
          <cell r="A36" t="str">
            <v>水道事業会計</v>
          </cell>
          <cell r="B36" t="e">
            <v>#N/A</v>
          </cell>
          <cell r="C36">
            <v>8.43</v>
          </cell>
          <cell r="D36" t="e">
            <v>#N/A</v>
          </cell>
          <cell r="E36">
            <v>7.71</v>
          </cell>
          <cell r="F36" t="e">
            <v>#N/A</v>
          </cell>
          <cell r="G36">
            <v>7.51</v>
          </cell>
          <cell r="H36" t="e">
            <v>#N/A</v>
          </cell>
          <cell r="I36">
            <v>8.02</v>
          </cell>
          <cell r="J36" t="e">
            <v>#N/A</v>
          </cell>
          <cell r="K36">
            <v>8.7100000000000009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1083</v>
          </cell>
          <cell r="E42"/>
          <cell r="F42"/>
          <cell r="G42">
            <v>1081</v>
          </cell>
          <cell r="H42"/>
          <cell r="I42"/>
          <cell r="J42">
            <v>1084</v>
          </cell>
          <cell r="K42"/>
          <cell r="L42"/>
          <cell r="M42">
            <v>1062</v>
          </cell>
          <cell r="N42"/>
          <cell r="O42"/>
          <cell r="P42">
            <v>1064</v>
          </cell>
        </row>
        <row r="43">
          <cell r="A43" t="str">
            <v>一時借入金の利子</v>
          </cell>
          <cell r="B43">
            <v>0</v>
          </cell>
          <cell r="C43"/>
          <cell r="D43"/>
          <cell r="E43">
            <v>0</v>
          </cell>
          <cell r="F43"/>
          <cell r="G43"/>
          <cell r="H43">
            <v>0</v>
          </cell>
          <cell r="I43"/>
          <cell r="J43"/>
          <cell r="K43">
            <v>0</v>
          </cell>
          <cell r="L43"/>
          <cell r="M43"/>
          <cell r="N43">
            <v>0</v>
          </cell>
          <cell r="O43"/>
          <cell r="P43"/>
        </row>
        <row r="44">
          <cell r="A44" t="str">
            <v>債務負担行為に基づく支出額</v>
          </cell>
          <cell r="B44">
            <v>58</v>
          </cell>
          <cell r="C44"/>
          <cell r="D44"/>
          <cell r="E44">
            <v>8</v>
          </cell>
          <cell r="F44"/>
          <cell r="G44"/>
          <cell r="H44">
            <v>7</v>
          </cell>
          <cell r="I44"/>
          <cell r="J44"/>
          <cell r="K44">
            <v>6</v>
          </cell>
          <cell r="L44"/>
          <cell r="M44"/>
          <cell r="N44">
            <v>5</v>
          </cell>
          <cell r="O44"/>
          <cell r="P44"/>
        </row>
        <row r="45">
          <cell r="A45" t="str">
            <v>組合等が起こした地方債の元利償還金に対する負担金等</v>
          </cell>
          <cell r="B45" t="str">
            <v>-</v>
          </cell>
          <cell r="C45"/>
          <cell r="D45"/>
          <cell r="E45" t="str">
            <v>-</v>
          </cell>
          <cell r="F45"/>
          <cell r="G45"/>
          <cell r="H45" t="str">
            <v>-</v>
          </cell>
          <cell r="I45"/>
          <cell r="J45"/>
          <cell r="K45" t="str">
            <v>-</v>
          </cell>
          <cell r="L45"/>
          <cell r="M45"/>
          <cell r="N45" t="str">
            <v>-</v>
          </cell>
          <cell r="O45"/>
          <cell r="P45"/>
        </row>
        <row r="46">
          <cell r="A46" t="str">
            <v>公営企業債の元利償還金に対する繰入金</v>
          </cell>
          <cell r="B46">
            <v>265</v>
          </cell>
          <cell r="C46"/>
          <cell r="D46"/>
          <cell r="E46">
            <v>256</v>
          </cell>
          <cell r="F46"/>
          <cell r="G46"/>
          <cell r="H46">
            <v>245</v>
          </cell>
          <cell r="I46"/>
          <cell r="J46"/>
          <cell r="K46">
            <v>192</v>
          </cell>
          <cell r="L46"/>
          <cell r="M46"/>
          <cell r="N46">
            <v>232</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1225</v>
          </cell>
          <cell r="C49"/>
          <cell r="D49"/>
          <cell r="E49">
            <v>1112</v>
          </cell>
          <cell r="F49"/>
          <cell r="G49"/>
          <cell r="H49">
            <v>1109</v>
          </cell>
          <cell r="I49"/>
          <cell r="J49"/>
          <cell r="K49">
            <v>1106</v>
          </cell>
          <cell r="L49"/>
          <cell r="M49"/>
          <cell r="N49">
            <v>1133</v>
          </cell>
          <cell r="O49"/>
          <cell r="P49"/>
        </row>
        <row r="50">
          <cell r="A50" t="str">
            <v>実質公債費比率の分子</v>
          </cell>
          <cell r="B50" t="e">
            <v>#N/A</v>
          </cell>
          <cell r="C50">
            <v>465</v>
          </cell>
          <cell r="D50" t="e">
            <v>#N/A</v>
          </cell>
          <cell r="E50" t="e">
            <v>#N/A</v>
          </cell>
          <cell r="F50">
            <v>295</v>
          </cell>
          <cell r="G50" t="e">
            <v>#N/A</v>
          </cell>
          <cell r="H50" t="e">
            <v>#N/A</v>
          </cell>
          <cell r="I50">
            <v>277</v>
          </cell>
          <cell r="J50" t="e">
            <v>#N/A</v>
          </cell>
          <cell r="K50" t="e">
            <v>#N/A</v>
          </cell>
          <cell r="L50">
            <v>242</v>
          </cell>
          <cell r="M50" t="e">
            <v>#N/A</v>
          </cell>
          <cell r="N50" t="e">
            <v>#N/A</v>
          </cell>
          <cell r="O50">
            <v>306</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8043</v>
          </cell>
          <cell r="E56"/>
          <cell r="F56"/>
          <cell r="G56">
            <v>8025</v>
          </cell>
          <cell r="H56"/>
          <cell r="I56"/>
          <cell r="J56">
            <v>8187</v>
          </cell>
          <cell r="K56"/>
          <cell r="L56"/>
          <cell r="M56">
            <v>9946</v>
          </cell>
          <cell r="N56"/>
          <cell r="O56"/>
          <cell r="P56">
            <v>11734</v>
          </cell>
        </row>
        <row r="57">
          <cell r="A57" t="str">
            <v>充当可能特定歳入</v>
          </cell>
          <cell r="B57"/>
          <cell r="C57"/>
          <cell r="D57">
            <v>2045</v>
          </cell>
          <cell r="E57"/>
          <cell r="F57"/>
          <cell r="G57">
            <v>2029</v>
          </cell>
          <cell r="H57"/>
          <cell r="I57"/>
          <cell r="J57">
            <v>1952</v>
          </cell>
          <cell r="K57"/>
          <cell r="L57"/>
          <cell r="M57">
            <v>1991</v>
          </cell>
          <cell r="N57"/>
          <cell r="O57"/>
          <cell r="P57">
            <v>2144</v>
          </cell>
        </row>
        <row r="58">
          <cell r="A58" t="str">
            <v>充当可能基金</v>
          </cell>
          <cell r="B58"/>
          <cell r="C58"/>
          <cell r="D58">
            <v>1518</v>
          </cell>
          <cell r="E58"/>
          <cell r="F58"/>
          <cell r="G58">
            <v>2083</v>
          </cell>
          <cell r="H58"/>
          <cell r="I58"/>
          <cell r="J58">
            <v>2480</v>
          </cell>
          <cell r="K58"/>
          <cell r="L58"/>
          <cell r="M58">
            <v>2786</v>
          </cell>
          <cell r="N58"/>
          <cell r="O58"/>
          <cell r="P58">
            <v>2843</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1216</v>
          </cell>
          <cell r="C62"/>
          <cell r="D62"/>
          <cell r="E62">
            <v>1194</v>
          </cell>
          <cell r="F62"/>
          <cell r="G62"/>
          <cell r="H62">
            <v>1182</v>
          </cell>
          <cell r="I62"/>
          <cell r="J62"/>
          <cell r="K62">
            <v>1231</v>
          </cell>
          <cell r="L62"/>
          <cell r="M62"/>
          <cell r="N62">
            <v>1230</v>
          </cell>
          <cell r="O62"/>
          <cell r="P62"/>
        </row>
        <row r="63">
          <cell r="A63" t="str">
            <v>組合等負担等見込額</v>
          </cell>
          <cell r="B63" t="str">
            <v>-</v>
          </cell>
          <cell r="C63"/>
          <cell r="D63"/>
          <cell r="E63" t="str">
            <v>-</v>
          </cell>
          <cell r="F63"/>
          <cell r="G63"/>
          <cell r="H63" t="str">
            <v>-</v>
          </cell>
          <cell r="I63"/>
          <cell r="J63"/>
          <cell r="K63" t="str">
            <v>-</v>
          </cell>
          <cell r="L63"/>
          <cell r="M63"/>
          <cell r="N63" t="str">
            <v>-</v>
          </cell>
          <cell r="O63"/>
          <cell r="P63"/>
        </row>
        <row r="64">
          <cell r="A64" t="str">
            <v>公営企業債等繰入見込額</v>
          </cell>
          <cell r="B64">
            <v>2020</v>
          </cell>
          <cell r="C64"/>
          <cell r="D64"/>
          <cell r="E64">
            <v>1815</v>
          </cell>
          <cell r="F64"/>
          <cell r="G64"/>
          <cell r="H64">
            <v>1572</v>
          </cell>
          <cell r="I64"/>
          <cell r="J64"/>
          <cell r="K64">
            <v>1536</v>
          </cell>
          <cell r="L64"/>
          <cell r="M64"/>
          <cell r="N64">
            <v>1538</v>
          </cell>
          <cell r="O64"/>
          <cell r="P64"/>
        </row>
        <row r="65">
          <cell r="A65" t="str">
            <v>債務負担行為に基づく支出予定額</v>
          </cell>
          <cell r="B65">
            <v>148</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10385</v>
          </cell>
          <cell r="C66"/>
          <cell r="D66"/>
          <cell r="E66">
            <v>10559</v>
          </cell>
          <cell r="F66"/>
          <cell r="G66"/>
          <cell r="H66">
            <v>10936</v>
          </cell>
          <cell r="I66"/>
          <cell r="J66"/>
          <cell r="K66">
            <v>13332</v>
          </cell>
          <cell r="L66"/>
          <cell r="M66"/>
          <cell r="N66">
            <v>16513</v>
          </cell>
          <cell r="O66"/>
          <cell r="P66"/>
        </row>
        <row r="67">
          <cell r="A67" t="str">
            <v>将来負担比率の分子</v>
          </cell>
          <cell r="B67" t="e">
            <v>#N/A</v>
          </cell>
          <cell r="C67">
            <v>2163</v>
          </cell>
          <cell r="D67" t="e">
            <v>#N/A</v>
          </cell>
          <cell r="E67" t="e">
            <v>#N/A</v>
          </cell>
          <cell r="F67">
            <v>1431</v>
          </cell>
          <cell r="G67" t="e">
            <v>#N/A</v>
          </cell>
          <cell r="H67" t="e">
            <v>#N/A</v>
          </cell>
          <cell r="I67">
            <v>1071</v>
          </cell>
          <cell r="J67" t="e">
            <v>#N/A</v>
          </cell>
          <cell r="K67" t="e">
            <v>#N/A</v>
          </cell>
          <cell r="L67">
            <v>1377</v>
          </cell>
          <cell r="M67" t="e">
            <v>#N/A</v>
          </cell>
          <cell r="N67" t="e">
            <v>#N/A</v>
          </cell>
          <cell r="O67">
            <v>2560</v>
          </cell>
          <cell r="P67" t="e">
            <v>#N/A</v>
          </cell>
        </row>
        <row r="71">
          <cell r="B71" t="str">
            <v>R04</v>
          </cell>
          <cell r="C71" t="str">
            <v>R05</v>
          </cell>
          <cell r="D71" t="str">
            <v>R06</v>
          </cell>
        </row>
        <row r="72">
          <cell r="A72" t="str">
            <v>財政調整基金</v>
          </cell>
          <cell r="B72">
            <v>1349</v>
          </cell>
          <cell r="C72">
            <v>1569</v>
          </cell>
          <cell r="D72">
            <v>1545</v>
          </cell>
        </row>
        <row r="73">
          <cell r="A73" t="str">
            <v>減債基金</v>
          </cell>
          <cell r="B73">
            <v>216</v>
          </cell>
          <cell r="C73">
            <v>310</v>
          </cell>
          <cell r="D73">
            <v>343</v>
          </cell>
        </row>
        <row r="74">
          <cell r="A74" t="str">
            <v>その他特定目的基金</v>
          </cell>
          <cell r="B74">
            <v>428</v>
          </cell>
          <cell r="C74">
            <v>383</v>
          </cell>
          <cell r="D74">
            <v>410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17</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18</v>
      </c>
      <c r="C2" s="41"/>
      <c r="D2" s="42"/>
    </row>
    <row r="3" spans="1:119" ht="18.75" customHeight="1" thickBot="1" x14ac:dyDescent="0.2">
      <c r="A3" s="40"/>
      <c r="B3" s="586" t="s">
        <v>19</v>
      </c>
      <c r="C3" s="587"/>
      <c r="D3" s="587"/>
      <c r="E3" s="588"/>
      <c r="F3" s="588"/>
      <c r="G3" s="588"/>
      <c r="H3" s="588"/>
      <c r="I3" s="588"/>
      <c r="J3" s="588"/>
      <c r="K3" s="588"/>
      <c r="L3" s="588" t="s">
        <v>20</v>
      </c>
      <c r="M3" s="588"/>
      <c r="N3" s="588"/>
      <c r="O3" s="588"/>
      <c r="P3" s="588"/>
      <c r="Q3" s="588"/>
      <c r="R3" s="591"/>
      <c r="S3" s="591"/>
      <c r="T3" s="591"/>
      <c r="U3" s="591"/>
      <c r="V3" s="592"/>
      <c r="W3" s="477" t="s">
        <v>21</v>
      </c>
      <c r="X3" s="478"/>
      <c r="Y3" s="478"/>
      <c r="Z3" s="478"/>
      <c r="AA3" s="478"/>
      <c r="AB3" s="587"/>
      <c r="AC3" s="591" t="s">
        <v>22</v>
      </c>
      <c r="AD3" s="478"/>
      <c r="AE3" s="478"/>
      <c r="AF3" s="478"/>
      <c r="AG3" s="478"/>
      <c r="AH3" s="478"/>
      <c r="AI3" s="478"/>
      <c r="AJ3" s="478"/>
      <c r="AK3" s="478"/>
      <c r="AL3" s="553"/>
      <c r="AM3" s="477" t="s">
        <v>23</v>
      </c>
      <c r="AN3" s="478"/>
      <c r="AO3" s="478"/>
      <c r="AP3" s="478"/>
      <c r="AQ3" s="478"/>
      <c r="AR3" s="478"/>
      <c r="AS3" s="478"/>
      <c r="AT3" s="478"/>
      <c r="AU3" s="478"/>
      <c r="AV3" s="478"/>
      <c r="AW3" s="478"/>
      <c r="AX3" s="553"/>
      <c r="AY3" s="545" t="s">
        <v>24</v>
      </c>
      <c r="AZ3" s="546"/>
      <c r="BA3" s="546"/>
      <c r="BB3" s="546"/>
      <c r="BC3" s="546"/>
      <c r="BD3" s="546"/>
      <c r="BE3" s="546"/>
      <c r="BF3" s="546"/>
      <c r="BG3" s="546"/>
      <c r="BH3" s="546"/>
      <c r="BI3" s="546"/>
      <c r="BJ3" s="546"/>
      <c r="BK3" s="546"/>
      <c r="BL3" s="546"/>
      <c r="BM3" s="595"/>
      <c r="BN3" s="477" t="s">
        <v>25</v>
      </c>
      <c r="BO3" s="478"/>
      <c r="BP3" s="478"/>
      <c r="BQ3" s="478"/>
      <c r="BR3" s="478"/>
      <c r="BS3" s="478"/>
      <c r="BT3" s="478"/>
      <c r="BU3" s="553"/>
      <c r="BV3" s="477" t="s">
        <v>26</v>
      </c>
      <c r="BW3" s="478"/>
      <c r="BX3" s="478"/>
      <c r="BY3" s="478"/>
      <c r="BZ3" s="478"/>
      <c r="CA3" s="478"/>
      <c r="CB3" s="478"/>
      <c r="CC3" s="553"/>
      <c r="CD3" s="545" t="s">
        <v>24</v>
      </c>
      <c r="CE3" s="546"/>
      <c r="CF3" s="546"/>
      <c r="CG3" s="546"/>
      <c r="CH3" s="546"/>
      <c r="CI3" s="546"/>
      <c r="CJ3" s="546"/>
      <c r="CK3" s="546"/>
      <c r="CL3" s="546"/>
      <c r="CM3" s="546"/>
      <c r="CN3" s="546"/>
      <c r="CO3" s="546"/>
      <c r="CP3" s="546"/>
      <c r="CQ3" s="546"/>
      <c r="CR3" s="546"/>
      <c r="CS3" s="595"/>
      <c r="CT3" s="477" t="s">
        <v>27</v>
      </c>
      <c r="CU3" s="478"/>
      <c r="CV3" s="478"/>
      <c r="CW3" s="478"/>
      <c r="CX3" s="478"/>
      <c r="CY3" s="478"/>
      <c r="CZ3" s="478"/>
      <c r="DA3" s="553"/>
      <c r="DB3" s="477" t="s">
        <v>28</v>
      </c>
      <c r="DC3" s="478"/>
      <c r="DD3" s="478"/>
      <c r="DE3" s="478"/>
      <c r="DF3" s="478"/>
      <c r="DG3" s="478"/>
      <c r="DH3" s="478"/>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12"/>
      <c r="AN4" s="430"/>
      <c r="AO4" s="430"/>
      <c r="AP4" s="430"/>
      <c r="AQ4" s="430"/>
      <c r="AR4" s="430"/>
      <c r="AS4" s="430"/>
      <c r="AT4" s="430"/>
      <c r="AU4" s="430"/>
      <c r="AV4" s="430"/>
      <c r="AW4" s="430"/>
      <c r="AX4" s="594"/>
      <c r="AY4" s="405" t="s">
        <v>29</v>
      </c>
      <c r="AZ4" s="406"/>
      <c r="BA4" s="406"/>
      <c r="BB4" s="406"/>
      <c r="BC4" s="406"/>
      <c r="BD4" s="406"/>
      <c r="BE4" s="406"/>
      <c r="BF4" s="406"/>
      <c r="BG4" s="406"/>
      <c r="BH4" s="406"/>
      <c r="BI4" s="406"/>
      <c r="BJ4" s="406"/>
      <c r="BK4" s="406"/>
      <c r="BL4" s="406"/>
      <c r="BM4" s="407"/>
      <c r="BN4" s="408">
        <v>13933875</v>
      </c>
      <c r="BO4" s="409"/>
      <c r="BP4" s="409"/>
      <c r="BQ4" s="409"/>
      <c r="BR4" s="409"/>
      <c r="BS4" s="409"/>
      <c r="BT4" s="409"/>
      <c r="BU4" s="410"/>
      <c r="BV4" s="408">
        <v>12964547</v>
      </c>
      <c r="BW4" s="409"/>
      <c r="BX4" s="409"/>
      <c r="BY4" s="409"/>
      <c r="BZ4" s="409"/>
      <c r="CA4" s="409"/>
      <c r="CB4" s="409"/>
      <c r="CC4" s="410"/>
      <c r="CD4" s="579" t="s">
        <v>30</v>
      </c>
      <c r="CE4" s="580"/>
      <c r="CF4" s="580"/>
      <c r="CG4" s="580"/>
      <c r="CH4" s="580"/>
      <c r="CI4" s="580"/>
      <c r="CJ4" s="580"/>
      <c r="CK4" s="580"/>
      <c r="CL4" s="580"/>
      <c r="CM4" s="580"/>
      <c r="CN4" s="580"/>
      <c r="CO4" s="580"/>
      <c r="CP4" s="580"/>
      <c r="CQ4" s="580"/>
      <c r="CR4" s="580"/>
      <c r="CS4" s="581"/>
      <c r="CT4" s="582">
        <v>6.9</v>
      </c>
      <c r="CU4" s="583"/>
      <c r="CV4" s="583"/>
      <c r="CW4" s="583"/>
      <c r="CX4" s="583"/>
      <c r="CY4" s="583"/>
      <c r="CZ4" s="583"/>
      <c r="DA4" s="584"/>
      <c r="DB4" s="582">
        <v>5.0999999999999996</v>
      </c>
      <c r="DC4" s="583"/>
      <c r="DD4" s="583"/>
      <c r="DE4" s="583"/>
      <c r="DF4" s="583"/>
      <c r="DG4" s="583"/>
      <c r="DH4" s="583"/>
      <c r="DI4" s="584"/>
    </row>
    <row r="5" spans="1:119" ht="18.75" customHeight="1" x14ac:dyDescent="0.15">
      <c r="A5" s="40"/>
      <c r="B5" s="589"/>
      <c r="C5" s="431"/>
      <c r="D5" s="431"/>
      <c r="E5" s="590"/>
      <c r="F5" s="590"/>
      <c r="G5" s="590"/>
      <c r="H5" s="590"/>
      <c r="I5" s="590"/>
      <c r="J5" s="590"/>
      <c r="K5" s="590"/>
      <c r="L5" s="590"/>
      <c r="M5" s="590"/>
      <c r="N5" s="590"/>
      <c r="O5" s="590"/>
      <c r="P5" s="590"/>
      <c r="Q5" s="590"/>
      <c r="R5" s="429"/>
      <c r="S5" s="429"/>
      <c r="T5" s="429"/>
      <c r="U5" s="429"/>
      <c r="V5" s="593"/>
      <c r="W5" s="512"/>
      <c r="X5" s="430"/>
      <c r="Y5" s="430"/>
      <c r="Z5" s="430"/>
      <c r="AA5" s="430"/>
      <c r="AB5" s="431"/>
      <c r="AC5" s="429"/>
      <c r="AD5" s="430"/>
      <c r="AE5" s="430"/>
      <c r="AF5" s="430"/>
      <c r="AG5" s="430"/>
      <c r="AH5" s="430"/>
      <c r="AI5" s="430"/>
      <c r="AJ5" s="430"/>
      <c r="AK5" s="430"/>
      <c r="AL5" s="594"/>
      <c r="AM5" s="483" t="s">
        <v>31</v>
      </c>
      <c r="AN5" s="387"/>
      <c r="AO5" s="387"/>
      <c r="AP5" s="387"/>
      <c r="AQ5" s="387"/>
      <c r="AR5" s="387"/>
      <c r="AS5" s="387"/>
      <c r="AT5" s="388"/>
      <c r="AU5" s="463" t="s">
        <v>32</v>
      </c>
      <c r="AV5" s="464"/>
      <c r="AW5" s="464"/>
      <c r="AX5" s="464"/>
      <c r="AY5" s="393" t="s">
        <v>33</v>
      </c>
      <c r="AZ5" s="394"/>
      <c r="BA5" s="394"/>
      <c r="BB5" s="394"/>
      <c r="BC5" s="394"/>
      <c r="BD5" s="394"/>
      <c r="BE5" s="394"/>
      <c r="BF5" s="394"/>
      <c r="BG5" s="394"/>
      <c r="BH5" s="394"/>
      <c r="BI5" s="394"/>
      <c r="BJ5" s="394"/>
      <c r="BK5" s="394"/>
      <c r="BL5" s="394"/>
      <c r="BM5" s="395"/>
      <c r="BN5" s="413">
        <v>13509703</v>
      </c>
      <c r="BO5" s="414"/>
      <c r="BP5" s="414"/>
      <c r="BQ5" s="414"/>
      <c r="BR5" s="414"/>
      <c r="BS5" s="414"/>
      <c r="BT5" s="414"/>
      <c r="BU5" s="415"/>
      <c r="BV5" s="413">
        <v>12669047</v>
      </c>
      <c r="BW5" s="414"/>
      <c r="BX5" s="414"/>
      <c r="BY5" s="414"/>
      <c r="BZ5" s="414"/>
      <c r="CA5" s="414"/>
      <c r="CB5" s="414"/>
      <c r="CC5" s="415"/>
      <c r="CD5" s="422" t="s">
        <v>34</v>
      </c>
      <c r="CE5" s="367"/>
      <c r="CF5" s="367"/>
      <c r="CG5" s="367"/>
      <c r="CH5" s="367"/>
      <c r="CI5" s="367"/>
      <c r="CJ5" s="367"/>
      <c r="CK5" s="367"/>
      <c r="CL5" s="367"/>
      <c r="CM5" s="367"/>
      <c r="CN5" s="367"/>
      <c r="CO5" s="367"/>
      <c r="CP5" s="367"/>
      <c r="CQ5" s="367"/>
      <c r="CR5" s="367"/>
      <c r="CS5" s="423"/>
      <c r="CT5" s="383">
        <v>95.9</v>
      </c>
      <c r="CU5" s="384"/>
      <c r="CV5" s="384"/>
      <c r="CW5" s="384"/>
      <c r="CX5" s="384"/>
      <c r="CY5" s="384"/>
      <c r="CZ5" s="384"/>
      <c r="DA5" s="385"/>
      <c r="DB5" s="383">
        <v>92.1</v>
      </c>
      <c r="DC5" s="384"/>
      <c r="DD5" s="384"/>
      <c r="DE5" s="384"/>
      <c r="DF5" s="384"/>
      <c r="DG5" s="384"/>
      <c r="DH5" s="384"/>
      <c r="DI5" s="385"/>
    </row>
    <row r="6" spans="1:119" ht="18.75" customHeight="1" x14ac:dyDescent="0.15">
      <c r="A6" s="40"/>
      <c r="B6" s="559" t="s">
        <v>35</v>
      </c>
      <c r="C6" s="428"/>
      <c r="D6" s="428"/>
      <c r="E6" s="560"/>
      <c r="F6" s="560"/>
      <c r="G6" s="560"/>
      <c r="H6" s="560"/>
      <c r="I6" s="560"/>
      <c r="J6" s="560"/>
      <c r="K6" s="560"/>
      <c r="L6" s="560" t="s">
        <v>36</v>
      </c>
      <c r="M6" s="560"/>
      <c r="N6" s="560"/>
      <c r="O6" s="560"/>
      <c r="P6" s="560"/>
      <c r="Q6" s="560"/>
      <c r="R6" s="455"/>
      <c r="S6" s="455"/>
      <c r="T6" s="455"/>
      <c r="U6" s="455"/>
      <c r="V6" s="566"/>
      <c r="W6" s="494" t="s">
        <v>37</v>
      </c>
      <c r="X6" s="427"/>
      <c r="Y6" s="427"/>
      <c r="Z6" s="427"/>
      <c r="AA6" s="427"/>
      <c r="AB6" s="428"/>
      <c r="AC6" s="571" t="s">
        <v>38</v>
      </c>
      <c r="AD6" s="572"/>
      <c r="AE6" s="572"/>
      <c r="AF6" s="572"/>
      <c r="AG6" s="572"/>
      <c r="AH6" s="572"/>
      <c r="AI6" s="572"/>
      <c r="AJ6" s="572"/>
      <c r="AK6" s="572"/>
      <c r="AL6" s="573"/>
      <c r="AM6" s="483" t="s">
        <v>39</v>
      </c>
      <c r="AN6" s="387"/>
      <c r="AO6" s="387"/>
      <c r="AP6" s="387"/>
      <c r="AQ6" s="387"/>
      <c r="AR6" s="387"/>
      <c r="AS6" s="387"/>
      <c r="AT6" s="388"/>
      <c r="AU6" s="463" t="s">
        <v>32</v>
      </c>
      <c r="AV6" s="464"/>
      <c r="AW6" s="464"/>
      <c r="AX6" s="464"/>
      <c r="AY6" s="393" t="s">
        <v>40</v>
      </c>
      <c r="AZ6" s="394"/>
      <c r="BA6" s="394"/>
      <c r="BB6" s="394"/>
      <c r="BC6" s="394"/>
      <c r="BD6" s="394"/>
      <c r="BE6" s="394"/>
      <c r="BF6" s="394"/>
      <c r="BG6" s="394"/>
      <c r="BH6" s="394"/>
      <c r="BI6" s="394"/>
      <c r="BJ6" s="394"/>
      <c r="BK6" s="394"/>
      <c r="BL6" s="394"/>
      <c r="BM6" s="395"/>
      <c r="BN6" s="413">
        <v>424172</v>
      </c>
      <c r="BO6" s="414"/>
      <c r="BP6" s="414"/>
      <c r="BQ6" s="414"/>
      <c r="BR6" s="414"/>
      <c r="BS6" s="414"/>
      <c r="BT6" s="414"/>
      <c r="BU6" s="415"/>
      <c r="BV6" s="413">
        <v>295500</v>
      </c>
      <c r="BW6" s="414"/>
      <c r="BX6" s="414"/>
      <c r="BY6" s="414"/>
      <c r="BZ6" s="414"/>
      <c r="CA6" s="414"/>
      <c r="CB6" s="414"/>
      <c r="CC6" s="415"/>
      <c r="CD6" s="422" t="s">
        <v>41</v>
      </c>
      <c r="CE6" s="367"/>
      <c r="CF6" s="367"/>
      <c r="CG6" s="367"/>
      <c r="CH6" s="367"/>
      <c r="CI6" s="367"/>
      <c r="CJ6" s="367"/>
      <c r="CK6" s="367"/>
      <c r="CL6" s="367"/>
      <c r="CM6" s="367"/>
      <c r="CN6" s="367"/>
      <c r="CO6" s="367"/>
      <c r="CP6" s="367"/>
      <c r="CQ6" s="367"/>
      <c r="CR6" s="367"/>
      <c r="CS6" s="423"/>
      <c r="CT6" s="556">
        <v>96.2</v>
      </c>
      <c r="CU6" s="557"/>
      <c r="CV6" s="557"/>
      <c r="CW6" s="557"/>
      <c r="CX6" s="557"/>
      <c r="CY6" s="557"/>
      <c r="CZ6" s="557"/>
      <c r="DA6" s="558"/>
      <c r="DB6" s="556">
        <v>92.6</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83" t="s">
        <v>42</v>
      </c>
      <c r="AN7" s="387"/>
      <c r="AO7" s="387"/>
      <c r="AP7" s="387"/>
      <c r="AQ7" s="387"/>
      <c r="AR7" s="387"/>
      <c r="AS7" s="387"/>
      <c r="AT7" s="388"/>
      <c r="AU7" s="463" t="s">
        <v>32</v>
      </c>
      <c r="AV7" s="464"/>
      <c r="AW7" s="464"/>
      <c r="AX7" s="464"/>
      <c r="AY7" s="393" t="s">
        <v>43</v>
      </c>
      <c r="AZ7" s="394"/>
      <c r="BA7" s="394"/>
      <c r="BB7" s="394"/>
      <c r="BC7" s="394"/>
      <c r="BD7" s="394"/>
      <c r="BE7" s="394"/>
      <c r="BF7" s="394"/>
      <c r="BG7" s="394"/>
      <c r="BH7" s="394"/>
      <c r="BI7" s="394"/>
      <c r="BJ7" s="394"/>
      <c r="BK7" s="394"/>
      <c r="BL7" s="394"/>
      <c r="BM7" s="395"/>
      <c r="BN7" s="413">
        <v>72897</v>
      </c>
      <c r="BO7" s="414"/>
      <c r="BP7" s="414"/>
      <c r="BQ7" s="414"/>
      <c r="BR7" s="414"/>
      <c r="BS7" s="414"/>
      <c r="BT7" s="414"/>
      <c r="BU7" s="415"/>
      <c r="BV7" s="413">
        <v>35000</v>
      </c>
      <c r="BW7" s="414"/>
      <c r="BX7" s="414"/>
      <c r="BY7" s="414"/>
      <c r="BZ7" s="414"/>
      <c r="CA7" s="414"/>
      <c r="CB7" s="414"/>
      <c r="CC7" s="415"/>
      <c r="CD7" s="422" t="s">
        <v>44</v>
      </c>
      <c r="CE7" s="367"/>
      <c r="CF7" s="367"/>
      <c r="CG7" s="367"/>
      <c r="CH7" s="367"/>
      <c r="CI7" s="367"/>
      <c r="CJ7" s="367"/>
      <c r="CK7" s="367"/>
      <c r="CL7" s="367"/>
      <c r="CM7" s="367"/>
      <c r="CN7" s="367"/>
      <c r="CO7" s="367"/>
      <c r="CP7" s="367"/>
      <c r="CQ7" s="367"/>
      <c r="CR7" s="367"/>
      <c r="CS7" s="423"/>
      <c r="CT7" s="413">
        <v>5123197</v>
      </c>
      <c r="CU7" s="414"/>
      <c r="CV7" s="414"/>
      <c r="CW7" s="414"/>
      <c r="CX7" s="414"/>
      <c r="CY7" s="414"/>
      <c r="CZ7" s="414"/>
      <c r="DA7" s="415"/>
      <c r="DB7" s="413">
        <v>5068988</v>
      </c>
      <c r="DC7" s="414"/>
      <c r="DD7" s="414"/>
      <c r="DE7" s="414"/>
      <c r="DF7" s="414"/>
      <c r="DG7" s="414"/>
      <c r="DH7" s="414"/>
      <c r="DI7" s="415"/>
    </row>
    <row r="8" spans="1:119" ht="18.75" customHeight="1" thickBot="1" x14ac:dyDescent="0.2">
      <c r="A8" s="40"/>
      <c r="B8" s="564"/>
      <c r="C8" s="495"/>
      <c r="D8" s="495"/>
      <c r="E8" s="565"/>
      <c r="F8" s="565"/>
      <c r="G8" s="565"/>
      <c r="H8" s="565"/>
      <c r="I8" s="565"/>
      <c r="J8" s="565"/>
      <c r="K8" s="565"/>
      <c r="L8" s="565"/>
      <c r="M8" s="565"/>
      <c r="N8" s="565"/>
      <c r="O8" s="565"/>
      <c r="P8" s="565"/>
      <c r="Q8" s="565"/>
      <c r="R8" s="569"/>
      <c r="S8" s="569"/>
      <c r="T8" s="569"/>
      <c r="U8" s="569"/>
      <c r="V8" s="570"/>
      <c r="W8" s="479"/>
      <c r="X8" s="480"/>
      <c r="Y8" s="480"/>
      <c r="Z8" s="480"/>
      <c r="AA8" s="480"/>
      <c r="AB8" s="495"/>
      <c r="AC8" s="576"/>
      <c r="AD8" s="577"/>
      <c r="AE8" s="577"/>
      <c r="AF8" s="577"/>
      <c r="AG8" s="577"/>
      <c r="AH8" s="577"/>
      <c r="AI8" s="577"/>
      <c r="AJ8" s="577"/>
      <c r="AK8" s="577"/>
      <c r="AL8" s="578"/>
      <c r="AM8" s="483" t="s">
        <v>45</v>
      </c>
      <c r="AN8" s="387"/>
      <c r="AO8" s="387"/>
      <c r="AP8" s="387"/>
      <c r="AQ8" s="387"/>
      <c r="AR8" s="387"/>
      <c r="AS8" s="387"/>
      <c r="AT8" s="388"/>
      <c r="AU8" s="463" t="s">
        <v>32</v>
      </c>
      <c r="AV8" s="464"/>
      <c r="AW8" s="464"/>
      <c r="AX8" s="464"/>
      <c r="AY8" s="393" t="s">
        <v>46</v>
      </c>
      <c r="AZ8" s="394"/>
      <c r="BA8" s="394"/>
      <c r="BB8" s="394"/>
      <c r="BC8" s="394"/>
      <c r="BD8" s="394"/>
      <c r="BE8" s="394"/>
      <c r="BF8" s="394"/>
      <c r="BG8" s="394"/>
      <c r="BH8" s="394"/>
      <c r="BI8" s="394"/>
      <c r="BJ8" s="394"/>
      <c r="BK8" s="394"/>
      <c r="BL8" s="394"/>
      <c r="BM8" s="395"/>
      <c r="BN8" s="413">
        <v>351275</v>
      </c>
      <c r="BO8" s="414"/>
      <c r="BP8" s="414"/>
      <c r="BQ8" s="414"/>
      <c r="BR8" s="414"/>
      <c r="BS8" s="414"/>
      <c r="BT8" s="414"/>
      <c r="BU8" s="415"/>
      <c r="BV8" s="413">
        <v>260500</v>
      </c>
      <c r="BW8" s="414"/>
      <c r="BX8" s="414"/>
      <c r="BY8" s="414"/>
      <c r="BZ8" s="414"/>
      <c r="CA8" s="414"/>
      <c r="CB8" s="414"/>
      <c r="CC8" s="415"/>
      <c r="CD8" s="422" t="s">
        <v>47</v>
      </c>
      <c r="CE8" s="367"/>
      <c r="CF8" s="367"/>
      <c r="CG8" s="367"/>
      <c r="CH8" s="367"/>
      <c r="CI8" s="367"/>
      <c r="CJ8" s="367"/>
      <c r="CK8" s="367"/>
      <c r="CL8" s="367"/>
      <c r="CM8" s="367"/>
      <c r="CN8" s="367"/>
      <c r="CO8" s="367"/>
      <c r="CP8" s="367"/>
      <c r="CQ8" s="367"/>
      <c r="CR8" s="367"/>
      <c r="CS8" s="423"/>
      <c r="CT8" s="518">
        <v>0.28999999999999998</v>
      </c>
      <c r="CU8" s="519"/>
      <c r="CV8" s="519"/>
      <c r="CW8" s="519"/>
      <c r="CX8" s="519"/>
      <c r="CY8" s="519"/>
      <c r="CZ8" s="519"/>
      <c r="DA8" s="520"/>
      <c r="DB8" s="518">
        <v>0.28999999999999998</v>
      </c>
      <c r="DC8" s="519"/>
      <c r="DD8" s="519"/>
      <c r="DE8" s="519"/>
      <c r="DF8" s="519"/>
      <c r="DG8" s="519"/>
      <c r="DH8" s="519"/>
      <c r="DI8" s="520"/>
    </row>
    <row r="9" spans="1:119" ht="18.75" customHeight="1" thickBot="1" x14ac:dyDescent="0.2">
      <c r="A9" s="40"/>
      <c r="B9" s="545" t="s">
        <v>48</v>
      </c>
      <c r="C9" s="546"/>
      <c r="D9" s="546"/>
      <c r="E9" s="546"/>
      <c r="F9" s="546"/>
      <c r="G9" s="546"/>
      <c r="H9" s="546"/>
      <c r="I9" s="546"/>
      <c r="J9" s="546"/>
      <c r="K9" s="466"/>
      <c r="L9" s="547" t="s">
        <v>49</v>
      </c>
      <c r="M9" s="548"/>
      <c r="N9" s="548"/>
      <c r="O9" s="548"/>
      <c r="P9" s="548"/>
      <c r="Q9" s="549"/>
      <c r="R9" s="550">
        <v>11272</v>
      </c>
      <c r="S9" s="551"/>
      <c r="T9" s="551"/>
      <c r="U9" s="551"/>
      <c r="V9" s="552"/>
      <c r="W9" s="477" t="s">
        <v>50</v>
      </c>
      <c r="X9" s="478"/>
      <c r="Y9" s="478"/>
      <c r="Z9" s="478"/>
      <c r="AA9" s="478"/>
      <c r="AB9" s="478"/>
      <c r="AC9" s="478"/>
      <c r="AD9" s="478"/>
      <c r="AE9" s="478"/>
      <c r="AF9" s="478"/>
      <c r="AG9" s="478"/>
      <c r="AH9" s="478"/>
      <c r="AI9" s="478"/>
      <c r="AJ9" s="478"/>
      <c r="AK9" s="478"/>
      <c r="AL9" s="553"/>
      <c r="AM9" s="483" t="s">
        <v>51</v>
      </c>
      <c r="AN9" s="387"/>
      <c r="AO9" s="387"/>
      <c r="AP9" s="387"/>
      <c r="AQ9" s="387"/>
      <c r="AR9" s="387"/>
      <c r="AS9" s="387"/>
      <c r="AT9" s="388"/>
      <c r="AU9" s="463" t="s">
        <v>32</v>
      </c>
      <c r="AV9" s="464"/>
      <c r="AW9" s="464"/>
      <c r="AX9" s="464"/>
      <c r="AY9" s="393" t="s">
        <v>52</v>
      </c>
      <c r="AZ9" s="394"/>
      <c r="BA9" s="394"/>
      <c r="BB9" s="394"/>
      <c r="BC9" s="394"/>
      <c r="BD9" s="394"/>
      <c r="BE9" s="394"/>
      <c r="BF9" s="394"/>
      <c r="BG9" s="394"/>
      <c r="BH9" s="394"/>
      <c r="BI9" s="394"/>
      <c r="BJ9" s="394"/>
      <c r="BK9" s="394"/>
      <c r="BL9" s="394"/>
      <c r="BM9" s="395"/>
      <c r="BN9" s="413">
        <v>90775</v>
      </c>
      <c r="BO9" s="414"/>
      <c r="BP9" s="414"/>
      <c r="BQ9" s="414"/>
      <c r="BR9" s="414"/>
      <c r="BS9" s="414"/>
      <c r="BT9" s="414"/>
      <c r="BU9" s="415"/>
      <c r="BV9" s="413">
        <v>-65838</v>
      </c>
      <c r="BW9" s="414"/>
      <c r="BX9" s="414"/>
      <c r="BY9" s="414"/>
      <c r="BZ9" s="414"/>
      <c r="CA9" s="414"/>
      <c r="CB9" s="414"/>
      <c r="CC9" s="415"/>
      <c r="CD9" s="422" t="s">
        <v>53</v>
      </c>
      <c r="CE9" s="367"/>
      <c r="CF9" s="367"/>
      <c r="CG9" s="367"/>
      <c r="CH9" s="367"/>
      <c r="CI9" s="367"/>
      <c r="CJ9" s="367"/>
      <c r="CK9" s="367"/>
      <c r="CL9" s="367"/>
      <c r="CM9" s="367"/>
      <c r="CN9" s="367"/>
      <c r="CO9" s="367"/>
      <c r="CP9" s="367"/>
      <c r="CQ9" s="367"/>
      <c r="CR9" s="367"/>
      <c r="CS9" s="423"/>
      <c r="CT9" s="383">
        <v>14</v>
      </c>
      <c r="CU9" s="384"/>
      <c r="CV9" s="384"/>
      <c r="CW9" s="384"/>
      <c r="CX9" s="384"/>
      <c r="CY9" s="384"/>
      <c r="CZ9" s="384"/>
      <c r="DA9" s="385"/>
      <c r="DB9" s="383">
        <v>13.9</v>
      </c>
      <c r="DC9" s="384"/>
      <c r="DD9" s="384"/>
      <c r="DE9" s="384"/>
      <c r="DF9" s="384"/>
      <c r="DG9" s="384"/>
      <c r="DH9" s="384"/>
      <c r="DI9" s="385"/>
    </row>
    <row r="10" spans="1:119" ht="18.75" customHeight="1" thickBot="1" x14ac:dyDescent="0.2">
      <c r="A10" s="40"/>
      <c r="B10" s="545"/>
      <c r="C10" s="546"/>
      <c r="D10" s="546"/>
      <c r="E10" s="546"/>
      <c r="F10" s="546"/>
      <c r="G10" s="546"/>
      <c r="H10" s="546"/>
      <c r="I10" s="546"/>
      <c r="J10" s="546"/>
      <c r="K10" s="466"/>
      <c r="L10" s="386" t="s">
        <v>54</v>
      </c>
      <c r="M10" s="387"/>
      <c r="N10" s="387"/>
      <c r="O10" s="387"/>
      <c r="P10" s="387"/>
      <c r="Q10" s="388"/>
      <c r="R10" s="389">
        <v>12344</v>
      </c>
      <c r="S10" s="390"/>
      <c r="T10" s="390"/>
      <c r="U10" s="390"/>
      <c r="V10" s="392"/>
      <c r="W10" s="554"/>
      <c r="X10" s="364"/>
      <c r="Y10" s="364"/>
      <c r="Z10" s="364"/>
      <c r="AA10" s="364"/>
      <c r="AB10" s="364"/>
      <c r="AC10" s="364"/>
      <c r="AD10" s="364"/>
      <c r="AE10" s="364"/>
      <c r="AF10" s="364"/>
      <c r="AG10" s="364"/>
      <c r="AH10" s="364"/>
      <c r="AI10" s="364"/>
      <c r="AJ10" s="364"/>
      <c r="AK10" s="364"/>
      <c r="AL10" s="555"/>
      <c r="AM10" s="483" t="s">
        <v>55</v>
      </c>
      <c r="AN10" s="387"/>
      <c r="AO10" s="387"/>
      <c r="AP10" s="387"/>
      <c r="AQ10" s="387"/>
      <c r="AR10" s="387"/>
      <c r="AS10" s="387"/>
      <c r="AT10" s="388"/>
      <c r="AU10" s="463" t="s">
        <v>56</v>
      </c>
      <c r="AV10" s="464"/>
      <c r="AW10" s="464"/>
      <c r="AX10" s="464"/>
      <c r="AY10" s="393" t="s">
        <v>57</v>
      </c>
      <c r="AZ10" s="394"/>
      <c r="BA10" s="394"/>
      <c r="BB10" s="394"/>
      <c r="BC10" s="394"/>
      <c r="BD10" s="394"/>
      <c r="BE10" s="394"/>
      <c r="BF10" s="394"/>
      <c r="BG10" s="394"/>
      <c r="BH10" s="394"/>
      <c r="BI10" s="394"/>
      <c r="BJ10" s="394"/>
      <c r="BK10" s="394"/>
      <c r="BL10" s="394"/>
      <c r="BM10" s="395"/>
      <c r="BN10" s="413">
        <v>6447</v>
      </c>
      <c r="BO10" s="414"/>
      <c r="BP10" s="414"/>
      <c r="BQ10" s="414"/>
      <c r="BR10" s="414"/>
      <c r="BS10" s="414"/>
      <c r="BT10" s="414"/>
      <c r="BU10" s="415"/>
      <c r="BV10" s="413">
        <v>221438</v>
      </c>
      <c r="BW10" s="414"/>
      <c r="BX10" s="414"/>
      <c r="BY10" s="414"/>
      <c r="BZ10" s="414"/>
      <c r="CA10" s="414"/>
      <c r="CB10" s="414"/>
      <c r="CC10" s="415"/>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6"/>
      <c r="L11" s="368" t="s">
        <v>59</v>
      </c>
      <c r="M11" s="369"/>
      <c r="N11" s="369"/>
      <c r="O11" s="369"/>
      <c r="P11" s="369"/>
      <c r="Q11" s="370"/>
      <c r="R11" s="542" t="s">
        <v>60</v>
      </c>
      <c r="S11" s="543"/>
      <c r="T11" s="543"/>
      <c r="U11" s="543"/>
      <c r="V11" s="544"/>
      <c r="W11" s="554"/>
      <c r="X11" s="364"/>
      <c r="Y11" s="364"/>
      <c r="Z11" s="364"/>
      <c r="AA11" s="364"/>
      <c r="AB11" s="364"/>
      <c r="AC11" s="364"/>
      <c r="AD11" s="364"/>
      <c r="AE11" s="364"/>
      <c r="AF11" s="364"/>
      <c r="AG11" s="364"/>
      <c r="AH11" s="364"/>
      <c r="AI11" s="364"/>
      <c r="AJ11" s="364"/>
      <c r="AK11" s="364"/>
      <c r="AL11" s="555"/>
      <c r="AM11" s="483" t="s">
        <v>61</v>
      </c>
      <c r="AN11" s="387"/>
      <c r="AO11" s="387"/>
      <c r="AP11" s="387"/>
      <c r="AQ11" s="387"/>
      <c r="AR11" s="387"/>
      <c r="AS11" s="387"/>
      <c r="AT11" s="388"/>
      <c r="AU11" s="463" t="s">
        <v>32</v>
      </c>
      <c r="AV11" s="464"/>
      <c r="AW11" s="464"/>
      <c r="AX11" s="464"/>
      <c r="AY11" s="393" t="s">
        <v>62</v>
      </c>
      <c r="AZ11" s="394"/>
      <c r="BA11" s="394"/>
      <c r="BB11" s="394"/>
      <c r="BC11" s="394"/>
      <c r="BD11" s="394"/>
      <c r="BE11" s="394"/>
      <c r="BF11" s="394"/>
      <c r="BG11" s="394"/>
      <c r="BH11" s="394"/>
      <c r="BI11" s="394"/>
      <c r="BJ11" s="394"/>
      <c r="BK11" s="394"/>
      <c r="BL11" s="394"/>
      <c r="BM11" s="395"/>
      <c r="BN11" s="413">
        <v>0</v>
      </c>
      <c r="BO11" s="414"/>
      <c r="BP11" s="414"/>
      <c r="BQ11" s="414"/>
      <c r="BR11" s="414"/>
      <c r="BS11" s="414"/>
      <c r="BT11" s="414"/>
      <c r="BU11" s="415"/>
      <c r="BV11" s="413">
        <v>0</v>
      </c>
      <c r="BW11" s="414"/>
      <c r="BX11" s="414"/>
      <c r="BY11" s="414"/>
      <c r="BZ11" s="414"/>
      <c r="CA11" s="414"/>
      <c r="CB11" s="414"/>
      <c r="CC11" s="415"/>
      <c r="CD11" s="422" t="s">
        <v>63</v>
      </c>
      <c r="CE11" s="367"/>
      <c r="CF11" s="367"/>
      <c r="CG11" s="367"/>
      <c r="CH11" s="367"/>
      <c r="CI11" s="367"/>
      <c r="CJ11" s="367"/>
      <c r="CK11" s="367"/>
      <c r="CL11" s="367"/>
      <c r="CM11" s="367"/>
      <c r="CN11" s="367"/>
      <c r="CO11" s="367"/>
      <c r="CP11" s="367"/>
      <c r="CQ11" s="367"/>
      <c r="CR11" s="367"/>
      <c r="CS11" s="423"/>
      <c r="CT11" s="518" t="s">
        <v>64</v>
      </c>
      <c r="CU11" s="519"/>
      <c r="CV11" s="519"/>
      <c r="CW11" s="519"/>
      <c r="CX11" s="519"/>
      <c r="CY11" s="519"/>
      <c r="CZ11" s="519"/>
      <c r="DA11" s="520"/>
      <c r="DB11" s="518" t="s">
        <v>64</v>
      </c>
      <c r="DC11" s="519"/>
      <c r="DD11" s="519"/>
      <c r="DE11" s="519"/>
      <c r="DF11" s="519"/>
      <c r="DG11" s="519"/>
      <c r="DH11" s="519"/>
      <c r="DI11" s="520"/>
    </row>
    <row r="12" spans="1:119" ht="18.75" customHeight="1" x14ac:dyDescent="0.15">
      <c r="A12" s="40"/>
      <c r="B12" s="521" t="s">
        <v>65</v>
      </c>
      <c r="C12" s="522"/>
      <c r="D12" s="522"/>
      <c r="E12" s="522"/>
      <c r="F12" s="522"/>
      <c r="G12" s="522"/>
      <c r="H12" s="522"/>
      <c r="I12" s="522"/>
      <c r="J12" s="522"/>
      <c r="K12" s="523"/>
      <c r="L12" s="530" t="s">
        <v>66</v>
      </c>
      <c r="M12" s="531"/>
      <c r="N12" s="531"/>
      <c r="O12" s="531"/>
      <c r="P12" s="531"/>
      <c r="Q12" s="532"/>
      <c r="R12" s="533">
        <v>10653</v>
      </c>
      <c r="S12" s="534"/>
      <c r="T12" s="534"/>
      <c r="U12" s="534"/>
      <c r="V12" s="535"/>
      <c r="W12" s="536" t="s">
        <v>24</v>
      </c>
      <c r="X12" s="464"/>
      <c r="Y12" s="464"/>
      <c r="Z12" s="464"/>
      <c r="AA12" s="464"/>
      <c r="AB12" s="537"/>
      <c r="AC12" s="538" t="s">
        <v>67</v>
      </c>
      <c r="AD12" s="539"/>
      <c r="AE12" s="539"/>
      <c r="AF12" s="539"/>
      <c r="AG12" s="540"/>
      <c r="AH12" s="538" t="s">
        <v>68</v>
      </c>
      <c r="AI12" s="539"/>
      <c r="AJ12" s="539"/>
      <c r="AK12" s="539"/>
      <c r="AL12" s="541"/>
      <c r="AM12" s="483" t="s">
        <v>69</v>
      </c>
      <c r="AN12" s="387"/>
      <c r="AO12" s="387"/>
      <c r="AP12" s="387"/>
      <c r="AQ12" s="387"/>
      <c r="AR12" s="387"/>
      <c r="AS12" s="387"/>
      <c r="AT12" s="388"/>
      <c r="AU12" s="463" t="s">
        <v>32</v>
      </c>
      <c r="AV12" s="464"/>
      <c r="AW12" s="464"/>
      <c r="AX12" s="464"/>
      <c r="AY12" s="393" t="s">
        <v>70</v>
      </c>
      <c r="AZ12" s="394"/>
      <c r="BA12" s="394"/>
      <c r="BB12" s="394"/>
      <c r="BC12" s="394"/>
      <c r="BD12" s="394"/>
      <c r="BE12" s="394"/>
      <c r="BF12" s="394"/>
      <c r="BG12" s="394"/>
      <c r="BH12" s="394"/>
      <c r="BI12" s="394"/>
      <c r="BJ12" s="394"/>
      <c r="BK12" s="394"/>
      <c r="BL12" s="394"/>
      <c r="BM12" s="395"/>
      <c r="BN12" s="413">
        <v>30497</v>
      </c>
      <c r="BO12" s="414"/>
      <c r="BP12" s="414"/>
      <c r="BQ12" s="414"/>
      <c r="BR12" s="414"/>
      <c r="BS12" s="414"/>
      <c r="BT12" s="414"/>
      <c r="BU12" s="415"/>
      <c r="BV12" s="413">
        <v>1283</v>
      </c>
      <c r="BW12" s="414"/>
      <c r="BX12" s="414"/>
      <c r="BY12" s="414"/>
      <c r="BZ12" s="414"/>
      <c r="CA12" s="414"/>
      <c r="CB12" s="414"/>
      <c r="CC12" s="415"/>
      <c r="CD12" s="422" t="s">
        <v>71</v>
      </c>
      <c r="CE12" s="367"/>
      <c r="CF12" s="367"/>
      <c r="CG12" s="367"/>
      <c r="CH12" s="367"/>
      <c r="CI12" s="367"/>
      <c r="CJ12" s="367"/>
      <c r="CK12" s="367"/>
      <c r="CL12" s="367"/>
      <c r="CM12" s="367"/>
      <c r="CN12" s="367"/>
      <c r="CO12" s="367"/>
      <c r="CP12" s="367"/>
      <c r="CQ12" s="367"/>
      <c r="CR12" s="367"/>
      <c r="CS12" s="423"/>
      <c r="CT12" s="518" t="s">
        <v>64</v>
      </c>
      <c r="CU12" s="519"/>
      <c r="CV12" s="519"/>
      <c r="CW12" s="519"/>
      <c r="CX12" s="519"/>
      <c r="CY12" s="519"/>
      <c r="CZ12" s="519"/>
      <c r="DA12" s="520"/>
      <c r="DB12" s="518" t="s">
        <v>64</v>
      </c>
      <c r="DC12" s="519"/>
      <c r="DD12" s="519"/>
      <c r="DE12" s="519"/>
      <c r="DF12" s="519"/>
      <c r="DG12" s="519"/>
      <c r="DH12" s="519"/>
      <c r="DI12" s="520"/>
    </row>
    <row r="13" spans="1:119" ht="18.75" customHeight="1" x14ac:dyDescent="0.15">
      <c r="A13" s="40"/>
      <c r="B13" s="524"/>
      <c r="C13" s="525"/>
      <c r="D13" s="525"/>
      <c r="E13" s="525"/>
      <c r="F13" s="525"/>
      <c r="G13" s="525"/>
      <c r="H13" s="525"/>
      <c r="I13" s="525"/>
      <c r="J13" s="525"/>
      <c r="K13" s="526"/>
      <c r="L13" s="49"/>
      <c r="M13" s="506" t="s">
        <v>72</v>
      </c>
      <c r="N13" s="507"/>
      <c r="O13" s="507"/>
      <c r="P13" s="507"/>
      <c r="Q13" s="508"/>
      <c r="R13" s="509">
        <v>10579</v>
      </c>
      <c r="S13" s="510"/>
      <c r="T13" s="510"/>
      <c r="U13" s="510"/>
      <c r="V13" s="511"/>
      <c r="W13" s="494" t="s">
        <v>73</v>
      </c>
      <c r="X13" s="427"/>
      <c r="Y13" s="427"/>
      <c r="Z13" s="427"/>
      <c r="AA13" s="427"/>
      <c r="AB13" s="428"/>
      <c r="AC13" s="389">
        <v>1119</v>
      </c>
      <c r="AD13" s="390"/>
      <c r="AE13" s="390"/>
      <c r="AF13" s="390"/>
      <c r="AG13" s="391"/>
      <c r="AH13" s="389">
        <v>1299</v>
      </c>
      <c r="AI13" s="390"/>
      <c r="AJ13" s="390"/>
      <c r="AK13" s="390"/>
      <c r="AL13" s="392"/>
      <c r="AM13" s="483" t="s">
        <v>74</v>
      </c>
      <c r="AN13" s="387"/>
      <c r="AO13" s="387"/>
      <c r="AP13" s="387"/>
      <c r="AQ13" s="387"/>
      <c r="AR13" s="387"/>
      <c r="AS13" s="387"/>
      <c r="AT13" s="388"/>
      <c r="AU13" s="463" t="s">
        <v>56</v>
      </c>
      <c r="AV13" s="464"/>
      <c r="AW13" s="464"/>
      <c r="AX13" s="464"/>
      <c r="AY13" s="393" t="s">
        <v>75</v>
      </c>
      <c r="AZ13" s="394"/>
      <c r="BA13" s="394"/>
      <c r="BB13" s="394"/>
      <c r="BC13" s="394"/>
      <c r="BD13" s="394"/>
      <c r="BE13" s="394"/>
      <c r="BF13" s="394"/>
      <c r="BG13" s="394"/>
      <c r="BH13" s="394"/>
      <c r="BI13" s="394"/>
      <c r="BJ13" s="394"/>
      <c r="BK13" s="394"/>
      <c r="BL13" s="394"/>
      <c r="BM13" s="395"/>
      <c r="BN13" s="413">
        <v>66725</v>
      </c>
      <c r="BO13" s="414"/>
      <c r="BP13" s="414"/>
      <c r="BQ13" s="414"/>
      <c r="BR13" s="414"/>
      <c r="BS13" s="414"/>
      <c r="BT13" s="414"/>
      <c r="BU13" s="415"/>
      <c r="BV13" s="413">
        <v>154317</v>
      </c>
      <c r="BW13" s="414"/>
      <c r="BX13" s="414"/>
      <c r="BY13" s="414"/>
      <c r="BZ13" s="414"/>
      <c r="CA13" s="414"/>
      <c r="CB13" s="414"/>
      <c r="CC13" s="415"/>
      <c r="CD13" s="422" t="s">
        <v>76</v>
      </c>
      <c r="CE13" s="367"/>
      <c r="CF13" s="367"/>
      <c r="CG13" s="367"/>
      <c r="CH13" s="367"/>
      <c r="CI13" s="367"/>
      <c r="CJ13" s="367"/>
      <c r="CK13" s="367"/>
      <c r="CL13" s="367"/>
      <c r="CM13" s="367"/>
      <c r="CN13" s="367"/>
      <c r="CO13" s="367"/>
      <c r="CP13" s="367"/>
      <c r="CQ13" s="367"/>
      <c r="CR13" s="367"/>
      <c r="CS13" s="423"/>
      <c r="CT13" s="383">
        <v>6.4</v>
      </c>
      <c r="CU13" s="384"/>
      <c r="CV13" s="384"/>
      <c r="CW13" s="384"/>
      <c r="CX13" s="384"/>
      <c r="CY13" s="384"/>
      <c r="CZ13" s="384"/>
      <c r="DA13" s="385"/>
      <c r="DB13" s="383">
        <v>6.4</v>
      </c>
      <c r="DC13" s="384"/>
      <c r="DD13" s="384"/>
      <c r="DE13" s="384"/>
      <c r="DF13" s="384"/>
      <c r="DG13" s="384"/>
      <c r="DH13" s="384"/>
      <c r="DI13" s="385"/>
    </row>
    <row r="14" spans="1:119" ht="18.75" customHeight="1" thickBot="1" x14ac:dyDescent="0.2">
      <c r="A14" s="40"/>
      <c r="B14" s="524"/>
      <c r="C14" s="525"/>
      <c r="D14" s="525"/>
      <c r="E14" s="525"/>
      <c r="F14" s="525"/>
      <c r="G14" s="525"/>
      <c r="H14" s="525"/>
      <c r="I14" s="525"/>
      <c r="J14" s="525"/>
      <c r="K14" s="526"/>
      <c r="L14" s="499" t="s">
        <v>77</v>
      </c>
      <c r="M14" s="516"/>
      <c r="N14" s="516"/>
      <c r="O14" s="516"/>
      <c r="P14" s="516"/>
      <c r="Q14" s="517"/>
      <c r="R14" s="509">
        <v>10905</v>
      </c>
      <c r="S14" s="510"/>
      <c r="T14" s="510"/>
      <c r="U14" s="510"/>
      <c r="V14" s="511"/>
      <c r="W14" s="512"/>
      <c r="X14" s="430"/>
      <c r="Y14" s="430"/>
      <c r="Z14" s="430"/>
      <c r="AA14" s="430"/>
      <c r="AB14" s="431"/>
      <c r="AC14" s="502">
        <v>20.6</v>
      </c>
      <c r="AD14" s="503"/>
      <c r="AE14" s="503"/>
      <c r="AF14" s="503"/>
      <c r="AG14" s="504"/>
      <c r="AH14" s="502">
        <v>22.7</v>
      </c>
      <c r="AI14" s="503"/>
      <c r="AJ14" s="503"/>
      <c r="AK14" s="503"/>
      <c r="AL14" s="505"/>
      <c r="AM14" s="483"/>
      <c r="AN14" s="387"/>
      <c r="AO14" s="387"/>
      <c r="AP14" s="387"/>
      <c r="AQ14" s="387"/>
      <c r="AR14" s="387"/>
      <c r="AS14" s="387"/>
      <c r="AT14" s="388"/>
      <c r="AU14" s="463"/>
      <c r="AV14" s="464"/>
      <c r="AW14" s="464"/>
      <c r="AX14" s="464"/>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78</v>
      </c>
      <c r="CE14" s="420"/>
      <c r="CF14" s="420"/>
      <c r="CG14" s="420"/>
      <c r="CH14" s="420"/>
      <c r="CI14" s="420"/>
      <c r="CJ14" s="420"/>
      <c r="CK14" s="420"/>
      <c r="CL14" s="420"/>
      <c r="CM14" s="420"/>
      <c r="CN14" s="420"/>
      <c r="CO14" s="420"/>
      <c r="CP14" s="420"/>
      <c r="CQ14" s="420"/>
      <c r="CR14" s="420"/>
      <c r="CS14" s="421"/>
      <c r="CT14" s="513">
        <v>59.1</v>
      </c>
      <c r="CU14" s="514"/>
      <c r="CV14" s="514"/>
      <c r="CW14" s="514"/>
      <c r="CX14" s="514"/>
      <c r="CY14" s="514"/>
      <c r="CZ14" s="514"/>
      <c r="DA14" s="515"/>
      <c r="DB14" s="513">
        <v>32.5</v>
      </c>
      <c r="DC14" s="514"/>
      <c r="DD14" s="514"/>
      <c r="DE14" s="514"/>
      <c r="DF14" s="514"/>
      <c r="DG14" s="514"/>
      <c r="DH14" s="514"/>
      <c r="DI14" s="515"/>
    </row>
    <row r="15" spans="1:119" ht="18.75" customHeight="1" x14ac:dyDescent="0.15">
      <c r="A15" s="40"/>
      <c r="B15" s="524"/>
      <c r="C15" s="525"/>
      <c r="D15" s="525"/>
      <c r="E15" s="525"/>
      <c r="F15" s="525"/>
      <c r="G15" s="525"/>
      <c r="H15" s="525"/>
      <c r="I15" s="525"/>
      <c r="J15" s="525"/>
      <c r="K15" s="526"/>
      <c r="L15" s="49"/>
      <c r="M15" s="506" t="s">
        <v>72</v>
      </c>
      <c r="N15" s="507"/>
      <c r="O15" s="507"/>
      <c r="P15" s="507"/>
      <c r="Q15" s="508"/>
      <c r="R15" s="509">
        <v>10832</v>
      </c>
      <c r="S15" s="510"/>
      <c r="T15" s="510"/>
      <c r="U15" s="510"/>
      <c r="V15" s="511"/>
      <c r="W15" s="494" t="s">
        <v>79</v>
      </c>
      <c r="X15" s="427"/>
      <c r="Y15" s="427"/>
      <c r="Z15" s="427"/>
      <c r="AA15" s="427"/>
      <c r="AB15" s="428"/>
      <c r="AC15" s="389">
        <v>1160</v>
      </c>
      <c r="AD15" s="390"/>
      <c r="AE15" s="390"/>
      <c r="AF15" s="390"/>
      <c r="AG15" s="391"/>
      <c r="AH15" s="389">
        <v>1155</v>
      </c>
      <c r="AI15" s="390"/>
      <c r="AJ15" s="390"/>
      <c r="AK15" s="390"/>
      <c r="AL15" s="392"/>
      <c r="AM15" s="483"/>
      <c r="AN15" s="387"/>
      <c r="AO15" s="387"/>
      <c r="AP15" s="387"/>
      <c r="AQ15" s="387"/>
      <c r="AR15" s="387"/>
      <c r="AS15" s="387"/>
      <c r="AT15" s="388"/>
      <c r="AU15" s="463"/>
      <c r="AV15" s="464"/>
      <c r="AW15" s="464"/>
      <c r="AX15" s="464"/>
      <c r="AY15" s="405" t="s">
        <v>80</v>
      </c>
      <c r="AZ15" s="406"/>
      <c r="BA15" s="406"/>
      <c r="BB15" s="406"/>
      <c r="BC15" s="406"/>
      <c r="BD15" s="406"/>
      <c r="BE15" s="406"/>
      <c r="BF15" s="406"/>
      <c r="BG15" s="406"/>
      <c r="BH15" s="406"/>
      <c r="BI15" s="406"/>
      <c r="BJ15" s="406"/>
      <c r="BK15" s="406"/>
      <c r="BL15" s="406"/>
      <c r="BM15" s="407"/>
      <c r="BN15" s="408">
        <v>1357408</v>
      </c>
      <c r="BO15" s="409"/>
      <c r="BP15" s="409"/>
      <c r="BQ15" s="409"/>
      <c r="BR15" s="409"/>
      <c r="BS15" s="409"/>
      <c r="BT15" s="409"/>
      <c r="BU15" s="410"/>
      <c r="BV15" s="408">
        <v>1370134</v>
      </c>
      <c r="BW15" s="409"/>
      <c r="BX15" s="409"/>
      <c r="BY15" s="409"/>
      <c r="BZ15" s="409"/>
      <c r="CA15" s="409"/>
      <c r="CB15" s="409"/>
      <c r="CC15" s="410"/>
      <c r="CD15" s="496" t="s">
        <v>81</v>
      </c>
      <c r="CE15" s="497"/>
      <c r="CF15" s="497"/>
      <c r="CG15" s="497"/>
      <c r="CH15" s="497"/>
      <c r="CI15" s="497"/>
      <c r="CJ15" s="497"/>
      <c r="CK15" s="497"/>
      <c r="CL15" s="497"/>
      <c r="CM15" s="497"/>
      <c r="CN15" s="497"/>
      <c r="CO15" s="497"/>
      <c r="CP15" s="497"/>
      <c r="CQ15" s="497"/>
      <c r="CR15" s="497"/>
      <c r="CS15" s="498"/>
      <c r="CT15" s="50"/>
      <c r="CU15" s="51"/>
      <c r="CV15" s="51"/>
      <c r="CW15" s="51"/>
      <c r="CX15" s="51"/>
      <c r="CY15" s="51"/>
      <c r="CZ15" s="51"/>
      <c r="DA15" s="52"/>
      <c r="DB15" s="50"/>
      <c r="DC15" s="51"/>
      <c r="DD15" s="51"/>
      <c r="DE15" s="51"/>
      <c r="DF15" s="51"/>
      <c r="DG15" s="51"/>
      <c r="DH15" s="51"/>
      <c r="DI15" s="52"/>
    </row>
    <row r="16" spans="1:119" ht="18.75" customHeight="1" x14ac:dyDescent="0.15">
      <c r="A16" s="40"/>
      <c r="B16" s="524"/>
      <c r="C16" s="525"/>
      <c r="D16" s="525"/>
      <c r="E16" s="525"/>
      <c r="F16" s="525"/>
      <c r="G16" s="525"/>
      <c r="H16" s="525"/>
      <c r="I16" s="525"/>
      <c r="J16" s="525"/>
      <c r="K16" s="526"/>
      <c r="L16" s="499" t="s">
        <v>82</v>
      </c>
      <c r="M16" s="500"/>
      <c r="N16" s="500"/>
      <c r="O16" s="500"/>
      <c r="P16" s="500"/>
      <c r="Q16" s="501"/>
      <c r="R16" s="491" t="s">
        <v>83</v>
      </c>
      <c r="S16" s="492"/>
      <c r="T16" s="492"/>
      <c r="U16" s="492"/>
      <c r="V16" s="493"/>
      <c r="W16" s="512"/>
      <c r="X16" s="430"/>
      <c r="Y16" s="430"/>
      <c r="Z16" s="430"/>
      <c r="AA16" s="430"/>
      <c r="AB16" s="431"/>
      <c r="AC16" s="502">
        <v>21.3</v>
      </c>
      <c r="AD16" s="503"/>
      <c r="AE16" s="503"/>
      <c r="AF16" s="503"/>
      <c r="AG16" s="504"/>
      <c r="AH16" s="502">
        <v>20.100000000000001</v>
      </c>
      <c r="AI16" s="503"/>
      <c r="AJ16" s="503"/>
      <c r="AK16" s="503"/>
      <c r="AL16" s="505"/>
      <c r="AM16" s="483"/>
      <c r="AN16" s="387"/>
      <c r="AO16" s="387"/>
      <c r="AP16" s="387"/>
      <c r="AQ16" s="387"/>
      <c r="AR16" s="387"/>
      <c r="AS16" s="387"/>
      <c r="AT16" s="388"/>
      <c r="AU16" s="463"/>
      <c r="AV16" s="464"/>
      <c r="AW16" s="464"/>
      <c r="AX16" s="464"/>
      <c r="AY16" s="393" t="s">
        <v>84</v>
      </c>
      <c r="AZ16" s="394"/>
      <c r="BA16" s="394"/>
      <c r="BB16" s="394"/>
      <c r="BC16" s="394"/>
      <c r="BD16" s="394"/>
      <c r="BE16" s="394"/>
      <c r="BF16" s="394"/>
      <c r="BG16" s="394"/>
      <c r="BH16" s="394"/>
      <c r="BI16" s="394"/>
      <c r="BJ16" s="394"/>
      <c r="BK16" s="394"/>
      <c r="BL16" s="394"/>
      <c r="BM16" s="395"/>
      <c r="BN16" s="413">
        <v>4787386</v>
      </c>
      <c r="BO16" s="414"/>
      <c r="BP16" s="414"/>
      <c r="BQ16" s="414"/>
      <c r="BR16" s="414"/>
      <c r="BS16" s="414"/>
      <c r="BT16" s="414"/>
      <c r="BU16" s="415"/>
      <c r="BV16" s="413">
        <v>4715176</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
      <c r="A17" s="40"/>
      <c r="B17" s="527"/>
      <c r="C17" s="528"/>
      <c r="D17" s="528"/>
      <c r="E17" s="528"/>
      <c r="F17" s="528"/>
      <c r="G17" s="528"/>
      <c r="H17" s="528"/>
      <c r="I17" s="528"/>
      <c r="J17" s="528"/>
      <c r="K17" s="529"/>
      <c r="L17" s="54"/>
      <c r="M17" s="488" t="s">
        <v>85</v>
      </c>
      <c r="N17" s="489"/>
      <c r="O17" s="489"/>
      <c r="P17" s="489"/>
      <c r="Q17" s="490"/>
      <c r="R17" s="491" t="s">
        <v>83</v>
      </c>
      <c r="S17" s="492"/>
      <c r="T17" s="492"/>
      <c r="U17" s="492"/>
      <c r="V17" s="493"/>
      <c r="W17" s="494" t="s">
        <v>86</v>
      </c>
      <c r="X17" s="427"/>
      <c r="Y17" s="427"/>
      <c r="Z17" s="427"/>
      <c r="AA17" s="427"/>
      <c r="AB17" s="428"/>
      <c r="AC17" s="389">
        <v>3166</v>
      </c>
      <c r="AD17" s="390"/>
      <c r="AE17" s="390"/>
      <c r="AF17" s="390"/>
      <c r="AG17" s="391"/>
      <c r="AH17" s="389">
        <v>3279</v>
      </c>
      <c r="AI17" s="390"/>
      <c r="AJ17" s="390"/>
      <c r="AK17" s="390"/>
      <c r="AL17" s="392"/>
      <c r="AM17" s="483"/>
      <c r="AN17" s="387"/>
      <c r="AO17" s="387"/>
      <c r="AP17" s="387"/>
      <c r="AQ17" s="387"/>
      <c r="AR17" s="387"/>
      <c r="AS17" s="387"/>
      <c r="AT17" s="388"/>
      <c r="AU17" s="463"/>
      <c r="AV17" s="464"/>
      <c r="AW17" s="464"/>
      <c r="AX17" s="464"/>
      <c r="AY17" s="393" t="s">
        <v>87</v>
      </c>
      <c r="AZ17" s="394"/>
      <c r="BA17" s="394"/>
      <c r="BB17" s="394"/>
      <c r="BC17" s="394"/>
      <c r="BD17" s="394"/>
      <c r="BE17" s="394"/>
      <c r="BF17" s="394"/>
      <c r="BG17" s="394"/>
      <c r="BH17" s="394"/>
      <c r="BI17" s="394"/>
      <c r="BJ17" s="394"/>
      <c r="BK17" s="394"/>
      <c r="BL17" s="394"/>
      <c r="BM17" s="395"/>
      <c r="BN17" s="413">
        <v>1682100</v>
      </c>
      <c r="BO17" s="414"/>
      <c r="BP17" s="414"/>
      <c r="BQ17" s="414"/>
      <c r="BR17" s="414"/>
      <c r="BS17" s="414"/>
      <c r="BT17" s="414"/>
      <c r="BU17" s="415"/>
      <c r="BV17" s="413">
        <v>1699562</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
      <c r="A18" s="40"/>
      <c r="B18" s="465" t="s">
        <v>88</v>
      </c>
      <c r="C18" s="466"/>
      <c r="D18" s="466"/>
      <c r="E18" s="467"/>
      <c r="F18" s="467"/>
      <c r="G18" s="467"/>
      <c r="H18" s="467"/>
      <c r="I18" s="467"/>
      <c r="J18" s="467"/>
      <c r="K18" s="467"/>
      <c r="L18" s="484">
        <v>203.93</v>
      </c>
      <c r="M18" s="484"/>
      <c r="N18" s="484"/>
      <c r="O18" s="484"/>
      <c r="P18" s="484"/>
      <c r="Q18" s="484"/>
      <c r="R18" s="485"/>
      <c r="S18" s="485"/>
      <c r="T18" s="485"/>
      <c r="U18" s="485"/>
      <c r="V18" s="486"/>
      <c r="W18" s="479"/>
      <c r="X18" s="480"/>
      <c r="Y18" s="480"/>
      <c r="Z18" s="480"/>
      <c r="AA18" s="480"/>
      <c r="AB18" s="495"/>
      <c r="AC18" s="377">
        <v>58.1</v>
      </c>
      <c r="AD18" s="378"/>
      <c r="AE18" s="378"/>
      <c r="AF18" s="378"/>
      <c r="AG18" s="487"/>
      <c r="AH18" s="377">
        <v>57.2</v>
      </c>
      <c r="AI18" s="378"/>
      <c r="AJ18" s="378"/>
      <c r="AK18" s="378"/>
      <c r="AL18" s="379"/>
      <c r="AM18" s="483"/>
      <c r="AN18" s="387"/>
      <c r="AO18" s="387"/>
      <c r="AP18" s="387"/>
      <c r="AQ18" s="387"/>
      <c r="AR18" s="387"/>
      <c r="AS18" s="387"/>
      <c r="AT18" s="388"/>
      <c r="AU18" s="463"/>
      <c r="AV18" s="464"/>
      <c r="AW18" s="464"/>
      <c r="AX18" s="464"/>
      <c r="AY18" s="393" t="s">
        <v>89</v>
      </c>
      <c r="AZ18" s="394"/>
      <c r="BA18" s="394"/>
      <c r="BB18" s="394"/>
      <c r="BC18" s="394"/>
      <c r="BD18" s="394"/>
      <c r="BE18" s="394"/>
      <c r="BF18" s="394"/>
      <c r="BG18" s="394"/>
      <c r="BH18" s="394"/>
      <c r="BI18" s="394"/>
      <c r="BJ18" s="394"/>
      <c r="BK18" s="394"/>
      <c r="BL18" s="394"/>
      <c r="BM18" s="395"/>
      <c r="BN18" s="413">
        <v>4983889</v>
      </c>
      <c r="BO18" s="414"/>
      <c r="BP18" s="414"/>
      <c r="BQ18" s="414"/>
      <c r="BR18" s="414"/>
      <c r="BS18" s="414"/>
      <c r="BT18" s="414"/>
      <c r="BU18" s="415"/>
      <c r="BV18" s="413">
        <v>4689056</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
      <c r="A19" s="40"/>
      <c r="B19" s="465" t="s">
        <v>90</v>
      </c>
      <c r="C19" s="466"/>
      <c r="D19" s="466"/>
      <c r="E19" s="467"/>
      <c r="F19" s="467"/>
      <c r="G19" s="467"/>
      <c r="H19" s="467"/>
      <c r="I19" s="467"/>
      <c r="J19" s="467"/>
      <c r="K19" s="467"/>
      <c r="L19" s="468">
        <v>55</v>
      </c>
      <c r="M19" s="468"/>
      <c r="N19" s="468"/>
      <c r="O19" s="468"/>
      <c r="P19" s="468"/>
      <c r="Q19" s="468"/>
      <c r="R19" s="469"/>
      <c r="S19" s="469"/>
      <c r="T19" s="469"/>
      <c r="U19" s="469"/>
      <c r="V19" s="470"/>
      <c r="W19" s="477"/>
      <c r="X19" s="478"/>
      <c r="Y19" s="478"/>
      <c r="Z19" s="478"/>
      <c r="AA19" s="478"/>
      <c r="AB19" s="478"/>
      <c r="AC19" s="481"/>
      <c r="AD19" s="481"/>
      <c r="AE19" s="481"/>
      <c r="AF19" s="481"/>
      <c r="AG19" s="481"/>
      <c r="AH19" s="481"/>
      <c r="AI19" s="481"/>
      <c r="AJ19" s="481"/>
      <c r="AK19" s="481"/>
      <c r="AL19" s="482"/>
      <c r="AM19" s="483"/>
      <c r="AN19" s="387"/>
      <c r="AO19" s="387"/>
      <c r="AP19" s="387"/>
      <c r="AQ19" s="387"/>
      <c r="AR19" s="387"/>
      <c r="AS19" s="387"/>
      <c r="AT19" s="388"/>
      <c r="AU19" s="463"/>
      <c r="AV19" s="464"/>
      <c r="AW19" s="464"/>
      <c r="AX19" s="464"/>
      <c r="AY19" s="393" t="s">
        <v>91</v>
      </c>
      <c r="AZ19" s="394"/>
      <c r="BA19" s="394"/>
      <c r="BB19" s="394"/>
      <c r="BC19" s="394"/>
      <c r="BD19" s="394"/>
      <c r="BE19" s="394"/>
      <c r="BF19" s="394"/>
      <c r="BG19" s="394"/>
      <c r="BH19" s="394"/>
      <c r="BI19" s="394"/>
      <c r="BJ19" s="394"/>
      <c r="BK19" s="394"/>
      <c r="BL19" s="394"/>
      <c r="BM19" s="395"/>
      <c r="BN19" s="413">
        <v>6584700</v>
      </c>
      <c r="BO19" s="414"/>
      <c r="BP19" s="414"/>
      <c r="BQ19" s="414"/>
      <c r="BR19" s="414"/>
      <c r="BS19" s="414"/>
      <c r="BT19" s="414"/>
      <c r="BU19" s="415"/>
      <c r="BV19" s="413">
        <v>6371598</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
      <c r="A20" s="40"/>
      <c r="B20" s="465" t="s">
        <v>92</v>
      </c>
      <c r="C20" s="466"/>
      <c r="D20" s="466"/>
      <c r="E20" s="467"/>
      <c r="F20" s="467"/>
      <c r="G20" s="467"/>
      <c r="H20" s="467"/>
      <c r="I20" s="467"/>
      <c r="J20" s="467"/>
      <c r="K20" s="467"/>
      <c r="L20" s="468">
        <v>4964</v>
      </c>
      <c r="M20" s="468"/>
      <c r="N20" s="468"/>
      <c r="O20" s="468"/>
      <c r="P20" s="468"/>
      <c r="Q20" s="468"/>
      <c r="R20" s="469"/>
      <c r="S20" s="469"/>
      <c r="T20" s="469"/>
      <c r="U20" s="469"/>
      <c r="V20" s="470"/>
      <c r="W20" s="479"/>
      <c r="X20" s="480"/>
      <c r="Y20" s="480"/>
      <c r="Z20" s="480"/>
      <c r="AA20" s="480"/>
      <c r="AB20" s="480"/>
      <c r="AC20" s="471"/>
      <c r="AD20" s="471"/>
      <c r="AE20" s="471"/>
      <c r="AF20" s="471"/>
      <c r="AG20" s="471"/>
      <c r="AH20" s="471"/>
      <c r="AI20" s="471"/>
      <c r="AJ20" s="471"/>
      <c r="AK20" s="471"/>
      <c r="AL20" s="472"/>
      <c r="AM20" s="473"/>
      <c r="AN20" s="369"/>
      <c r="AO20" s="369"/>
      <c r="AP20" s="369"/>
      <c r="AQ20" s="369"/>
      <c r="AR20" s="369"/>
      <c r="AS20" s="369"/>
      <c r="AT20" s="370"/>
      <c r="AU20" s="474"/>
      <c r="AV20" s="475"/>
      <c r="AW20" s="475"/>
      <c r="AX20" s="476"/>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
      <c r="A21" s="40"/>
      <c r="B21" s="443" t="s">
        <v>93</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15">
      <c r="A22" s="40"/>
      <c r="B22" s="446" t="s">
        <v>94</v>
      </c>
      <c r="C22" s="447"/>
      <c r="D22" s="448"/>
      <c r="E22" s="455" t="s">
        <v>24</v>
      </c>
      <c r="F22" s="427"/>
      <c r="G22" s="427"/>
      <c r="H22" s="427"/>
      <c r="I22" s="427"/>
      <c r="J22" s="427"/>
      <c r="K22" s="428"/>
      <c r="L22" s="455" t="s">
        <v>95</v>
      </c>
      <c r="M22" s="427"/>
      <c r="N22" s="427"/>
      <c r="O22" s="427"/>
      <c r="P22" s="428"/>
      <c r="Q22" s="437" t="s">
        <v>96</v>
      </c>
      <c r="R22" s="438"/>
      <c r="S22" s="438"/>
      <c r="T22" s="438"/>
      <c r="U22" s="438"/>
      <c r="V22" s="456"/>
      <c r="W22" s="458" t="s">
        <v>97</v>
      </c>
      <c r="X22" s="447"/>
      <c r="Y22" s="448"/>
      <c r="Z22" s="455" t="s">
        <v>24</v>
      </c>
      <c r="AA22" s="427"/>
      <c r="AB22" s="427"/>
      <c r="AC22" s="427"/>
      <c r="AD22" s="427"/>
      <c r="AE22" s="427"/>
      <c r="AF22" s="427"/>
      <c r="AG22" s="428"/>
      <c r="AH22" s="426" t="s">
        <v>98</v>
      </c>
      <c r="AI22" s="427"/>
      <c r="AJ22" s="427"/>
      <c r="AK22" s="427"/>
      <c r="AL22" s="428"/>
      <c r="AM22" s="426" t="s">
        <v>99</v>
      </c>
      <c r="AN22" s="432"/>
      <c r="AO22" s="432"/>
      <c r="AP22" s="432"/>
      <c r="AQ22" s="432"/>
      <c r="AR22" s="433"/>
      <c r="AS22" s="437" t="s">
        <v>96</v>
      </c>
      <c r="AT22" s="438"/>
      <c r="AU22" s="438"/>
      <c r="AV22" s="438"/>
      <c r="AW22" s="438"/>
      <c r="AX22" s="439"/>
      <c r="AY22" s="405" t="s">
        <v>100</v>
      </c>
      <c r="AZ22" s="406"/>
      <c r="BA22" s="406"/>
      <c r="BB22" s="406"/>
      <c r="BC22" s="406"/>
      <c r="BD22" s="406"/>
      <c r="BE22" s="406"/>
      <c r="BF22" s="406"/>
      <c r="BG22" s="406"/>
      <c r="BH22" s="406"/>
      <c r="BI22" s="406"/>
      <c r="BJ22" s="406"/>
      <c r="BK22" s="406"/>
      <c r="BL22" s="406"/>
      <c r="BM22" s="407"/>
      <c r="BN22" s="408">
        <v>16512750</v>
      </c>
      <c r="BO22" s="409"/>
      <c r="BP22" s="409"/>
      <c r="BQ22" s="409"/>
      <c r="BR22" s="409"/>
      <c r="BS22" s="409"/>
      <c r="BT22" s="409"/>
      <c r="BU22" s="410"/>
      <c r="BV22" s="408">
        <v>13332047</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15">
      <c r="A23" s="40"/>
      <c r="B23" s="449"/>
      <c r="C23" s="450"/>
      <c r="D23" s="451"/>
      <c r="E23" s="429"/>
      <c r="F23" s="430"/>
      <c r="G23" s="430"/>
      <c r="H23" s="430"/>
      <c r="I23" s="430"/>
      <c r="J23" s="430"/>
      <c r="K23" s="431"/>
      <c r="L23" s="429"/>
      <c r="M23" s="430"/>
      <c r="N23" s="430"/>
      <c r="O23" s="430"/>
      <c r="P23" s="431"/>
      <c r="Q23" s="440"/>
      <c r="R23" s="441"/>
      <c r="S23" s="441"/>
      <c r="T23" s="441"/>
      <c r="U23" s="441"/>
      <c r="V23" s="457"/>
      <c r="W23" s="459"/>
      <c r="X23" s="450"/>
      <c r="Y23" s="451"/>
      <c r="Z23" s="429"/>
      <c r="AA23" s="430"/>
      <c r="AB23" s="430"/>
      <c r="AC23" s="430"/>
      <c r="AD23" s="430"/>
      <c r="AE23" s="430"/>
      <c r="AF23" s="430"/>
      <c r="AG23" s="431"/>
      <c r="AH23" s="429"/>
      <c r="AI23" s="430"/>
      <c r="AJ23" s="430"/>
      <c r="AK23" s="430"/>
      <c r="AL23" s="431"/>
      <c r="AM23" s="434"/>
      <c r="AN23" s="435"/>
      <c r="AO23" s="435"/>
      <c r="AP23" s="435"/>
      <c r="AQ23" s="435"/>
      <c r="AR23" s="436"/>
      <c r="AS23" s="440"/>
      <c r="AT23" s="441"/>
      <c r="AU23" s="441"/>
      <c r="AV23" s="441"/>
      <c r="AW23" s="441"/>
      <c r="AX23" s="442"/>
      <c r="AY23" s="393" t="s">
        <v>101</v>
      </c>
      <c r="AZ23" s="394"/>
      <c r="BA23" s="394"/>
      <c r="BB23" s="394"/>
      <c r="BC23" s="394"/>
      <c r="BD23" s="394"/>
      <c r="BE23" s="394"/>
      <c r="BF23" s="394"/>
      <c r="BG23" s="394"/>
      <c r="BH23" s="394"/>
      <c r="BI23" s="394"/>
      <c r="BJ23" s="394"/>
      <c r="BK23" s="394"/>
      <c r="BL23" s="394"/>
      <c r="BM23" s="395"/>
      <c r="BN23" s="413">
        <v>15510723</v>
      </c>
      <c r="BO23" s="414"/>
      <c r="BP23" s="414"/>
      <c r="BQ23" s="414"/>
      <c r="BR23" s="414"/>
      <c r="BS23" s="414"/>
      <c r="BT23" s="414"/>
      <c r="BU23" s="415"/>
      <c r="BV23" s="413">
        <v>12329308</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
      <c r="A24" s="40"/>
      <c r="B24" s="449"/>
      <c r="C24" s="450"/>
      <c r="D24" s="451"/>
      <c r="E24" s="386" t="s">
        <v>102</v>
      </c>
      <c r="F24" s="387"/>
      <c r="G24" s="387"/>
      <c r="H24" s="387"/>
      <c r="I24" s="387"/>
      <c r="J24" s="387"/>
      <c r="K24" s="388"/>
      <c r="L24" s="389">
        <v>1</v>
      </c>
      <c r="M24" s="390"/>
      <c r="N24" s="390"/>
      <c r="O24" s="390"/>
      <c r="P24" s="391"/>
      <c r="Q24" s="389">
        <v>8830</v>
      </c>
      <c r="R24" s="390"/>
      <c r="S24" s="390"/>
      <c r="T24" s="390"/>
      <c r="U24" s="390"/>
      <c r="V24" s="391"/>
      <c r="W24" s="459"/>
      <c r="X24" s="450"/>
      <c r="Y24" s="451"/>
      <c r="Z24" s="386" t="s">
        <v>103</v>
      </c>
      <c r="AA24" s="387"/>
      <c r="AB24" s="387"/>
      <c r="AC24" s="387"/>
      <c r="AD24" s="387"/>
      <c r="AE24" s="387"/>
      <c r="AF24" s="387"/>
      <c r="AG24" s="388"/>
      <c r="AH24" s="389">
        <v>127</v>
      </c>
      <c r="AI24" s="390"/>
      <c r="AJ24" s="390"/>
      <c r="AK24" s="390"/>
      <c r="AL24" s="391"/>
      <c r="AM24" s="389">
        <v>397764</v>
      </c>
      <c r="AN24" s="390"/>
      <c r="AO24" s="390"/>
      <c r="AP24" s="390"/>
      <c r="AQ24" s="390"/>
      <c r="AR24" s="391"/>
      <c r="AS24" s="389">
        <v>3132</v>
      </c>
      <c r="AT24" s="390"/>
      <c r="AU24" s="390"/>
      <c r="AV24" s="390"/>
      <c r="AW24" s="390"/>
      <c r="AX24" s="392"/>
      <c r="AY24" s="380" t="s">
        <v>104</v>
      </c>
      <c r="AZ24" s="381"/>
      <c r="BA24" s="381"/>
      <c r="BB24" s="381"/>
      <c r="BC24" s="381"/>
      <c r="BD24" s="381"/>
      <c r="BE24" s="381"/>
      <c r="BF24" s="381"/>
      <c r="BG24" s="381"/>
      <c r="BH24" s="381"/>
      <c r="BI24" s="381"/>
      <c r="BJ24" s="381"/>
      <c r="BK24" s="381"/>
      <c r="BL24" s="381"/>
      <c r="BM24" s="382"/>
      <c r="BN24" s="413">
        <v>14413604</v>
      </c>
      <c r="BO24" s="414"/>
      <c r="BP24" s="414"/>
      <c r="BQ24" s="414"/>
      <c r="BR24" s="414"/>
      <c r="BS24" s="414"/>
      <c r="BT24" s="414"/>
      <c r="BU24" s="415"/>
      <c r="BV24" s="413">
        <v>10995427</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15">
      <c r="A25" s="40"/>
      <c r="B25" s="449"/>
      <c r="C25" s="450"/>
      <c r="D25" s="451"/>
      <c r="E25" s="386" t="s">
        <v>105</v>
      </c>
      <c r="F25" s="387"/>
      <c r="G25" s="387"/>
      <c r="H25" s="387"/>
      <c r="I25" s="387"/>
      <c r="J25" s="387"/>
      <c r="K25" s="388"/>
      <c r="L25" s="389">
        <v>1</v>
      </c>
      <c r="M25" s="390"/>
      <c r="N25" s="390"/>
      <c r="O25" s="390"/>
      <c r="P25" s="391"/>
      <c r="Q25" s="389">
        <v>7030</v>
      </c>
      <c r="R25" s="390"/>
      <c r="S25" s="390"/>
      <c r="T25" s="390"/>
      <c r="U25" s="390"/>
      <c r="V25" s="391"/>
      <c r="W25" s="459"/>
      <c r="X25" s="450"/>
      <c r="Y25" s="451"/>
      <c r="Z25" s="386" t="s">
        <v>106</v>
      </c>
      <c r="AA25" s="387"/>
      <c r="AB25" s="387"/>
      <c r="AC25" s="387"/>
      <c r="AD25" s="387"/>
      <c r="AE25" s="387"/>
      <c r="AF25" s="387"/>
      <c r="AG25" s="388"/>
      <c r="AH25" s="389" t="s">
        <v>64</v>
      </c>
      <c r="AI25" s="390"/>
      <c r="AJ25" s="390"/>
      <c r="AK25" s="390"/>
      <c r="AL25" s="391"/>
      <c r="AM25" s="389" t="s">
        <v>64</v>
      </c>
      <c r="AN25" s="390"/>
      <c r="AO25" s="390"/>
      <c r="AP25" s="390"/>
      <c r="AQ25" s="390"/>
      <c r="AR25" s="391"/>
      <c r="AS25" s="389" t="s">
        <v>64</v>
      </c>
      <c r="AT25" s="390"/>
      <c r="AU25" s="390"/>
      <c r="AV25" s="390"/>
      <c r="AW25" s="390"/>
      <c r="AX25" s="392"/>
      <c r="AY25" s="405" t="s">
        <v>107</v>
      </c>
      <c r="AZ25" s="406"/>
      <c r="BA25" s="406"/>
      <c r="BB25" s="406"/>
      <c r="BC25" s="406"/>
      <c r="BD25" s="406"/>
      <c r="BE25" s="406"/>
      <c r="BF25" s="406"/>
      <c r="BG25" s="406"/>
      <c r="BH25" s="406"/>
      <c r="BI25" s="406"/>
      <c r="BJ25" s="406"/>
      <c r="BK25" s="406"/>
      <c r="BL25" s="406"/>
      <c r="BM25" s="407"/>
      <c r="BN25" s="408">
        <v>1162176</v>
      </c>
      <c r="BO25" s="409"/>
      <c r="BP25" s="409"/>
      <c r="BQ25" s="409"/>
      <c r="BR25" s="409"/>
      <c r="BS25" s="409"/>
      <c r="BT25" s="409"/>
      <c r="BU25" s="410"/>
      <c r="BV25" s="408">
        <v>1597618</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15">
      <c r="A26" s="40"/>
      <c r="B26" s="449"/>
      <c r="C26" s="450"/>
      <c r="D26" s="451"/>
      <c r="E26" s="386" t="s">
        <v>108</v>
      </c>
      <c r="F26" s="387"/>
      <c r="G26" s="387"/>
      <c r="H26" s="387"/>
      <c r="I26" s="387"/>
      <c r="J26" s="387"/>
      <c r="K26" s="388"/>
      <c r="L26" s="389">
        <v>1</v>
      </c>
      <c r="M26" s="390"/>
      <c r="N26" s="390"/>
      <c r="O26" s="390"/>
      <c r="P26" s="391"/>
      <c r="Q26" s="389">
        <v>6450</v>
      </c>
      <c r="R26" s="390"/>
      <c r="S26" s="390"/>
      <c r="T26" s="390"/>
      <c r="U26" s="390"/>
      <c r="V26" s="391"/>
      <c r="W26" s="459"/>
      <c r="X26" s="450"/>
      <c r="Y26" s="451"/>
      <c r="Z26" s="386" t="s">
        <v>109</v>
      </c>
      <c r="AA26" s="424"/>
      <c r="AB26" s="424"/>
      <c r="AC26" s="424"/>
      <c r="AD26" s="424"/>
      <c r="AE26" s="424"/>
      <c r="AF26" s="424"/>
      <c r="AG26" s="425"/>
      <c r="AH26" s="389" t="s">
        <v>64</v>
      </c>
      <c r="AI26" s="390"/>
      <c r="AJ26" s="390"/>
      <c r="AK26" s="390"/>
      <c r="AL26" s="391"/>
      <c r="AM26" s="389" t="s">
        <v>64</v>
      </c>
      <c r="AN26" s="390"/>
      <c r="AO26" s="390"/>
      <c r="AP26" s="390"/>
      <c r="AQ26" s="390"/>
      <c r="AR26" s="391"/>
      <c r="AS26" s="389" t="s">
        <v>64</v>
      </c>
      <c r="AT26" s="390"/>
      <c r="AU26" s="390"/>
      <c r="AV26" s="390"/>
      <c r="AW26" s="390"/>
      <c r="AX26" s="392"/>
      <c r="AY26" s="422" t="s">
        <v>110</v>
      </c>
      <c r="AZ26" s="367"/>
      <c r="BA26" s="367"/>
      <c r="BB26" s="367"/>
      <c r="BC26" s="367"/>
      <c r="BD26" s="367"/>
      <c r="BE26" s="367"/>
      <c r="BF26" s="367"/>
      <c r="BG26" s="367"/>
      <c r="BH26" s="367"/>
      <c r="BI26" s="367"/>
      <c r="BJ26" s="367"/>
      <c r="BK26" s="367"/>
      <c r="BL26" s="367"/>
      <c r="BM26" s="423"/>
      <c r="BN26" s="413" t="s">
        <v>64</v>
      </c>
      <c r="BO26" s="414"/>
      <c r="BP26" s="414"/>
      <c r="BQ26" s="414"/>
      <c r="BR26" s="414"/>
      <c r="BS26" s="414"/>
      <c r="BT26" s="414"/>
      <c r="BU26" s="415"/>
      <c r="BV26" s="413" t="s">
        <v>64</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
      <c r="A27" s="40"/>
      <c r="B27" s="449"/>
      <c r="C27" s="450"/>
      <c r="D27" s="451"/>
      <c r="E27" s="386" t="s">
        <v>111</v>
      </c>
      <c r="F27" s="387"/>
      <c r="G27" s="387"/>
      <c r="H27" s="387"/>
      <c r="I27" s="387"/>
      <c r="J27" s="387"/>
      <c r="K27" s="388"/>
      <c r="L27" s="389">
        <v>1</v>
      </c>
      <c r="M27" s="390"/>
      <c r="N27" s="390"/>
      <c r="O27" s="390"/>
      <c r="P27" s="391"/>
      <c r="Q27" s="389">
        <v>3000</v>
      </c>
      <c r="R27" s="390"/>
      <c r="S27" s="390"/>
      <c r="T27" s="390"/>
      <c r="U27" s="390"/>
      <c r="V27" s="391"/>
      <c r="W27" s="459"/>
      <c r="X27" s="450"/>
      <c r="Y27" s="451"/>
      <c r="Z27" s="386" t="s">
        <v>112</v>
      </c>
      <c r="AA27" s="387"/>
      <c r="AB27" s="387"/>
      <c r="AC27" s="387"/>
      <c r="AD27" s="387"/>
      <c r="AE27" s="387"/>
      <c r="AF27" s="387"/>
      <c r="AG27" s="388"/>
      <c r="AH27" s="389">
        <v>6</v>
      </c>
      <c r="AI27" s="390"/>
      <c r="AJ27" s="390"/>
      <c r="AK27" s="390"/>
      <c r="AL27" s="391"/>
      <c r="AM27" s="389">
        <v>22339</v>
      </c>
      <c r="AN27" s="390"/>
      <c r="AO27" s="390"/>
      <c r="AP27" s="390"/>
      <c r="AQ27" s="390"/>
      <c r="AR27" s="391"/>
      <c r="AS27" s="389">
        <v>3723</v>
      </c>
      <c r="AT27" s="390"/>
      <c r="AU27" s="390"/>
      <c r="AV27" s="390"/>
      <c r="AW27" s="390"/>
      <c r="AX27" s="392"/>
      <c r="AY27" s="419" t="s">
        <v>113</v>
      </c>
      <c r="AZ27" s="420"/>
      <c r="BA27" s="420"/>
      <c r="BB27" s="420"/>
      <c r="BC27" s="420"/>
      <c r="BD27" s="420"/>
      <c r="BE27" s="420"/>
      <c r="BF27" s="420"/>
      <c r="BG27" s="420"/>
      <c r="BH27" s="420"/>
      <c r="BI27" s="420"/>
      <c r="BJ27" s="420"/>
      <c r="BK27" s="420"/>
      <c r="BL27" s="420"/>
      <c r="BM27" s="421"/>
      <c r="BN27" s="416">
        <v>257928</v>
      </c>
      <c r="BO27" s="417"/>
      <c r="BP27" s="417"/>
      <c r="BQ27" s="417"/>
      <c r="BR27" s="417"/>
      <c r="BS27" s="417"/>
      <c r="BT27" s="417"/>
      <c r="BU27" s="418"/>
      <c r="BV27" s="416">
        <v>257839</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15">
      <c r="A28" s="40"/>
      <c r="B28" s="449"/>
      <c r="C28" s="450"/>
      <c r="D28" s="451"/>
      <c r="E28" s="386" t="s">
        <v>114</v>
      </c>
      <c r="F28" s="387"/>
      <c r="G28" s="387"/>
      <c r="H28" s="387"/>
      <c r="I28" s="387"/>
      <c r="J28" s="387"/>
      <c r="K28" s="388"/>
      <c r="L28" s="389">
        <v>1</v>
      </c>
      <c r="M28" s="390"/>
      <c r="N28" s="390"/>
      <c r="O28" s="390"/>
      <c r="P28" s="391"/>
      <c r="Q28" s="389">
        <v>2390</v>
      </c>
      <c r="R28" s="390"/>
      <c r="S28" s="390"/>
      <c r="T28" s="390"/>
      <c r="U28" s="390"/>
      <c r="V28" s="391"/>
      <c r="W28" s="459"/>
      <c r="X28" s="450"/>
      <c r="Y28" s="451"/>
      <c r="Z28" s="386" t="s">
        <v>115</v>
      </c>
      <c r="AA28" s="387"/>
      <c r="AB28" s="387"/>
      <c r="AC28" s="387"/>
      <c r="AD28" s="387"/>
      <c r="AE28" s="387"/>
      <c r="AF28" s="387"/>
      <c r="AG28" s="388"/>
      <c r="AH28" s="389" t="s">
        <v>64</v>
      </c>
      <c r="AI28" s="390"/>
      <c r="AJ28" s="390"/>
      <c r="AK28" s="390"/>
      <c r="AL28" s="391"/>
      <c r="AM28" s="389" t="s">
        <v>64</v>
      </c>
      <c r="AN28" s="390"/>
      <c r="AO28" s="390"/>
      <c r="AP28" s="390"/>
      <c r="AQ28" s="390"/>
      <c r="AR28" s="391"/>
      <c r="AS28" s="389" t="s">
        <v>64</v>
      </c>
      <c r="AT28" s="390"/>
      <c r="AU28" s="390"/>
      <c r="AV28" s="390"/>
      <c r="AW28" s="390"/>
      <c r="AX28" s="392"/>
      <c r="AY28" s="396" t="s">
        <v>116</v>
      </c>
      <c r="AZ28" s="397"/>
      <c r="BA28" s="397"/>
      <c r="BB28" s="398"/>
      <c r="BC28" s="405" t="s">
        <v>117</v>
      </c>
      <c r="BD28" s="406"/>
      <c r="BE28" s="406"/>
      <c r="BF28" s="406"/>
      <c r="BG28" s="406"/>
      <c r="BH28" s="406"/>
      <c r="BI28" s="406"/>
      <c r="BJ28" s="406"/>
      <c r="BK28" s="406"/>
      <c r="BL28" s="406"/>
      <c r="BM28" s="407"/>
      <c r="BN28" s="408">
        <v>1544853</v>
      </c>
      <c r="BO28" s="409"/>
      <c r="BP28" s="409"/>
      <c r="BQ28" s="409"/>
      <c r="BR28" s="409"/>
      <c r="BS28" s="409"/>
      <c r="BT28" s="409"/>
      <c r="BU28" s="410"/>
      <c r="BV28" s="408">
        <v>1568903</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15">
      <c r="A29" s="40"/>
      <c r="B29" s="449"/>
      <c r="C29" s="450"/>
      <c r="D29" s="451"/>
      <c r="E29" s="386" t="s">
        <v>118</v>
      </c>
      <c r="F29" s="387"/>
      <c r="G29" s="387"/>
      <c r="H29" s="387"/>
      <c r="I29" s="387"/>
      <c r="J29" s="387"/>
      <c r="K29" s="388"/>
      <c r="L29" s="389">
        <v>9</v>
      </c>
      <c r="M29" s="390"/>
      <c r="N29" s="390"/>
      <c r="O29" s="390"/>
      <c r="P29" s="391"/>
      <c r="Q29" s="389">
        <v>1960</v>
      </c>
      <c r="R29" s="390"/>
      <c r="S29" s="390"/>
      <c r="T29" s="390"/>
      <c r="U29" s="390"/>
      <c r="V29" s="391"/>
      <c r="W29" s="460"/>
      <c r="X29" s="461"/>
      <c r="Y29" s="462"/>
      <c r="Z29" s="386" t="s">
        <v>119</v>
      </c>
      <c r="AA29" s="387"/>
      <c r="AB29" s="387"/>
      <c r="AC29" s="387"/>
      <c r="AD29" s="387"/>
      <c r="AE29" s="387"/>
      <c r="AF29" s="387"/>
      <c r="AG29" s="388"/>
      <c r="AH29" s="389">
        <v>133</v>
      </c>
      <c r="AI29" s="390"/>
      <c r="AJ29" s="390"/>
      <c r="AK29" s="390"/>
      <c r="AL29" s="391"/>
      <c r="AM29" s="389">
        <v>420103</v>
      </c>
      <c r="AN29" s="390"/>
      <c r="AO29" s="390"/>
      <c r="AP29" s="390"/>
      <c r="AQ29" s="390"/>
      <c r="AR29" s="391"/>
      <c r="AS29" s="389">
        <v>3159</v>
      </c>
      <c r="AT29" s="390"/>
      <c r="AU29" s="390"/>
      <c r="AV29" s="390"/>
      <c r="AW29" s="390"/>
      <c r="AX29" s="392"/>
      <c r="AY29" s="399"/>
      <c r="AZ29" s="400"/>
      <c r="BA29" s="400"/>
      <c r="BB29" s="401"/>
      <c r="BC29" s="393" t="s">
        <v>120</v>
      </c>
      <c r="BD29" s="394"/>
      <c r="BE29" s="394"/>
      <c r="BF29" s="394"/>
      <c r="BG29" s="394"/>
      <c r="BH29" s="394"/>
      <c r="BI29" s="394"/>
      <c r="BJ29" s="394"/>
      <c r="BK29" s="394"/>
      <c r="BL29" s="394"/>
      <c r="BM29" s="395"/>
      <c r="BN29" s="413">
        <v>342639</v>
      </c>
      <c r="BO29" s="414"/>
      <c r="BP29" s="414"/>
      <c r="BQ29" s="414"/>
      <c r="BR29" s="414"/>
      <c r="BS29" s="414"/>
      <c r="BT29" s="414"/>
      <c r="BU29" s="415"/>
      <c r="BV29" s="413">
        <v>309649</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
      <c r="A30" s="40"/>
      <c r="B30" s="452"/>
      <c r="C30" s="453"/>
      <c r="D30" s="454"/>
      <c r="E30" s="368"/>
      <c r="F30" s="369"/>
      <c r="G30" s="369"/>
      <c r="H30" s="369"/>
      <c r="I30" s="369"/>
      <c r="J30" s="369"/>
      <c r="K30" s="370"/>
      <c r="L30" s="371"/>
      <c r="M30" s="372"/>
      <c r="N30" s="372"/>
      <c r="O30" s="372"/>
      <c r="P30" s="373"/>
      <c r="Q30" s="371"/>
      <c r="R30" s="372"/>
      <c r="S30" s="372"/>
      <c r="T30" s="372"/>
      <c r="U30" s="372"/>
      <c r="V30" s="373"/>
      <c r="W30" s="374" t="s">
        <v>121</v>
      </c>
      <c r="X30" s="375"/>
      <c r="Y30" s="375"/>
      <c r="Z30" s="375"/>
      <c r="AA30" s="375"/>
      <c r="AB30" s="375"/>
      <c r="AC30" s="375"/>
      <c r="AD30" s="375"/>
      <c r="AE30" s="375"/>
      <c r="AF30" s="375"/>
      <c r="AG30" s="376"/>
      <c r="AH30" s="377">
        <v>96.7</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122</v>
      </c>
      <c r="BD30" s="381"/>
      <c r="BE30" s="381"/>
      <c r="BF30" s="381"/>
      <c r="BG30" s="381"/>
      <c r="BH30" s="381"/>
      <c r="BI30" s="381"/>
      <c r="BJ30" s="381"/>
      <c r="BK30" s="381"/>
      <c r="BL30" s="381"/>
      <c r="BM30" s="382"/>
      <c r="BN30" s="416">
        <v>410125</v>
      </c>
      <c r="BO30" s="417"/>
      <c r="BP30" s="417"/>
      <c r="BQ30" s="417"/>
      <c r="BR30" s="417"/>
      <c r="BS30" s="417"/>
      <c r="BT30" s="417"/>
      <c r="BU30" s="418"/>
      <c r="BV30" s="416">
        <v>382747</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66" t="s">
        <v>123</v>
      </c>
      <c r="D32" s="366"/>
      <c r="E32" s="366"/>
      <c r="F32" s="366"/>
      <c r="G32" s="366"/>
      <c r="H32" s="366"/>
      <c r="I32" s="366"/>
      <c r="J32" s="366"/>
      <c r="K32" s="366"/>
      <c r="L32" s="366"/>
      <c r="M32" s="366"/>
      <c r="N32" s="366"/>
      <c r="O32" s="366"/>
      <c r="P32" s="366"/>
      <c r="Q32" s="366"/>
      <c r="R32" s="366"/>
      <c r="S32" s="366"/>
      <c r="U32" s="367" t="s">
        <v>124</v>
      </c>
      <c r="V32" s="367"/>
      <c r="W32" s="367"/>
      <c r="X32" s="367"/>
      <c r="Y32" s="367"/>
      <c r="Z32" s="367"/>
      <c r="AA32" s="367"/>
      <c r="AB32" s="367"/>
      <c r="AC32" s="367"/>
      <c r="AD32" s="367"/>
      <c r="AE32" s="367"/>
      <c r="AF32" s="367"/>
      <c r="AG32" s="367"/>
      <c r="AH32" s="367"/>
      <c r="AI32" s="367"/>
      <c r="AJ32" s="367"/>
      <c r="AK32" s="367"/>
      <c r="AM32" s="367" t="s">
        <v>125</v>
      </c>
      <c r="AN32" s="367"/>
      <c r="AO32" s="367"/>
      <c r="AP32" s="367"/>
      <c r="AQ32" s="367"/>
      <c r="AR32" s="367"/>
      <c r="AS32" s="367"/>
      <c r="AT32" s="367"/>
      <c r="AU32" s="367"/>
      <c r="AV32" s="367"/>
      <c r="AW32" s="367"/>
      <c r="AX32" s="367"/>
      <c r="AY32" s="367"/>
      <c r="AZ32" s="367"/>
      <c r="BA32" s="367"/>
      <c r="BB32" s="367"/>
      <c r="BC32" s="367"/>
      <c r="BE32" s="367" t="s">
        <v>126</v>
      </c>
      <c r="BF32" s="367"/>
      <c r="BG32" s="367"/>
      <c r="BH32" s="367"/>
      <c r="BI32" s="367"/>
      <c r="BJ32" s="367"/>
      <c r="BK32" s="367"/>
      <c r="BL32" s="367"/>
      <c r="BM32" s="367"/>
      <c r="BN32" s="367"/>
      <c r="BO32" s="367"/>
      <c r="BP32" s="367"/>
      <c r="BQ32" s="367"/>
      <c r="BR32" s="367"/>
      <c r="BS32" s="367"/>
      <c r="BT32" s="367"/>
      <c r="BU32" s="367"/>
      <c r="BW32" s="367" t="s">
        <v>127</v>
      </c>
      <c r="BX32" s="367"/>
      <c r="BY32" s="367"/>
      <c r="BZ32" s="367"/>
      <c r="CA32" s="367"/>
      <c r="CB32" s="367"/>
      <c r="CC32" s="367"/>
      <c r="CD32" s="367"/>
      <c r="CE32" s="367"/>
      <c r="CF32" s="367"/>
      <c r="CG32" s="367"/>
      <c r="CH32" s="367"/>
      <c r="CI32" s="367"/>
      <c r="CJ32" s="367"/>
      <c r="CK32" s="367"/>
      <c r="CL32" s="367"/>
      <c r="CM32" s="367"/>
      <c r="CO32" s="367" t="s">
        <v>128</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15">
      <c r="A33" s="40"/>
      <c r="B33" s="64"/>
      <c r="C33" s="365" t="s">
        <v>129</v>
      </c>
      <c r="D33" s="365"/>
      <c r="E33" s="364" t="s">
        <v>130</v>
      </c>
      <c r="F33" s="364"/>
      <c r="G33" s="364"/>
      <c r="H33" s="364"/>
      <c r="I33" s="364"/>
      <c r="J33" s="364"/>
      <c r="K33" s="364"/>
      <c r="L33" s="364"/>
      <c r="M33" s="364"/>
      <c r="N33" s="364"/>
      <c r="O33" s="364"/>
      <c r="P33" s="364"/>
      <c r="Q33" s="364"/>
      <c r="R33" s="364"/>
      <c r="S33" s="364"/>
      <c r="T33" s="65"/>
      <c r="U33" s="365" t="s">
        <v>129</v>
      </c>
      <c r="V33" s="365"/>
      <c r="W33" s="364" t="s">
        <v>130</v>
      </c>
      <c r="X33" s="364"/>
      <c r="Y33" s="364"/>
      <c r="Z33" s="364"/>
      <c r="AA33" s="364"/>
      <c r="AB33" s="364"/>
      <c r="AC33" s="364"/>
      <c r="AD33" s="364"/>
      <c r="AE33" s="364"/>
      <c r="AF33" s="364"/>
      <c r="AG33" s="364"/>
      <c r="AH33" s="364"/>
      <c r="AI33" s="364"/>
      <c r="AJ33" s="364"/>
      <c r="AK33" s="364"/>
      <c r="AL33" s="65"/>
      <c r="AM33" s="365" t="s">
        <v>129</v>
      </c>
      <c r="AN33" s="365"/>
      <c r="AO33" s="364" t="s">
        <v>130</v>
      </c>
      <c r="AP33" s="364"/>
      <c r="AQ33" s="364"/>
      <c r="AR33" s="364"/>
      <c r="AS33" s="364"/>
      <c r="AT33" s="364"/>
      <c r="AU33" s="364"/>
      <c r="AV33" s="364"/>
      <c r="AW33" s="364"/>
      <c r="AX33" s="364"/>
      <c r="AY33" s="364"/>
      <c r="AZ33" s="364"/>
      <c r="BA33" s="364"/>
      <c r="BB33" s="364"/>
      <c r="BC33" s="364"/>
      <c r="BD33" s="66"/>
      <c r="BE33" s="364" t="s">
        <v>131</v>
      </c>
      <c r="BF33" s="364"/>
      <c r="BG33" s="364" t="s">
        <v>132</v>
      </c>
      <c r="BH33" s="364"/>
      <c r="BI33" s="364"/>
      <c r="BJ33" s="364"/>
      <c r="BK33" s="364"/>
      <c r="BL33" s="364"/>
      <c r="BM33" s="364"/>
      <c r="BN33" s="364"/>
      <c r="BO33" s="364"/>
      <c r="BP33" s="364"/>
      <c r="BQ33" s="364"/>
      <c r="BR33" s="364"/>
      <c r="BS33" s="364"/>
      <c r="BT33" s="364"/>
      <c r="BU33" s="364"/>
      <c r="BV33" s="66"/>
      <c r="BW33" s="365" t="s">
        <v>131</v>
      </c>
      <c r="BX33" s="365"/>
      <c r="BY33" s="364" t="s">
        <v>133</v>
      </c>
      <c r="BZ33" s="364"/>
      <c r="CA33" s="364"/>
      <c r="CB33" s="364"/>
      <c r="CC33" s="364"/>
      <c r="CD33" s="364"/>
      <c r="CE33" s="364"/>
      <c r="CF33" s="364"/>
      <c r="CG33" s="364"/>
      <c r="CH33" s="364"/>
      <c r="CI33" s="364"/>
      <c r="CJ33" s="364"/>
      <c r="CK33" s="364"/>
      <c r="CL33" s="364"/>
      <c r="CM33" s="364"/>
      <c r="CN33" s="65"/>
      <c r="CO33" s="365" t="s">
        <v>129</v>
      </c>
      <c r="CP33" s="365"/>
      <c r="CQ33" s="364" t="s">
        <v>134</v>
      </c>
      <c r="CR33" s="364"/>
      <c r="CS33" s="364"/>
      <c r="CT33" s="364"/>
      <c r="CU33" s="364"/>
      <c r="CV33" s="364"/>
      <c r="CW33" s="364"/>
      <c r="CX33" s="364"/>
      <c r="CY33" s="364"/>
      <c r="CZ33" s="364"/>
      <c r="DA33" s="364"/>
      <c r="DB33" s="364"/>
      <c r="DC33" s="364"/>
      <c r="DD33" s="364"/>
      <c r="DE33" s="364"/>
      <c r="DF33" s="65"/>
      <c r="DG33" s="363" t="s">
        <v>135</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3</v>
      </c>
      <c r="V34" s="361"/>
      <c r="W34" s="362" t="str">
        <f>IF('各会計、関係団体の財政状況及び健全化判断比率'!B28="","",'各会計、関係団体の財政状況及び健全化判断比率'!B28)</f>
        <v>国民健康保険特別会計</v>
      </c>
      <c r="X34" s="362"/>
      <c r="Y34" s="362"/>
      <c r="Z34" s="362"/>
      <c r="AA34" s="362"/>
      <c r="AB34" s="362"/>
      <c r="AC34" s="362"/>
      <c r="AD34" s="362"/>
      <c r="AE34" s="362"/>
      <c r="AF34" s="362"/>
      <c r="AG34" s="362"/>
      <c r="AH34" s="362"/>
      <c r="AI34" s="362"/>
      <c r="AJ34" s="362"/>
      <c r="AK34" s="362"/>
      <c r="AL34" s="40"/>
      <c r="AM34" s="361">
        <f>IF(AO34="","",MAX(C34:D43,U34:V43)+1)</f>
        <v>6</v>
      </c>
      <c r="AN34" s="361"/>
      <c r="AO34" s="362" t="str">
        <f>IF('各会計、関係団体の財政状況及び健全化判断比率'!B31="","",'各会計、関係団体の財政状況及び健全化判断比率'!B31)</f>
        <v>水道事業会計</v>
      </c>
      <c r="AP34" s="362"/>
      <c r="AQ34" s="362"/>
      <c r="AR34" s="362"/>
      <c r="AS34" s="362"/>
      <c r="AT34" s="362"/>
      <c r="AU34" s="362"/>
      <c r="AV34" s="362"/>
      <c r="AW34" s="362"/>
      <c r="AX34" s="362"/>
      <c r="AY34" s="362"/>
      <c r="AZ34" s="362"/>
      <c r="BA34" s="362"/>
      <c r="BB34" s="362"/>
      <c r="BC34" s="362"/>
      <c r="BD34" s="40"/>
      <c r="BE34" s="361">
        <f>IF(BG34="","",MAX(C34:D43,U34:V43,AM34:AN43)+1)</f>
        <v>8</v>
      </c>
      <c r="BF34" s="361"/>
      <c r="BG34" s="362" t="str">
        <f>IF('各会計、関係団体の財政状況及び健全化判断比率'!B33="","",'各会計、関係団体の財政状況及び健全化判断比率'!B33)</f>
        <v>住宅団地造成事業特別会計</v>
      </c>
      <c r="BH34" s="362"/>
      <c r="BI34" s="362"/>
      <c r="BJ34" s="362"/>
      <c r="BK34" s="362"/>
      <c r="BL34" s="362"/>
      <c r="BM34" s="362"/>
      <c r="BN34" s="362"/>
      <c r="BO34" s="362"/>
      <c r="BP34" s="362"/>
      <c r="BQ34" s="362"/>
      <c r="BR34" s="362"/>
      <c r="BS34" s="362"/>
      <c r="BT34" s="362"/>
      <c r="BU34" s="362"/>
      <c r="BV34" s="40"/>
      <c r="BW34" s="361">
        <f>IF(BY34="","",MAX(C34:D43,U34:V43,AM34:AN43,BE34:BF43)+1)</f>
        <v>10</v>
      </c>
      <c r="BX34" s="361"/>
      <c r="BY34" s="362" t="str">
        <f>IF('各会計、関係団体の財政状況及び健全化判断比率'!B68="","",'各会計、関係団体の財政状況及び健全化判断比率'!B68)</f>
        <v>南空知葬祭組合</v>
      </c>
      <c r="BZ34" s="362"/>
      <c r="CA34" s="362"/>
      <c r="CB34" s="362"/>
      <c r="CC34" s="362"/>
      <c r="CD34" s="362"/>
      <c r="CE34" s="362"/>
      <c r="CF34" s="362"/>
      <c r="CG34" s="362"/>
      <c r="CH34" s="362"/>
      <c r="CI34" s="362"/>
      <c r="CJ34" s="362"/>
      <c r="CK34" s="362"/>
      <c r="CL34" s="362"/>
      <c r="CM34" s="362"/>
      <c r="CN34" s="40"/>
      <c r="CO34" s="361">
        <f>IF(CQ34="","",MAX(C34:D43,U34:V43,AM34:AN43,BE34:BF43,BW34:BX43)+1)</f>
        <v>14</v>
      </c>
      <c r="CP34" s="361"/>
      <c r="CQ34" s="362" t="str">
        <f>IF('各会計、関係団体の財政状況及び健全化判断比率'!BS7="","",'各会計、関係団体の財政状況及び健全化判断比率'!BS7)</f>
        <v>栗山町農業振興公社</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f>IF(E35="","",C34+1)</f>
        <v>2</v>
      </c>
      <c r="D35" s="361"/>
      <c r="E35" s="362" t="str">
        <f>IF('各会計、関係団体の財政状況及び健全化判断比率'!B8="","",'各会計、関係団体の財政状況及び健全化判断比率'!B8)</f>
        <v>北海道介護福祉学校特別会計</v>
      </c>
      <c r="F35" s="362"/>
      <c r="G35" s="362"/>
      <c r="H35" s="362"/>
      <c r="I35" s="362"/>
      <c r="J35" s="362"/>
      <c r="K35" s="362"/>
      <c r="L35" s="362"/>
      <c r="M35" s="362"/>
      <c r="N35" s="362"/>
      <c r="O35" s="362"/>
      <c r="P35" s="362"/>
      <c r="Q35" s="362"/>
      <c r="R35" s="362"/>
      <c r="S35" s="362"/>
      <c r="T35" s="40"/>
      <c r="U35" s="361">
        <f>IF(W35="","",U34+1)</f>
        <v>4</v>
      </c>
      <c r="V35" s="361"/>
      <c r="W35" s="362" t="str">
        <f>IF('各会計、関係団体の財政状況及び健全化判断比率'!B29="","",'各会計、関係団体の財政状況及び健全化判断比率'!B29)</f>
        <v>介護保険特別会計</v>
      </c>
      <c r="X35" s="362"/>
      <c r="Y35" s="362"/>
      <c r="Z35" s="362"/>
      <c r="AA35" s="362"/>
      <c r="AB35" s="362"/>
      <c r="AC35" s="362"/>
      <c r="AD35" s="362"/>
      <c r="AE35" s="362"/>
      <c r="AF35" s="362"/>
      <c r="AG35" s="362"/>
      <c r="AH35" s="362"/>
      <c r="AI35" s="362"/>
      <c r="AJ35" s="362"/>
      <c r="AK35" s="362"/>
      <c r="AL35" s="40"/>
      <c r="AM35" s="361">
        <f t="shared" ref="AM35:AM43" si="0">IF(AO35="","",AM34+1)</f>
        <v>7</v>
      </c>
      <c r="AN35" s="361"/>
      <c r="AO35" s="362" t="str">
        <f>IF('各会計、関係団体の財政状況及び健全化判断比率'!B32="","",'各会計、関係団体の財政状況及び健全化判断比率'!B32)</f>
        <v>下水道事業会計</v>
      </c>
      <c r="AP35" s="362"/>
      <c r="AQ35" s="362"/>
      <c r="AR35" s="362"/>
      <c r="AS35" s="362"/>
      <c r="AT35" s="362"/>
      <c r="AU35" s="362"/>
      <c r="AV35" s="362"/>
      <c r="AW35" s="362"/>
      <c r="AX35" s="362"/>
      <c r="AY35" s="362"/>
      <c r="AZ35" s="362"/>
      <c r="BA35" s="362"/>
      <c r="BB35" s="362"/>
      <c r="BC35" s="362"/>
      <c r="BD35" s="40"/>
      <c r="BE35" s="361">
        <f t="shared" ref="BE35:BE43" si="1">IF(BG35="","",BE34+1)</f>
        <v>9</v>
      </c>
      <c r="BF35" s="361"/>
      <c r="BG35" s="362" t="str">
        <f>IF('各会計、関係団体の財政状況及び健全化判断比率'!B34="","",'各会計、関係団体の財政状況及び健全化判断比率'!B34)</f>
        <v>工業団地造成事業特別会計</v>
      </c>
      <c r="BH35" s="362"/>
      <c r="BI35" s="362"/>
      <c r="BJ35" s="362"/>
      <c r="BK35" s="362"/>
      <c r="BL35" s="362"/>
      <c r="BM35" s="362"/>
      <c r="BN35" s="362"/>
      <c r="BO35" s="362"/>
      <c r="BP35" s="362"/>
      <c r="BQ35" s="362"/>
      <c r="BR35" s="362"/>
      <c r="BS35" s="362"/>
      <c r="BT35" s="362"/>
      <c r="BU35" s="362"/>
      <c r="BV35" s="40"/>
      <c r="BW35" s="361">
        <f t="shared" ref="BW35:BW43" si="2">IF(BY35="","",BW34+1)</f>
        <v>11</v>
      </c>
      <c r="BX35" s="361"/>
      <c r="BY35" s="362" t="str">
        <f>IF('各会計、関係団体の財政状況及び健全化判断比率'!B69="","",'各会計、関係団体の財政状況及び健全化判断比率'!B69)</f>
        <v>空知教育センター組合</v>
      </c>
      <c r="BZ35" s="362"/>
      <c r="CA35" s="362"/>
      <c r="CB35" s="362"/>
      <c r="CC35" s="362"/>
      <c r="CD35" s="362"/>
      <c r="CE35" s="362"/>
      <c r="CF35" s="362"/>
      <c r="CG35" s="362"/>
      <c r="CH35" s="362"/>
      <c r="CI35" s="362"/>
      <c r="CJ35" s="362"/>
      <c r="CK35" s="362"/>
      <c r="CL35" s="362"/>
      <c r="CM35" s="362"/>
      <c r="CN35" s="40"/>
      <c r="CO35" s="361" t="str">
        <f t="shared" ref="CO35:CO43" si="3">IF(CQ35="","",CO34+1)</f>
        <v/>
      </c>
      <c r="CP35" s="361"/>
      <c r="CQ35" s="362" t="str">
        <f>IF('各会計、関係団体の財政状況及び健全化判断比率'!BS8="","",'各会計、関係団体の財政状況及び健全化判断比率'!BS8)</f>
        <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5</v>
      </c>
      <c r="V36" s="361"/>
      <c r="W36" s="362" t="str">
        <f>IF('各会計、関係団体の財政状況及び健全化判断比率'!B30="","",'各会計、関係団体の財政状況及び健全化判断比率'!B30)</f>
        <v>後期高齢者医療特別会計</v>
      </c>
      <c r="X36" s="362"/>
      <c r="Y36" s="362"/>
      <c r="Z36" s="362"/>
      <c r="AA36" s="362"/>
      <c r="AB36" s="362"/>
      <c r="AC36" s="362"/>
      <c r="AD36" s="362"/>
      <c r="AE36" s="362"/>
      <c r="AF36" s="362"/>
      <c r="AG36" s="362"/>
      <c r="AH36" s="362"/>
      <c r="AI36" s="362"/>
      <c r="AJ36" s="362"/>
      <c r="AK36" s="362"/>
      <c r="AL36" s="40"/>
      <c r="AM36" s="361" t="str">
        <f t="shared" si="0"/>
        <v/>
      </c>
      <c r="AN36" s="361"/>
      <c r="AO36" s="362"/>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12</v>
      </c>
      <c r="BX36" s="361"/>
      <c r="BY36" s="362" t="str">
        <f>IF('各会計、関係団体の財政状況及び健全化判断比率'!B70="","",'各会計、関係団体の財政状況及び健全化判断比率'!B70)</f>
        <v>南空知消防組合</v>
      </c>
      <c r="BZ36" s="362"/>
      <c r="CA36" s="362"/>
      <c r="CB36" s="362"/>
      <c r="CC36" s="362"/>
      <c r="CD36" s="362"/>
      <c r="CE36" s="362"/>
      <c r="CF36" s="362"/>
      <c r="CG36" s="362"/>
      <c r="CH36" s="362"/>
      <c r="CI36" s="362"/>
      <c r="CJ36" s="362"/>
      <c r="CK36" s="362"/>
      <c r="CL36" s="362"/>
      <c r="CM36" s="362"/>
      <c r="CN36" s="40"/>
      <c r="CO36" s="361" t="str">
        <f t="shared" si="3"/>
        <v/>
      </c>
      <c r="CP36" s="361"/>
      <c r="CQ36" s="362" t="str">
        <f>IF('各会計、関係団体の財政状況及び健全化判断比率'!BS9="","",'各会計、関係団体の財政状況及び健全化判断比率'!BS9)</f>
        <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t="str">
        <f t="shared" si="4"/>
        <v/>
      </c>
      <c r="V37" s="361"/>
      <c r="W37" s="362"/>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13</v>
      </c>
      <c r="BX37" s="361"/>
      <c r="BY37" s="362" t="str">
        <f>IF('各会計、関係団体の財政状況及び健全化判断比率'!B71="","",'各会計、関係団体の財政状況及び健全化判断比率'!B71)</f>
        <v>南空知ふるさと市町村圏組合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t="str">
        <f t="shared" si="2"/>
        <v/>
      </c>
      <c r="BX38" s="361"/>
      <c r="BY38" s="362" t="str">
        <f>IF('各会計、関係団体の財政状況及び健全化判断比率'!B72="","",'各会計、関係団体の財政状況及び健全化判断比率'!B72)</f>
        <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t="str">
        <f t="shared" si="2"/>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t="str">
        <f t="shared" si="2"/>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58" t="s">
        <v>137</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138</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139</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140</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141</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142</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143</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144</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3g2F/24s9LEDbFlOhUKF49uOhBMqrVBI7enZCYA2gQb6FfjNsUMpco8SYyPjrYr6eFbIn3JLFEGy3wCFI84aEg==" saltValue="BBNhn2g/+D3/LmqLcz35z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2" t="s">
        <v>145</v>
      </c>
      <c r="DI1" s="713"/>
      <c r="DJ1" s="713"/>
      <c r="DK1" s="713"/>
      <c r="DL1" s="713"/>
      <c r="DM1" s="713"/>
      <c r="DN1" s="714"/>
      <c r="DO1" s="73"/>
      <c r="DP1" s="712" t="s">
        <v>146</v>
      </c>
      <c r="DQ1" s="713"/>
      <c r="DR1" s="713"/>
      <c r="DS1" s="713"/>
      <c r="DT1" s="713"/>
      <c r="DU1" s="713"/>
      <c r="DV1" s="713"/>
      <c r="DW1" s="713"/>
      <c r="DX1" s="713"/>
      <c r="DY1" s="713"/>
      <c r="DZ1" s="713"/>
      <c r="EA1" s="713"/>
      <c r="EB1" s="713"/>
      <c r="EC1" s="714"/>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73" t="s">
        <v>148</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149</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150</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24</v>
      </c>
      <c r="C4" s="674"/>
      <c r="D4" s="674"/>
      <c r="E4" s="674"/>
      <c r="F4" s="674"/>
      <c r="G4" s="674"/>
      <c r="H4" s="674"/>
      <c r="I4" s="674"/>
      <c r="J4" s="674"/>
      <c r="K4" s="674"/>
      <c r="L4" s="674"/>
      <c r="M4" s="674"/>
      <c r="N4" s="674"/>
      <c r="O4" s="674"/>
      <c r="P4" s="674"/>
      <c r="Q4" s="675"/>
      <c r="R4" s="673" t="s">
        <v>151</v>
      </c>
      <c r="S4" s="674"/>
      <c r="T4" s="674"/>
      <c r="U4" s="674"/>
      <c r="V4" s="674"/>
      <c r="W4" s="674"/>
      <c r="X4" s="674"/>
      <c r="Y4" s="675"/>
      <c r="Z4" s="673" t="s">
        <v>152</v>
      </c>
      <c r="AA4" s="674"/>
      <c r="AB4" s="674"/>
      <c r="AC4" s="675"/>
      <c r="AD4" s="673" t="s">
        <v>153</v>
      </c>
      <c r="AE4" s="674"/>
      <c r="AF4" s="674"/>
      <c r="AG4" s="674"/>
      <c r="AH4" s="674"/>
      <c r="AI4" s="674"/>
      <c r="AJ4" s="674"/>
      <c r="AK4" s="675"/>
      <c r="AL4" s="673" t="s">
        <v>152</v>
      </c>
      <c r="AM4" s="674"/>
      <c r="AN4" s="674"/>
      <c r="AO4" s="675"/>
      <c r="AP4" s="709" t="s">
        <v>154</v>
      </c>
      <c r="AQ4" s="709"/>
      <c r="AR4" s="709"/>
      <c r="AS4" s="709"/>
      <c r="AT4" s="709"/>
      <c r="AU4" s="709"/>
      <c r="AV4" s="709"/>
      <c r="AW4" s="709"/>
      <c r="AX4" s="709"/>
      <c r="AY4" s="709"/>
      <c r="AZ4" s="709"/>
      <c r="BA4" s="709"/>
      <c r="BB4" s="709"/>
      <c r="BC4" s="709"/>
      <c r="BD4" s="709"/>
      <c r="BE4" s="709"/>
      <c r="BF4" s="709"/>
      <c r="BG4" s="709" t="s">
        <v>155</v>
      </c>
      <c r="BH4" s="709"/>
      <c r="BI4" s="709"/>
      <c r="BJ4" s="709"/>
      <c r="BK4" s="709"/>
      <c r="BL4" s="709"/>
      <c r="BM4" s="709"/>
      <c r="BN4" s="709"/>
      <c r="BO4" s="709" t="s">
        <v>152</v>
      </c>
      <c r="BP4" s="709"/>
      <c r="BQ4" s="709"/>
      <c r="BR4" s="709"/>
      <c r="BS4" s="709" t="s">
        <v>156</v>
      </c>
      <c r="BT4" s="709"/>
      <c r="BU4" s="709"/>
      <c r="BV4" s="709"/>
      <c r="BW4" s="709"/>
      <c r="BX4" s="709"/>
      <c r="BY4" s="709"/>
      <c r="BZ4" s="709"/>
      <c r="CA4" s="709"/>
      <c r="CB4" s="709"/>
      <c r="CD4" s="673" t="s">
        <v>157</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0" t="s">
        <v>158</v>
      </c>
      <c r="C5" s="671"/>
      <c r="D5" s="671"/>
      <c r="E5" s="671"/>
      <c r="F5" s="671"/>
      <c r="G5" s="671"/>
      <c r="H5" s="671"/>
      <c r="I5" s="671"/>
      <c r="J5" s="671"/>
      <c r="K5" s="671"/>
      <c r="L5" s="671"/>
      <c r="M5" s="671"/>
      <c r="N5" s="671"/>
      <c r="O5" s="671"/>
      <c r="P5" s="671"/>
      <c r="Q5" s="672"/>
      <c r="R5" s="667">
        <v>1267522</v>
      </c>
      <c r="S5" s="668"/>
      <c r="T5" s="668"/>
      <c r="U5" s="668"/>
      <c r="V5" s="668"/>
      <c r="W5" s="668"/>
      <c r="X5" s="668"/>
      <c r="Y5" s="696"/>
      <c r="Z5" s="710">
        <v>9.1</v>
      </c>
      <c r="AA5" s="710"/>
      <c r="AB5" s="710"/>
      <c r="AC5" s="710"/>
      <c r="AD5" s="711">
        <v>1218265</v>
      </c>
      <c r="AE5" s="711"/>
      <c r="AF5" s="711"/>
      <c r="AG5" s="711"/>
      <c r="AH5" s="711"/>
      <c r="AI5" s="711"/>
      <c r="AJ5" s="711"/>
      <c r="AK5" s="711"/>
      <c r="AL5" s="697">
        <v>23.5</v>
      </c>
      <c r="AM5" s="680"/>
      <c r="AN5" s="680"/>
      <c r="AO5" s="698"/>
      <c r="AP5" s="670" t="s">
        <v>159</v>
      </c>
      <c r="AQ5" s="671"/>
      <c r="AR5" s="671"/>
      <c r="AS5" s="671"/>
      <c r="AT5" s="671"/>
      <c r="AU5" s="671"/>
      <c r="AV5" s="671"/>
      <c r="AW5" s="671"/>
      <c r="AX5" s="671"/>
      <c r="AY5" s="671"/>
      <c r="AZ5" s="671"/>
      <c r="BA5" s="671"/>
      <c r="BB5" s="671"/>
      <c r="BC5" s="671"/>
      <c r="BD5" s="671"/>
      <c r="BE5" s="671"/>
      <c r="BF5" s="672"/>
      <c r="BG5" s="615">
        <v>1217010</v>
      </c>
      <c r="BH5" s="616"/>
      <c r="BI5" s="616"/>
      <c r="BJ5" s="616"/>
      <c r="BK5" s="616"/>
      <c r="BL5" s="616"/>
      <c r="BM5" s="616"/>
      <c r="BN5" s="617"/>
      <c r="BO5" s="657">
        <v>96</v>
      </c>
      <c r="BP5" s="657"/>
      <c r="BQ5" s="657"/>
      <c r="BR5" s="657"/>
      <c r="BS5" s="658">
        <v>18101</v>
      </c>
      <c r="BT5" s="658"/>
      <c r="BU5" s="658"/>
      <c r="BV5" s="658"/>
      <c r="BW5" s="658"/>
      <c r="BX5" s="658"/>
      <c r="BY5" s="658"/>
      <c r="BZ5" s="658"/>
      <c r="CA5" s="658"/>
      <c r="CB5" s="692"/>
      <c r="CD5" s="673" t="s">
        <v>154</v>
      </c>
      <c r="CE5" s="674"/>
      <c r="CF5" s="674"/>
      <c r="CG5" s="674"/>
      <c r="CH5" s="674"/>
      <c r="CI5" s="674"/>
      <c r="CJ5" s="674"/>
      <c r="CK5" s="674"/>
      <c r="CL5" s="674"/>
      <c r="CM5" s="674"/>
      <c r="CN5" s="674"/>
      <c r="CO5" s="674"/>
      <c r="CP5" s="674"/>
      <c r="CQ5" s="675"/>
      <c r="CR5" s="673" t="s">
        <v>160</v>
      </c>
      <c r="CS5" s="674"/>
      <c r="CT5" s="674"/>
      <c r="CU5" s="674"/>
      <c r="CV5" s="674"/>
      <c r="CW5" s="674"/>
      <c r="CX5" s="674"/>
      <c r="CY5" s="675"/>
      <c r="CZ5" s="673" t="s">
        <v>152</v>
      </c>
      <c r="DA5" s="674"/>
      <c r="DB5" s="674"/>
      <c r="DC5" s="675"/>
      <c r="DD5" s="673" t="s">
        <v>161</v>
      </c>
      <c r="DE5" s="674"/>
      <c r="DF5" s="674"/>
      <c r="DG5" s="674"/>
      <c r="DH5" s="674"/>
      <c r="DI5" s="674"/>
      <c r="DJ5" s="674"/>
      <c r="DK5" s="674"/>
      <c r="DL5" s="674"/>
      <c r="DM5" s="674"/>
      <c r="DN5" s="674"/>
      <c r="DO5" s="674"/>
      <c r="DP5" s="675"/>
      <c r="DQ5" s="673" t="s">
        <v>162</v>
      </c>
      <c r="DR5" s="674"/>
      <c r="DS5" s="674"/>
      <c r="DT5" s="674"/>
      <c r="DU5" s="674"/>
      <c r="DV5" s="674"/>
      <c r="DW5" s="674"/>
      <c r="DX5" s="674"/>
      <c r="DY5" s="674"/>
      <c r="DZ5" s="674"/>
      <c r="EA5" s="674"/>
      <c r="EB5" s="674"/>
      <c r="EC5" s="675"/>
    </row>
    <row r="6" spans="2:143" ht="11.25" customHeight="1" x14ac:dyDescent="0.15">
      <c r="B6" s="612" t="s">
        <v>163</v>
      </c>
      <c r="C6" s="613"/>
      <c r="D6" s="613"/>
      <c r="E6" s="613"/>
      <c r="F6" s="613"/>
      <c r="G6" s="613"/>
      <c r="H6" s="613"/>
      <c r="I6" s="613"/>
      <c r="J6" s="613"/>
      <c r="K6" s="613"/>
      <c r="L6" s="613"/>
      <c r="M6" s="613"/>
      <c r="N6" s="613"/>
      <c r="O6" s="613"/>
      <c r="P6" s="613"/>
      <c r="Q6" s="614"/>
      <c r="R6" s="615">
        <v>114852</v>
      </c>
      <c r="S6" s="616"/>
      <c r="T6" s="616"/>
      <c r="U6" s="616"/>
      <c r="V6" s="616"/>
      <c r="W6" s="616"/>
      <c r="X6" s="616"/>
      <c r="Y6" s="617"/>
      <c r="Z6" s="657">
        <v>0.8</v>
      </c>
      <c r="AA6" s="657"/>
      <c r="AB6" s="657"/>
      <c r="AC6" s="657"/>
      <c r="AD6" s="658">
        <v>114852</v>
      </c>
      <c r="AE6" s="658"/>
      <c r="AF6" s="658"/>
      <c r="AG6" s="658"/>
      <c r="AH6" s="658"/>
      <c r="AI6" s="658"/>
      <c r="AJ6" s="658"/>
      <c r="AK6" s="658"/>
      <c r="AL6" s="618">
        <v>2.2000000000000002</v>
      </c>
      <c r="AM6" s="619"/>
      <c r="AN6" s="619"/>
      <c r="AO6" s="659"/>
      <c r="AP6" s="612" t="s">
        <v>164</v>
      </c>
      <c r="AQ6" s="613"/>
      <c r="AR6" s="613"/>
      <c r="AS6" s="613"/>
      <c r="AT6" s="613"/>
      <c r="AU6" s="613"/>
      <c r="AV6" s="613"/>
      <c r="AW6" s="613"/>
      <c r="AX6" s="613"/>
      <c r="AY6" s="613"/>
      <c r="AZ6" s="613"/>
      <c r="BA6" s="613"/>
      <c r="BB6" s="613"/>
      <c r="BC6" s="613"/>
      <c r="BD6" s="613"/>
      <c r="BE6" s="613"/>
      <c r="BF6" s="614"/>
      <c r="BG6" s="615">
        <v>1217010</v>
      </c>
      <c r="BH6" s="616"/>
      <c r="BI6" s="616"/>
      <c r="BJ6" s="616"/>
      <c r="BK6" s="616"/>
      <c r="BL6" s="616"/>
      <c r="BM6" s="616"/>
      <c r="BN6" s="617"/>
      <c r="BO6" s="657">
        <v>96</v>
      </c>
      <c r="BP6" s="657"/>
      <c r="BQ6" s="657"/>
      <c r="BR6" s="657"/>
      <c r="BS6" s="658">
        <v>18101</v>
      </c>
      <c r="BT6" s="658"/>
      <c r="BU6" s="658"/>
      <c r="BV6" s="658"/>
      <c r="BW6" s="658"/>
      <c r="BX6" s="658"/>
      <c r="BY6" s="658"/>
      <c r="BZ6" s="658"/>
      <c r="CA6" s="658"/>
      <c r="CB6" s="692"/>
      <c r="CD6" s="670" t="s">
        <v>165</v>
      </c>
      <c r="CE6" s="671"/>
      <c r="CF6" s="671"/>
      <c r="CG6" s="671"/>
      <c r="CH6" s="671"/>
      <c r="CI6" s="671"/>
      <c r="CJ6" s="671"/>
      <c r="CK6" s="671"/>
      <c r="CL6" s="671"/>
      <c r="CM6" s="671"/>
      <c r="CN6" s="671"/>
      <c r="CO6" s="671"/>
      <c r="CP6" s="671"/>
      <c r="CQ6" s="672"/>
      <c r="CR6" s="615">
        <v>82189</v>
      </c>
      <c r="CS6" s="616"/>
      <c r="CT6" s="616"/>
      <c r="CU6" s="616"/>
      <c r="CV6" s="616"/>
      <c r="CW6" s="616"/>
      <c r="CX6" s="616"/>
      <c r="CY6" s="617"/>
      <c r="CZ6" s="697">
        <v>0.6</v>
      </c>
      <c r="DA6" s="680"/>
      <c r="DB6" s="680"/>
      <c r="DC6" s="699"/>
      <c r="DD6" s="621" t="s">
        <v>64</v>
      </c>
      <c r="DE6" s="616"/>
      <c r="DF6" s="616"/>
      <c r="DG6" s="616"/>
      <c r="DH6" s="616"/>
      <c r="DI6" s="616"/>
      <c r="DJ6" s="616"/>
      <c r="DK6" s="616"/>
      <c r="DL6" s="616"/>
      <c r="DM6" s="616"/>
      <c r="DN6" s="616"/>
      <c r="DO6" s="616"/>
      <c r="DP6" s="617"/>
      <c r="DQ6" s="621">
        <v>82099</v>
      </c>
      <c r="DR6" s="616"/>
      <c r="DS6" s="616"/>
      <c r="DT6" s="616"/>
      <c r="DU6" s="616"/>
      <c r="DV6" s="616"/>
      <c r="DW6" s="616"/>
      <c r="DX6" s="616"/>
      <c r="DY6" s="616"/>
      <c r="DZ6" s="616"/>
      <c r="EA6" s="616"/>
      <c r="EB6" s="616"/>
      <c r="EC6" s="656"/>
    </row>
    <row r="7" spans="2:143" ht="11.25" customHeight="1" x14ac:dyDescent="0.15">
      <c r="B7" s="612" t="s">
        <v>166</v>
      </c>
      <c r="C7" s="613"/>
      <c r="D7" s="613"/>
      <c r="E7" s="613"/>
      <c r="F7" s="613"/>
      <c r="G7" s="613"/>
      <c r="H7" s="613"/>
      <c r="I7" s="613"/>
      <c r="J7" s="613"/>
      <c r="K7" s="613"/>
      <c r="L7" s="613"/>
      <c r="M7" s="613"/>
      <c r="N7" s="613"/>
      <c r="O7" s="613"/>
      <c r="P7" s="613"/>
      <c r="Q7" s="614"/>
      <c r="R7" s="615">
        <v>545</v>
      </c>
      <c r="S7" s="616"/>
      <c r="T7" s="616"/>
      <c r="U7" s="616"/>
      <c r="V7" s="616"/>
      <c r="W7" s="616"/>
      <c r="X7" s="616"/>
      <c r="Y7" s="617"/>
      <c r="Z7" s="657">
        <v>0</v>
      </c>
      <c r="AA7" s="657"/>
      <c r="AB7" s="657"/>
      <c r="AC7" s="657"/>
      <c r="AD7" s="658">
        <v>545</v>
      </c>
      <c r="AE7" s="658"/>
      <c r="AF7" s="658"/>
      <c r="AG7" s="658"/>
      <c r="AH7" s="658"/>
      <c r="AI7" s="658"/>
      <c r="AJ7" s="658"/>
      <c r="AK7" s="658"/>
      <c r="AL7" s="618">
        <v>0</v>
      </c>
      <c r="AM7" s="619"/>
      <c r="AN7" s="619"/>
      <c r="AO7" s="659"/>
      <c r="AP7" s="612" t="s">
        <v>167</v>
      </c>
      <c r="AQ7" s="613"/>
      <c r="AR7" s="613"/>
      <c r="AS7" s="613"/>
      <c r="AT7" s="613"/>
      <c r="AU7" s="613"/>
      <c r="AV7" s="613"/>
      <c r="AW7" s="613"/>
      <c r="AX7" s="613"/>
      <c r="AY7" s="613"/>
      <c r="AZ7" s="613"/>
      <c r="BA7" s="613"/>
      <c r="BB7" s="613"/>
      <c r="BC7" s="613"/>
      <c r="BD7" s="613"/>
      <c r="BE7" s="613"/>
      <c r="BF7" s="614"/>
      <c r="BG7" s="615">
        <v>525890</v>
      </c>
      <c r="BH7" s="616"/>
      <c r="BI7" s="616"/>
      <c r="BJ7" s="616"/>
      <c r="BK7" s="616"/>
      <c r="BL7" s="616"/>
      <c r="BM7" s="616"/>
      <c r="BN7" s="617"/>
      <c r="BO7" s="657">
        <v>41.5</v>
      </c>
      <c r="BP7" s="657"/>
      <c r="BQ7" s="657"/>
      <c r="BR7" s="657"/>
      <c r="BS7" s="658">
        <v>18101</v>
      </c>
      <c r="BT7" s="658"/>
      <c r="BU7" s="658"/>
      <c r="BV7" s="658"/>
      <c r="BW7" s="658"/>
      <c r="BX7" s="658"/>
      <c r="BY7" s="658"/>
      <c r="BZ7" s="658"/>
      <c r="CA7" s="658"/>
      <c r="CB7" s="692"/>
      <c r="CD7" s="612" t="s">
        <v>168</v>
      </c>
      <c r="CE7" s="613"/>
      <c r="CF7" s="613"/>
      <c r="CG7" s="613"/>
      <c r="CH7" s="613"/>
      <c r="CI7" s="613"/>
      <c r="CJ7" s="613"/>
      <c r="CK7" s="613"/>
      <c r="CL7" s="613"/>
      <c r="CM7" s="613"/>
      <c r="CN7" s="613"/>
      <c r="CO7" s="613"/>
      <c r="CP7" s="613"/>
      <c r="CQ7" s="614"/>
      <c r="CR7" s="615">
        <v>1362188</v>
      </c>
      <c r="CS7" s="616"/>
      <c r="CT7" s="616"/>
      <c r="CU7" s="616"/>
      <c r="CV7" s="616"/>
      <c r="CW7" s="616"/>
      <c r="CX7" s="616"/>
      <c r="CY7" s="617"/>
      <c r="CZ7" s="657">
        <v>10.1</v>
      </c>
      <c r="DA7" s="657"/>
      <c r="DB7" s="657"/>
      <c r="DC7" s="657"/>
      <c r="DD7" s="621">
        <v>37613</v>
      </c>
      <c r="DE7" s="616"/>
      <c r="DF7" s="616"/>
      <c r="DG7" s="616"/>
      <c r="DH7" s="616"/>
      <c r="DI7" s="616"/>
      <c r="DJ7" s="616"/>
      <c r="DK7" s="616"/>
      <c r="DL7" s="616"/>
      <c r="DM7" s="616"/>
      <c r="DN7" s="616"/>
      <c r="DO7" s="616"/>
      <c r="DP7" s="617"/>
      <c r="DQ7" s="621">
        <v>885110</v>
      </c>
      <c r="DR7" s="616"/>
      <c r="DS7" s="616"/>
      <c r="DT7" s="616"/>
      <c r="DU7" s="616"/>
      <c r="DV7" s="616"/>
      <c r="DW7" s="616"/>
      <c r="DX7" s="616"/>
      <c r="DY7" s="616"/>
      <c r="DZ7" s="616"/>
      <c r="EA7" s="616"/>
      <c r="EB7" s="616"/>
      <c r="EC7" s="656"/>
    </row>
    <row r="8" spans="2:143" ht="11.25" customHeight="1" x14ac:dyDescent="0.15">
      <c r="B8" s="612" t="s">
        <v>169</v>
      </c>
      <c r="C8" s="613"/>
      <c r="D8" s="613"/>
      <c r="E8" s="613"/>
      <c r="F8" s="613"/>
      <c r="G8" s="613"/>
      <c r="H8" s="613"/>
      <c r="I8" s="613"/>
      <c r="J8" s="613"/>
      <c r="K8" s="613"/>
      <c r="L8" s="613"/>
      <c r="M8" s="613"/>
      <c r="N8" s="613"/>
      <c r="O8" s="613"/>
      <c r="P8" s="613"/>
      <c r="Q8" s="614"/>
      <c r="R8" s="615">
        <v>5204</v>
      </c>
      <c r="S8" s="616"/>
      <c r="T8" s="616"/>
      <c r="U8" s="616"/>
      <c r="V8" s="616"/>
      <c r="W8" s="616"/>
      <c r="X8" s="616"/>
      <c r="Y8" s="617"/>
      <c r="Z8" s="657">
        <v>0</v>
      </c>
      <c r="AA8" s="657"/>
      <c r="AB8" s="657"/>
      <c r="AC8" s="657"/>
      <c r="AD8" s="658">
        <v>5204</v>
      </c>
      <c r="AE8" s="658"/>
      <c r="AF8" s="658"/>
      <c r="AG8" s="658"/>
      <c r="AH8" s="658"/>
      <c r="AI8" s="658"/>
      <c r="AJ8" s="658"/>
      <c r="AK8" s="658"/>
      <c r="AL8" s="618">
        <v>0.1</v>
      </c>
      <c r="AM8" s="619"/>
      <c r="AN8" s="619"/>
      <c r="AO8" s="659"/>
      <c r="AP8" s="612" t="s">
        <v>170</v>
      </c>
      <c r="AQ8" s="613"/>
      <c r="AR8" s="613"/>
      <c r="AS8" s="613"/>
      <c r="AT8" s="613"/>
      <c r="AU8" s="613"/>
      <c r="AV8" s="613"/>
      <c r="AW8" s="613"/>
      <c r="AX8" s="613"/>
      <c r="AY8" s="613"/>
      <c r="AZ8" s="613"/>
      <c r="BA8" s="613"/>
      <c r="BB8" s="613"/>
      <c r="BC8" s="613"/>
      <c r="BD8" s="613"/>
      <c r="BE8" s="613"/>
      <c r="BF8" s="614"/>
      <c r="BG8" s="615">
        <v>14747</v>
      </c>
      <c r="BH8" s="616"/>
      <c r="BI8" s="616"/>
      <c r="BJ8" s="616"/>
      <c r="BK8" s="616"/>
      <c r="BL8" s="616"/>
      <c r="BM8" s="616"/>
      <c r="BN8" s="617"/>
      <c r="BO8" s="657">
        <v>1.2</v>
      </c>
      <c r="BP8" s="657"/>
      <c r="BQ8" s="657"/>
      <c r="BR8" s="657"/>
      <c r="BS8" s="658" t="s">
        <v>64</v>
      </c>
      <c r="BT8" s="658"/>
      <c r="BU8" s="658"/>
      <c r="BV8" s="658"/>
      <c r="BW8" s="658"/>
      <c r="BX8" s="658"/>
      <c r="BY8" s="658"/>
      <c r="BZ8" s="658"/>
      <c r="CA8" s="658"/>
      <c r="CB8" s="692"/>
      <c r="CD8" s="612" t="s">
        <v>171</v>
      </c>
      <c r="CE8" s="613"/>
      <c r="CF8" s="613"/>
      <c r="CG8" s="613"/>
      <c r="CH8" s="613"/>
      <c r="CI8" s="613"/>
      <c r="CJ8" s="613"/>
      <c r="CK8" s="613"/>
      <c r="CL8" s="613"/>
      <c r="CM8" s="613"/>
      <c r="CN8" s="613"/>
      <c r="CO8" s="613"/>
      <c r="CP8" s="613"/>
      <c r="CQ8" s="614"/>
      <c r="CR8" s="615">
        <v>2656190</v>
      </c>
      <c r="CS8" s="616"/>
      <c r="CT8" s="616"/>
      <c r="CU8" s="616"/>
      <c r="CV8" s="616"/>
      <c r="CW8" s="616"/>
      <c r="CX8" s="616"/>
      <c r="CY8" s="617"/>
      <c r="CZ8" s="657">
        <v>19.7</v>
      </c>
      <c r="DA8" s="657"/>
      <c r="DB8" s="657"/>
      <c r="DC8" s="657"/>
      <c r="DD8" s="621">
        <v>17158</v>
      </c>
      <c r="DE8" s="616"/>
      <c r="DF8" s="616"/>
      <c r="DG8" s="616"/>
      <c r="DH8" s="616"/>
      <c r="DI8" s="616"/>
      <c r="DJ8" s="616"/>
      <c r="DK8" s="616"/>
      <c r="DL8" s="616"/>
      <c r="DM8" s="616"/>
      <c r="DN8" s="616"/>
      <c r="DO8" s="616"/>
      <c r="DP8" s="617"/>
      <c r="DQ8" s="621">
        <v>1433423</v>
      </c>
      <c r="DR8" s="616"/>
      <c r="DS8" s="616"/>
      <c r="DT8" s="616"/>
      <c r="DU8" s="616"/>
      <c r="DV8" s="616"/>
      <c r="DW8" s="616"/>
      <c r="DX8" s="616"/>
      <c r="DY8" s="616"/>
      <c r="DZ8" s="616"/>
      <c r="EA8" s="616"/>
      <c r="EB8" s="616"/>
      <c r="EC8" s="656"/>
    </row>
    <row r="9" spans="2:143" ht="11.25" customHeight="1" x14ac:dyDescent="0.15">
      <c r="B9" s="612" t="s">
        <v>172</v>
      </c>
      <c r="C9" s="613"/>
      <c r="D9" s="613"/>
      <c r="E9" s="613"/>
      <c r="F9" s="613"/>
      <c r="G9" s="613"/>
      <c r="H9" s="613"/>
      <c r="I9" s="613"/>
      <c r="J9" s="613"/>
      <c r="K9" s="613"/>
      <c r="L9" s="613"/>
      <c r="M9" s="613"/>
      <c r="N9" s="613"/>
      <c r="O9" s="613"/>
      <c r="P9" s="613"/>
      <c r="Q9" s="614"/>
      <c r="R9" s="615">
        <v>8039</v>
      </c>
      <c r="S9" s="616"/>
      <c r="T9" s="616"/>
      <c r="U9" s="616"/>
      <c r="V9" s="616"/>
      <c r="W9" s="616"/>
      <c r="X9" s="616"/>
      <c r="Y9" s="617"/>
      <c r="Z9" s="657">
        <v>0.1</v>
      </c>
      <c r="AA9" s="657"/>
      <c r="AB9" s="657"/>
      <c r="AC9" s="657"/>
      <c r="AD9" s="658">
        <v>8039</v>
      </c>
      <c r="AE9" s="658"/>
      <c r="AF9" s="658"/>
      <c r="AG9" s="658"/>
      <c r="AH9" s="658"/>
      <c r="AI9" s="658"/>
      <c r="AJ9" s="658"/>
      <c r="AK9" s="658"/>
      <c r="AL9" s="618">
        <v>0.2</v>
      </c>
      <c r="AM9" s="619"/>
      <c r="AN9" s="619"/>
      <c r="AO9" s="659"/>
      <c r="AP9" s="612" t="s">
        <v>173</v>
      </c>
      <c r="AQ9" s="613"/>
      <c r="AR9" s="613"/>
      <c r="AS9" s="613"/>
      <c r="AT9" s="613"/>
      <c r="AU9" s="613"/>
      <c r="AV9" s="613"/>
      <c r="AW9" s="613"/>
      <c r="AX9" s="613"/>
      <c r="AY9" s="613"/>
      <c r="AZ9" s="613"/>
      <c r="BA9" s="613"/>
      <c r="BB9" s="613"/>
      <c r="BC9" s="613"/>
      <c r="BD9" s="613"/>
      <c r="BE9" s="613"/>
      <c r="BF9" s="614"/>
      <c r="BG9" s="615">
        <v>426931</v>
      </c>
      <c r="BH9" s="616"/>
      <c r="BI9" s="616"/>
      <c r="BJ9" s="616"/>
      <c r="BK9" s="616"/>
      <c r="BL9" s="616"/>
      <c r="BM9" s="616"/>
      <c r="BN9" s="617"/>
      <c r="BO9" s="657">
        <v>33.700000000000003</v>
      </c>
      <c r="BP9" s="657"/>
      <c r="BQ9" s="657"/>
      <c r="BR9" s="657"/>
      <c r="BS9" s="658" t="s">
        <v>64</v>
      </c>
      <c r="BT9" s="658"/>
      <c r="BU9" s="658"/>
      <c r="BV9" s="658"/>
      <c r="BW9" s="658"/>
      <c r="BX9" s="658"/>
      <c r="BY9" s="658"/>
      <c r="BZ9" s="658"/>
      <c r="CA9" s="658"/>
      <c r="CB9" s="692"/>
      <c r="CD9" s="612" t="s">
        <v>174</v>
      </c>
      <c r="CE9" s="613"/>
      <c r="CF9" s="613"/>
      <c r="CG9" s="613"/>
      <c r="CH9" s="613"/>
      <c r="CI9" s="613"/>
      <c r="CJ9" s="613"/>
      <c r="CK9" s="613"/>
      <c r="CL9" s="613"/>
      <c r="CM9" s="613"/>
      <c r="CN9" s="613"/>
      <c r="CO9" s="613"/>
      <c r="CP9" s="613"/>
      <c r="CQ9" s="614"/>
      <c r="CR9" s="615">
        <v>3772297</v>
      </c>
      <c r="CS9" s="616"/>
      <c r="CT9" s="616"/>
      <c r="CU9" s="616"/>
      <c r="CV9" s="616"/>
      <c r="CW9" s="616"/>
      <c r="CX9" s="616"/>
      <c r="CY9" s="617"/>
      <c r="CZ9" s="657">
        <v>27.9</v>
      </c>
      <c r="DA9" s="657"/>
      <c r="DB9" s="657"/>
      <c r="DC9" s="657"/>
      <c r="DD9" s="621">
        <v>3088300</v>
      </c>
      <c r="DE9" s="616"/>
      <c r="DF9" s="616"/>
      <c r="DG9" s="616"/>
      <c r="DH9" s="616"/>
      <c r="DI9" s="616"/>
      <c r="DJ9" s="616"/>
      <c r="DK9" s="616"/>
      <c r="DL9" s="616"/>
      <c r="DM9" s="616"/>
      <c r="DN9" s="616"/>
      <c r="DO9" s="616"/>
      <c r="DP9" s="617"/>
      <c r="DQ9" s="621">
        <v>578001</v>
      </c>
      <c r="DR9" s="616"/>
      <c r="DS9" s="616"/>
      <c r="DT9" s="616"/>
      <c r="DU9" s="616"/>
      <c r="DV9" s="616"/>
      <c r="DW9" s="616"/>
      <c r="DX9" s="616"/>
      <c r="DY9" s="616"/>
      <c r="DZ9" s="616"/>
      <c r="EA9" s="616"/>
      <c r="EB9" s="616"/>
      <c r="EC9" s="656"/>
    </row>
    <row r="10" spans="2:143" ht="11.25" customHeight="1" x14ac:dyDescent="0.15">
      <c r="B10" s="612" t="s">
        <v>175</v>
      </c>
      <c r="C10" s="613"/>
      <c r="D10" s="613"/>
      <c r="E10" s="613"/>
      <c r="F10" s="613"/>
      <c r="G10" s="613"/>
      <c r="H10" s="613"/>
      <c r="I10" s="613"/>
      <c r="J10" s="613"/>
      <c r="K10" s="613"/>
      <c r="L10" s="613"/>
      <c r="M10" s="613"/>
      <c r="N10" s="613"/>
      <c r="O10" s="613"/>
      <c r="P10" s="613"/>
      <c r="Q10" s="614"/>
      <c r="R10" s="615" t="s">
        <v>64</v>
      </c>
      <c r="S10" s="616"/>
      <c r="T10" s="616"/>
      <c r="U10" s="616"/>
      <c r="V10" s="616"/>
      <c r="W10" s="616"/>
      <c r="X10" s="616"/>
      <c r="Y10" s="617"/>
      <c r="Z10" s="657" t="s">
        <v>64</v>
      </c>
      <c r="AA10" s="657"/>
      <c r="AB10" s="657"/>
      <c r="AC10" s="657"/>
      <c r="AD10" s="658" t="s">
        <v>64</v>
      </c>
      <c r="AE10" s="658"/>
      <c r="AF10" s="658"/>
      <c r="AG10" s="658"/>
      <c r="AH10" s="658"/>
      <c r="AI10" s="658"/>
      <c r="AJ10" s="658"/>
      <c r="AK10" s="658"/>
      <c r="AL10" s="618" t="s">
        <v>64</v>
      </c>
      <c r="AM10" s="619"/>
      <c r="AN10" s="619"/>
      <c r="AO10" s="659"/>
      <c r="AP10" s="612" t="s">
        <v>176</v>
      </c>
      <c r="AQ10" s="613"/>
      <c r="AR10" s="613"/>
      <c r="AS10" s="613"/>
      <c r="AT10" s="613"/>
      <c r="AU10" s="613"/>
      <c r="AV10" s="613"/>
      <c r="AW10" s="613"/>
      <c r="AX10" s="613"/>
      <c r="AY10" s="613"/>
      <c r="AZ10" s="613"/>
      <c r="BA10" s="613"/>
      <c r="BB10" s="613"/>
      <c r="BC10" s="613"/>
      <c r="BD10" s="613"/>
      <c r="BE10" s="613"/>
      <c r="BF10" s="614"/>
      <c r="BG10" s="615">
        <v>49692</v>
      </c>
      <c r="BH10" s="616"/>
      <c r="BI10" s="616"/>
      <c r="BJ10" s="616"/>
      <c r="BK10" s="616"/>
      <c r="BL10" s="616"/>
      <c r="BM10" s="616"/>
      <c r="BN10" s="617"/>
      <c r="BO10" s="657">
        <v>3.9</v>
      </c>
      <c r="BP10" s="657"/>
      <c r="BQ10" s="657"/>
      <c r="BR10" s="657"/>
      <c r="BS10" s="658">
        <v>8273</v>
      </c>
      <c r="BT10" s="658"/>
      <c r="BU10" s="658"/>
      <c r="BV10" s="658"/>
      <c r="BW10" s="658"/>
      <c r="BX10" s="658"/>
      <c r="BY10" s="658"/>
      <c r="BZ10" s="658"/>
      <c r="CA10" s="658"/>
      <c r="CB10" s="692"/>
      <c r="CD10" s="612" t="s">
        <v>177</v>
      </c>
      <c r="CE10" s="613"/>
      <c r="CF10" s="613"/>
      <c r="CG10" s="613"/>
      <c r="CH10" s="613"/>
      <c r="CI10" s="613"/>
      <c r="CJ10" s="613"/>
      <c r="CK10" s="613"/>
      <c r="CL10" s="613"/>
      <c r="CM10" s="613"/>
      <c r="CN10" s="613"/>
      <c r="CO10" s="613"/>
      <c r="CP10" s="613"/>
      <c r="CQ10" s="614"/>
      <c r="CR10" s="615">
        <v>19717</v>
      </c>
      <c r="CS10" s="616"/>
      <c r="CT10" s="616"/>
      <c r="CU10" s="616"/>
      <c r="CV10" s="616"/>
      <c r="CW10" s="616"/>
      <c r="CX10" s="616"/>
      <c r="CY10" s="617"/>
      <c r="CZ10" s="657">
        <v>0.1</v>
      </c>
      <c r="DA10" s="657"/>
      <c r="DB10" s="657"/>
      <c r="DC10" s="657"/>
      <c r="DD10" s="621" t="s">
        <v>64</v>
      </c>
      <c r="DE10" s="616"/>
      <c r="DF10" s="616"/>
      <c r="DG10" s="616"/>
      <c r="DH10" s="616"/>
      <c r="DI10" s="616"/>
      <c r="DJ10" s="616"/>
      <c r="DK10" s="616"/>
      <c r="DL10" s="616"/>
      <c r="DM10" s="616"/>
      <c r="DN10" s="616"/>
      <c r="DO10" s="616"/>
      <c r="DP10" s="617"/>
      <c r="DQ10" s="621">
        <v>19717</v>
      </c>
      <c r="DR10" s="616"/>
      <c r="DS10" s="616"/>
      <c r="DT10" s="616"/>
      <c r="DU10" s="616"/>
      <c r="DV10" s="616"/>
      <c r="DW10" s="616"/>
      <c r="DX10" s="616"/>
      <c r="DY10" s="616"/>
      <c r="DZ10" s="616"/>
      <c r="EA10" s="616"/>
      <c r="EB10" s="616"/>
      <c r="EC10" s="656"/>
    </row>
    <row r="11" spans="2:143" ht="11.25" customHeight="1" x14ac:dyDescent="0.15">
      <c r="B11" s="612" t="s">
        <v>178</v>
      </c>
      <c r="C11" s="613"/>
      <c r="D11" s="613"/>
      <c r="E11" s="613"/>
      <c r="F11" s="613"/>
      <c r="G11" s="613"/>
      <c r="H11" s="613"/>
      <c r="I11" s="613"/>
      <c r="J11" s="613"/>
      <c r="K11" s="613"/>
      <c r="L11" s="613"/>
      <c r="M11" s="613"/>
      <c r="N11" s="613"/>
      <c r="O11" s="613"/>
      <c r="P11" s="613"/>
      <c r="Q11" s="614"/>
      <c r="R11" s="615">
        <v>305484</v>
      </c>
      <c r="S11" s="616"/>
      <c r="T11" s="616"/>
      <c r="U11" s="616"/>
      <c r="V11" s="616"/>
      <c r="W11" s="616"/>
      <c r="X11" s="616"/>
      <c r="Y11" s="617"/>
      <c r="Z11" s="618">
        <v>2.2000000000000002</v>
      </c>
      <c r="AA11" s="619"/>
      <c r="AB11" s="619"/>
      <c r="AC11" s="620"/>
      <c r="AD11" s="621">
        <v>305484</v>
      </c>
      <c r="AE11" s="616"/>
      <c r="AF11" s="616"/>
      <c r="AG11" s="616"/>
      <c r="AH11" s="616"/>
      <c r="AI11" s="616"/>
      <c r="AJ11" s="616"/>
      <c r="AK11" s="617"/>
      <c r="AL11" s="618">
        <v>5.9</v>
      </c>
      <c r="AM11" s="619"/>
      <c r="AN11" s="619"/>
      <c r="AO11" s="659"/>
      <c r="AP11" s="612" t="s">
        <v>179</v>
      </c>
      <c r="AQ11" s="613"/>
      <c r="AR11" s="613"/>
      <c r="AS11" s="613"/>
      <c r="AT11" s="613"/>
      <c r="AU11" s="613"/>
      <c r="AV11" s="613"/>
      <c r="AW11" s="613"/>
      <c r="AX11" s="613"/>
      <c r="AY11" s="613"/>
      <c r="AZ11" s="613"/>
      <c r="BA11" s="613"/>
      <c r="BB11" s="613"/>
      <c r="BC11" s="613"/>
      <c r="BD11" s="613"/>
      <c r="BE11" s="613"/>
      <c r="BF11" s="614"/>
      <c r="BG11" s="615">
        <v>34520</v>
      </c>
      <c r="BH11" s="616"/>
      <c r="BI11" s="616"/>
      <c r="BJ11" s="616"/>
      <c r="BK11" s="616"/>
      <c r="BL11" s="616"/>
      <c r="BM11" s="616"/>
      <c r="BN11" s="617"/>
      <c r="BO11" s="657">
        <v>2.7</v>
      </c>
      <c r="BP11" s="657"/>
      <c r="BQ11" s="657"/>
      <c r="BR11" s="657"/>
      <c r="BS11" s="658">
        <v>9828</v>
      </c>
      <c r="BT11" s="658"/>
      <c r="BU11" s="658"/>
      <c r="BV11" s="658"/>
      <c r="BW11" s="658"/>
      <c r="BX11" s="658"/>
      <c r="BY11" s="658"/>
      <c r="BZ11" s="658"/>
      <c r="CA11" s="658"/>
      <c r="CB11" s="692"/>
      <c r="CD11" s="612" t="s">
        <v>180</v>
      </c>
      <c r="CE11" s="613"/>
      <c r="CF11" s="613"/>
      <c r="CG11" s="613"/>
      <c r="CH11" s="613"/>
      <c r="CI11" s="613"/>
      <c r="CJ11" s="613"/>
      <c r="CK11" s="613"/>
      <c r="CL11" s="613"/>
      <c r="CM11" s="613"/>
      <c r="CN11" s="613"/>
      <c r="CO11" s="613"/>
      <c r="CP11" s="613"/>
      <c r="CQ11" s="614"/>
      <c r="CR11" s="615">
        <v>667442</v>
      </c>
      <c r="CS11" s="616"/>
      <c r="CT11" s="616"/>
      <c r="CU11" s="616"/>
      <c r="CV11" s="616"/>
      <c r="CW11" s="616"/>
      <c r="CX11" s="616"/>
      <c r="CY11" s="617"/>
      <c r="CZ11" s="657">
        <v>4.9000000000000004</v>
      </c>
      <c r="DA11" s="657"/>
      <c r="DB11" s="657"/>
      <c r="DC11" s="657"/>
      <c r="DD11" s="621">
        <v>72657</v>
      </c>
      <c r="DE11" s="616"/>
      <c r="DF11" s="616"/>
      <c r="DG11" s="616"/>
      <c r="DH11" s="616"/>
      <c r="DI11" s="616"/>
      <c r="DJ11" s="616"/>
      <c r="DK11" s="616"/>
      <c r="DL11" s="616"/>
      <c r="DM11" s="616"/>
      <c r="DN11" s="616"/>
      <c r="DO11" s="616"/>
      <c r="DP11" s="617"/>
      <c r="DQ11" s="621">
        <v>232041</v>
      </c>
      <c r="DR11" s="616"/>
      <c r="DS11" s="616"/>
      <c r="DT11" s="616"/>
      <c r="DU11" s="616"/>
      <c r="DV11" s="616"/>
      <c r="DW11" s="616"/>
      <c r="DX11" s="616"/>
      <c r="DY11" s="616"/>
      <c r="DZ11" s="616"/>
      <c r="EA11" s="616"/>
      <c r="EB11" s="616"/>
      <c r="EC11" s="656"/>
    </row>
    <row r="12" spans="2:143" ht="11.25" customHeight="1" x14ac:dyDescent="0.15">
      <c r="B12" s="612" t="s">
        <v>181</v>
      </c>
      <c r="C12" s="613"/>
      <c r="D12" s="613"/>
      <c r="E12" s="613"/>
      <c r="F12" s="613"/>
      <c r="G12" s="613"/>
      <c r="H12" s="613"/>
      <c r="I12" s="613"/>
      <c r="J12" s="613"/>
      <c r="K12" s="613"/>
      <c r="L12" s="613"/>
      <c r="M12" s="613"/>
      <c r="N12" s="613"/>
      <c r="O12" s="613"/>
      <c r="P12" s="613"/>
      <c r="Q12" s="614"/>
      <c r="R12" s="615">
        <v>8283</v>
      </c>
      <c r="S12" s="616"/>
      <c r="T12" s="616"/>
      <c r="U12" s="616"/>
      <c r="V12" s="616"/>
      <c r="W12" s="616"/>
      <c r="X12" s="616"/>
      <c r="Y12" s="617"/>
      <c r="Z12" s="657">
        <v>0.1</v>
      </c>
      <c r="AA12" s="657"/>
      <c r="AB12" s="657"/>
      <c r="AC12" s="657"/>
      <c r="AD12" s="658">
        <v>8283</v>
      </c>
      <c r="AE12" s="658"/>
      <c r="AF12" s="658"/>
      <c r="AG12" s="658"/>
      <c r="AH12" s="658"/>
      <c r="AI12" s="658"/>
      <c r="AJ12" s="658"/>
      <c r="AK12" s="658"/>
      <c r="AL12" s="618">
        <v>0.2</v>
      </c>
      <c r="AM12" s="619"/>
      <c r="AN12" s="619"/>
      <c r="AO12" s="659"/>
      <c r="AP12" s="612" t="s">
        <v>182</v>
      </c>
      <c r="AQ12" s="613"/>
      <c r="AR12" s="613"/>
      <c r="AS12" s="613"/>
      <c r="AT12" s="613"/>
      <c r="AU12" s="613"/>
      <c r="AV12" s="613"/>
      <c r="AW12" s="613"/>
      <c r="AX12" s="613"/>
      <c r="AY12" s="613"/>
      <c r="AZ12" s="613"/>
      <c r="BA12" s="613"/>
      <c r="BB12" s="613"/>
      <c r="BC12" s="613"/>
      <c r="BD12" s="613"/>
      <c r="BE12" s="613"/>
      <c r="BF12" s="614"/>
      <c r="BG12" s="615">
        <v>551727</v>
      </c>
      <c r="BH12" s="616"/>
      <c r="BI12" s="616"/>
      <c r="BJ12" s="616"/>
      <c r="BK12" s="616"/>
      <c r="BL12" s="616"/>
      <c r="BM12" s="616"/>
      <c r="BN12" s="617"/>
      <c r="BO12" s="657">
        <v>43.5</v>
      </c>
      <c r="BP12" s="657"/>
      <c r="BQ12" s="657"/>
      <c r="BR12" s="657"/>
      <c r="BS12" s="658" t="s">
        <v>64</v>
      </c>
      <c r="BT12" s="658"/>
      <c r="BU12" s="658"/>
      <c r="BV12" s="658"/>
      <c r="BW12" s="658"/>
      <c r="BX12" s="658"/>
      <c r="BY12" s="658"/>
      <c r="BZ12" s="658"/>
      <c r="CA12" s="658"/>
      <c r="CB12" s="692"/>
      <c r="CD12" s="612" t="s">
        <v>183</v>
      </c>
      <c r="CE12" s="613"/>
      <c r="CF12" s="613"/>
      <c r="CG12" s="613"/>
      <c r="CH12" s="613"/>
      <c r="CI12" s="613"/>
      <c r="CJ12" s="613"/>
      <c r="CK12" s="613"/>
      <c r="CL12" s="613"/>
      <c r="CM12" s="613"/>
      <c r="CN12" s="613"/>
      <c r="CO12" s="613"/>
      <c r="CP12" s="613"/>
      <c r="CQ12" s="614"/>
      <c r="CR12" s="615">
        <v>405817</v>
      </c>
      <c r="CS12" s="616"/>
      <c r="CT12" s="616"/>
      <c r="CU12" s="616"/>
      <c r="CV12" s="616"/>
      <c r="CW12" s="616"/>
      <c r="CX12" s="616"/>
      <c r="CY12" s="617"/>
      <c r="CZ12" s="657">
        <v>3</v>
      </c>
      <c r="DA12" s="657"/>
      <c r="DB12" s="657"/>
      <c r="DC12" s="657"/>
      <c r="DD12" s="621" t="s">
        <v>64</v>
      </c>
      <c r="DE12" s="616"/>
      <c r="DF12" s="616"/>
      <c r="DG12" s="616"/>
      <c r="DH12" s="616"/>
      <c r="DI12" s="616"/>
      <c r="DJ12" s="616"/>
      <c r="DK12" s="616"/>
      <c r="DL12" s="616"/>
      <c r="DM12" s="616"/>
      <c r="DN12" s="616"/>
      <c r="DO12" s="616"/>
      <c r="DP12" s="617"/>
      <c r="DQ12" s="621">
        <v>246827</v>
      </c>
      <c r="DR12" s="616"/>
      <c r="DS12" s="616"/>
      <c r="DT12" s="616"/>
      <c r="DU12" s="616"/>
      <c r="DV12" s="616"/>
      <c r="DW12" s="616"/>
      <c r="DX12" s="616"/>
      <c r="DY12" s="616"/>
      <c r="DZ12" s="616"/>
      <c r="EA12" s="616"/>
      <c r="EB12" s="616"/>
      <c r="EC12" s="656"/>
    </row>
    <row r="13" spans="2:143" ht="11.25" customHeight="1" x14ac:dyDescent="0.15">
      <c r="B13" s="612" t="s">
        <v>184</v>
      </c>
      <c r="C13" s="613"/>
      <c r="D13" s="613"/>
      <c r="E13" s="613"/>
      <c r="F13" s="613"/>
      <c r="G13" s="613"/>
      <c r="H13" s="613"/>
      <c r="I13" s="613"/>
      <c r="J13" s="613"/>
      <c r="K13" s="613"/>
      <c r="L13" s="613"/>
      <c r="M13" s="613"/>
      <c r="N13" s="613"/>
      <c r="O13" s="613"/>
      <c r="P13" s="613"/>
      <c r="Q13" s="614"/>
      <c r="R13" s="615" t="s">
        <v>64</v>
      </c>
      <c r="S13" s="616"/>
      <c r="T13" s="616"/>
      <c r="U13" s="616"/>
      <c r="V13" s="616"/>
      <c r="W13" s="616"/>
      <c r="X13" s="616"/>
      <c r="Y13" s="617"/>
      <c r="Z13" s="657" t="s">
        <v>64</v>
      </c>
      <c r="AA13" s="657"/>
      <c r="AB13" s="657"/>
      <c r="AC13" s="657"/>
      <c r="AD13" s="658" t="s">
        <v>64</v>
      </c>
      <c r="AE13" s="658"/>
      <c r="AF13" s="658"/>
      <c r="AG13" s="658"/>
      <c r="AH13" s="658"/>
      <c r="AI13" s="658"/>
      <c r="AJ13" s="658"/>
      <c r="AK13" s="658"/>
      <c r="AL13" s="618" t="s">
        <v>64</v>
      </c>
      <c r="AM13" s="619"/>
      <c r="AN13" s="619"/>
      <c r="AO13" s="659"/>
      <c r="AP13" s="612" t="s">
        <v>185</v>
      </c>
      <c r="AQ13" s="613"/>
      <c r="AR13" s="613"/>
      <c r="AS13" s="613"/>
      <c r="AT13" s="613"/>
      <c r="AU13" s="613"/>
      <c r="AV13" s="613"/>
      <c r="AW13" s="613"/>
      <c r="AX13" s="613"/>
      <c r="AY13" s="613"/>
      <c r="AZ13" s="613"/>
      <c r="BA13" s="613"/>
      <c r="BB13" s="613"/>
      <c r="BC13" s="613"/>
      <c r="BD13" s="613"/>
      <c r="BE13" s="613"/>
      <c r="BF13" s="614"/>
      <c r="BG13" s="615">
        <v>524033</v>
      </c>
      <c r="BH13" s="616"/>
      <c r="BI13" s="616"/>
      <c r="BJ13" s="616"/>
      <c r="BK13" s="616"/>
      <c r="BL13" s="616"/>
      <c r="BM13" s="616"/>
      <c r="BN13" s="617"/>
      <c r="BO13" s="657">
        <v>41.3</v>
      </c>
      <c r="BP13" s="657"/>
      <c r="BQ13" s="657"/>
      <c r="BR13" s="657"/>
      <c r="BS13" s="658" t="s">
        <v>64</v>
      </c>
      <c r="BT13" s="658"/>
      <c r="BU13" s="658"/>
      <c r="BV13" s="658"/>
      <c r="BW13" s="658"/>
      <c r="BX13" s="658"/>
      <c r="BY13" s="658"/>
      <c r="BZ13" s="658"/>
      <c r="CA13" s="658"/>
      <c r="CB13" s="692"/>
      <c r="CD13" s="612" t="s">
        <v>186</v>
      </c>
      <c r="CE13" s="613"/>
      <c r="CF13" s="613"/>
      <c r="CG13" s="613"/>
      <c r="CH13" s="613"/>
      <c r="CI13" s="613"/>
      <c r="CJ13" s="613"/>
      <c r="CK13" s="613"/>
      <c r="CL13" s="613"/>
      <c r="CM13" s="613"/>
      <c r="CN13" s="613"/>
      <c r="CO13" s="613"/>
      <c r="CP13" s="613"/>
      <c r="CQ13" s="614"/>
      <c r="CR13" s="615">
        <v>1586771</v>
      </c>
      <c r="CS13" s="616"/>
      <c r="CT13" s="616"/>
      <c r="CU13" s="616"/>
      <c r="CV13" s="616"/>
      <c r="CW13" s="616"/>
      <c r="CX13" s="616"/>
      <c r="CY13" s="617"/>
      <c r="CZ13" s="657">
        <v>11.7</v>
      </c>
      <c r="DA13" s="657"/>
      <c r="DB13" s="657"/>
      <c r="DC13" s="657"/>
      <c r="DD13" s="621">
        <v>913014</v>
      </c>
      <c r="DE13" s="616"/>
      <c r="DF13" s="616"/>
      <c r="DG13" s="616"/>
      <c r="DH13" s="616"/>
      <c r="DI13" s="616"/>
      <c r="DJ13" s="616"/>
      <c r="DK13" s="616"/>
      <c r="DL13" s="616"/>
      <c r="DM13" s="616"/>
      <c r="DN13" s="616"/>
      <c r="DO13" s="616"/>
      <c r="DP13" s="617"/>
      <c r="DQ13" s="621">
        <v>592179</v>
      </c>
      <c r="DR13" s="616"/>
      <c r="DS13" s="616"/>
      <c r="DT13" s="616"/>
      <c r="DU13" s="616"/>
      <c r="DV13" s="616"/>
      <c r="DW13" s="616"/>
      <c r="DX13" s="616"/>
      <c r="DY13" s="616"/>
      <c r="DZ13" s="616"/>
      <c r="EA13" s="616"/>
      <c r="EB13" s="616"/>
      <c r="EC13" s="656"/>
    </row>
    <row r="14" spans="2:143" ht="11.25" customHeight="1" x14ac:dyDescent="0.15">
      <c r="B14" s="612" t="s">
        <v>187</v>
      </c>
      <c r="C14" s="613"/>
      <c r="D14" s="613"/>
      <c r="E14" s="613"/>
      <c r="F14" s="613"/>
      <c r="G14" s="613"/>
      <c r="H14" s="613"/>
      <c r="I14" s="613"/>
      <c r="J14" s="613"/>
      <c r="K14" s="613"/>
      <c r="L14" s="613"/>
      <c r="M14" s="613"/>
      <c r="N14" s="613"/>
      <c r="O14" s="613"/>
      <c r="P14" s="613"/>
      <c r="Q14" s="614"/>
      <c r="R14" s="615" t="s">
        <v>64</v>
      </c>
      <c r="S14" s="616"/>
      <c r="T14" s="616"/>
      <c r="U14" s="616"/>
      <c r="V14" s="616"/>
      <c r="W14" s="616"/>
      <c r="X14" s="616"/>
      <c r="Y14" s="617"/>
      <c r="Z14" s="657" t="s">
        <v>64</v>
      </c>
      <c r="AA14" s="657"/>
      <c r="AB14" s="657"/>
      <c r="AC14" s="657"/>
      <c r="AD14" s="658" t="s">
        <v>64</v>
      </c>
      <c r="AE14" s="658"/>
      <c r="AF14" s="658"/>
      <c r="AG14" s="658"/>
      <c r="AH14" s="658"/>
      <c r="AI14" s="658"/>
      <c r="AJ14" s="658"/>
      <c r="AK14" s="658"/>
      <c r="AL14" s="618" t="s">
        <v>64</v>
      </c>
      <c r="AM14" s="619"/>
      <c r="AN14" s="619"/>
      <c r="AO14" s="659"/>
      <c r="AP14" s="612" t="s">
        <v>188</v>
      </c>
      <c r="AQ14" s="613"/>
      <c r="AR14" s="613"/>
      <c r="AS14" s="613"/>
      <c r="AT14" s="613"/>
      <c r="AU14" s="613"/>
      <c r="AV14" s="613"/>
      <c r="AW14" s="613"/>
      <c r="AX14" s="613"/>
      <c r="AY14" s="613"/>
      <c r="AZ14" s="613"/>
      <c r="BA14" s="613"/>
      <c r="BB14" s="613"/>
      <c r="BC14" s="613"/>
      <c r="BD14" s="613"/>
      <c r="BE14" s="613"/>
      <c r="BF14" s="614"/>
      <c r="BG14" s="615">
        <v>37011</v>
      </c>
      <c r="BH14" s="616"/>
      <c r="BI14" s="616"/>
      <c r="BJ14" s="616"/>
      <c r="BK14" s="616"/>
      <c r="BL14" s="616"/>
      <c r="BM14" s="616"/>
      <c r="BN14" s="617"/>
      <c r="BO14" s="657">
        <v>2.9</v>
      </c>
      <c r="BP14" s="657"/>
      <c r="BQ14" s="657"/>
      <c r="BR14" s="657"/>
      <c r="BS14" s="658" t="s">
        <v>64</v>
      </c>
      <c r="BT14" s="658"/>
      <c r="BU14" s="658"/>
      <c r="BV14" s="658"/>
      <c r="BW14" s="658"/>
      <c r="BX14" s="658"/>
      <c r="BY14" s="658"/>
      <c r="BZ14" s="658"/>
      <c r="CA14" s="658"/>
      <c r="CB14" s="692"/>
      <c r="CD14" s="612" t="s">
        <v>189</v>
      </c>
      <c r="CE14" s="613"/>
      <c r="CF14" s="613"/>
      <c r="CG14" s="613"/>
      <c r="CH14" s="613"/>
      <c r="CI14" s="613"/>
      <c r="CJ14" s="613"/>
      <c r="CK14" s="613"/>
      <c r="CL14" s="613"/>
      <c r="CM14" s="613"/>
      <c r="CN14" s="613"/>
      <c r="CO14" s="613"/>
      <c r="CP14" s="613"/>
      <c r="CQ14" s="614"/>
      <c r="CR14" s="615">
        <v>456390</v>
      </c>
      <c r="CS14" s="616"/>
      <c r="CT14" s="616"/>
      <c r="CU14" s="616"/>
      <c r="CV14" s="616"/>
      <c r="CW14" s="616"/>
      <c r="CX14" s="616"/>
      <c r="CY14" s="617"/>
      <c r="CZ14" s="657">
        <v>3.4</v>
      </c>
      <c r="DA14" s="657"/>
      <c r="DB14" s="657"/>
      <c r="DC14" s="657"/>
      <c r="DD14" s="621" t="s">
        <v>64</v>
      </c>
      <c r="DE14" s="616"/>
      <c r="DF14" s="616"/>
      <c r="DG14" s="616"/>
      <c r="DH14" s="616"/>
      <c r="DI14" s="616"/>
      <c r="DJ14" s="616"/>
      <c r="DK14" s="616"/>
      <c r="DL14" s="616"/>
      <c r="DM14" s="616"/>
      <c r="DN14" s="616"/>
      <c r="DO14" s="616"/>
      <c r="DP14" s="617"/>
      <c r="DQ14" s="621">
        <v>316350</v>
      </c>
      <c r="DR14" s="616"/>
      <c r="DS14" s="616"/>
      <c r="DT14" s="616"/>
      <c r="DU14" s="616"/>
      <c r="DV14" s="616"/>
      <c r="DW14" s="616"/>
      <c r="DX14" s="616"/>
      <c r="DY14" s="616"/>
      <c r="DZ14" s="616"/>
      <c r="EA14" s="616"/>
      <c r="EB14" s="616"/>
      <c r="EC14" s="656"/>
    </row>
    <row r="15" spans="2:143" ht="11.25" customHeight="1" x14ac:dyDescent="0.15">
      <c r="B15" s="612" t="s">
        <v>190</v>
      </c>
      <c r="C15" s="613"/>
      <c r="D15" s="613"/>
      <c r="E15" s="613"/>
      <c r="F15" s="613"/>
      <c r="G15" s="613"/>
      <c r="H15" s="613"/>
      <c r="I15" s="613"/>
      <c r="J15" s="613"/>
      <c r="K15" s="613"/>
      <c r="L15" s="613"/>
      <c r="M15" s="613"/>
      <c r="N15" s="613"/>
      <c r="O15" s="613"/>
      <c r="P15" s="613"/>
      <c r="Q15" s="614"/>
      <c r="R15" s="615">
        <v>10784</v>
      </c>
      <c r="S15" s="616"/>
      <c r="T15" s="616"/>
      <c r="U15" s="616"/>
      <c r="V15" s="616"/>
      <c r="W15" s="616"/>
      <c r="X15" s="616"/>
      <c r="Y15" s="617"/>
      <c r="Z15" s="657">
        <v>0.1</v>
      </c>
      <c r="AA15" s="657"/>
      <c r="AB15" s="657"/>
      <c r="AC15" s="657"/>
      <c r="AD15" s="658">
        <v>10784</v>
      </c>
      <c r="AE15" s="658"/>
      <c r="AF15" s="658"/>
      <c r="AG15" s="658"/>
      <c r="AH15" s="658"/>
      <c r="AI15" s="658"/>
      <c r="AJ15" s="658"/>
      <c r="AK15" s="658"/>
      <c r="AL15" s="618">
        <v>0.2</v>
      </c>
      <c r="AM15" s="619"/>
      <c r="AN15" s="619"/>
      <c r="AO15" s="659"/>
      <c r="AP15" s="612" t="s">
        <v>191</v>
      </c>
      <c r="AQ15" s="613"/>
      <c r="AR15" s="613"/>
      <c r="AS15" s="613"/>
      <c r="AT15" s="613"/>
      <c r="AU15" s="613"/>
      <c r="AV15" s="613"/>
      <c r="AW15" s="613"/>
      <c r="AX15" s="613"/>
      <c r="AY15" s="613"/>
      <c r="AZ15" s="613"/>
      <c r="BA15" s="613"/>
      <c r="BB15" s="613"/>
      <c r="BC15" s="613"/>
      <c r="BD15" s="613"/>
      <c r="BE15" s="613"/>
      <c r="BF15" s="614"/>
      <c r="BG15" s="615">
        <v>102382</v>
      </c>
      <c r="BH15" s="616"/>
      <c r="BI15" s="616"/>
      <c r="BJ15" s="616"/>
      <c r="BK15" s="616"/>
      <c r="BL15" s="616"/>
      <c r="BM15" s="616"/>
      <c r="BN15" s="617"/>
      <c r="BO15" s="657">
        <v>8.1</v>
      </c>
      <c r="BP15" s="657"/>
      <c r="BQ15" s="657"/>
      <c r="BR15" s="657"/>
      <c r="BS15" s="658" t="s">
        <v>64</v>
      </c>
      <c r="BT15" s="658"/>
      <c r="BU15" s="658"/>
      <c r="BV15" s="658"/>
      <c r="BW15" s="658"/>
      <c r="BX15" s="658"/>
      <c r="BY15" s="658"/>
      <c r="BZ15" s="658"/>
      <c r="CA15" s="658"/>
      <c r="CB15" s="692"/>
      <c r="CD15" s="612" t="s">
        <v>192</v>
      </c>
      <c r="CE15" s="613"/>
      <c r="CF15" s="613"/>
      <c r="CG15" s="613"/>
      <c r="CH15" s="613"/>
      <c r="CI15" s="613"/>
      <c r="CJ15" s="613"/>
      <c r="CK15" s="613"/>
      <c r="CL15" s="613"/>
      <c r="CM15" s="613"/>
      <c r="CN15" s="613"/>
      <c r="CO15" s="613"/>
      <c r="CP15" s="613"/>
      <c r="CQ15" s="614"/>
      <c r="CR15" s="615">
        <v>1345063</v>
      </c>
      <c r="CS15" s="616"/>
      <c r="CT15" s="616"/>
      <c r="CU15" s="616"/>
      <c r="CV15" s="616"/>
      <c r="CW15" s="616"/>
      <c r="CX15" s="616"/>
      <c r="CY15" s="617"/>
      <c r="CZ15" s="657">
        <v>10</v>
      </c>
      <c r="DA15" s="657"/>
      <c r="DB15" s="657"/>
      <c r="DC15" s="657"/>
      <c r="DD15" s="621">
        <v>370752</v>
      </c>
      <c r="DE15" s="616"/>
      <c r="DF15" s="616"/>
      <c r="DG15" s="616"/>
      <c r="DH15" s="616"/>
      <c r="DI15" s="616"/>
      <c r="DJ15" s="616"/>
      <c r="DK15" s="616"/>
      <c r="DL15" s="616"/>
      <c r="DM15" s="616"/>
      <c r="DN15" s="616"/>
      <c r="DO15" s="616"/>
      <c r="DP15" s="617"/>
      <c r="DQ15" s="621">
        <v>853131</v>
      </c>
      <c r="DR15" s="616"/>
      <c r="DS15" s="616"/>
      <c r="DT15" s="616"/>
      <c r="DU15" s="616"/>
      <c r="DV15" s="616"/>
      <c r="DW15" s="616"/>
      <c r="DX15" s="616"/>
      <c r="DY15" s="616"/>
      <c r="DZ15" s="616"/>
      <c r="EA15" s="616"/>
      <c r="EB15" s="616"/>
      <c r="EC15" s="656"/>
    </row>
    <row r="16" spans="2:143" ht="11.25" customHeight="1" x14ac:dyDescent="0.15">
      <c r="B16" s="612" t="s">
        <v>193</v>
      </c>
      <c r="C16" s="613"/>
      <c r="D16" s="613"/>
      <c r="E16" s="613"/>
      <c r="F16" s="613"/>
      <c r="G16" s="613"/>
      <c r="H16" s="613"/>
      <c r="I16" s="613"/>
      <c r="J16" s="613"/>
      <c r="K16" s="613"/>
      <c r="L16" s="613"/>
      <c r="M16" s="613"/>
      <c r="N16" s="613"/>
      <c r="O16" s="613"/>
      <c r="P16" s="613"/>
      <c r="Q16" s="614"/>
      <c r="R16" s="615">
        <v>24260</v>
      </c>
      <c r="S16" s="616"/>
      <c r="T16" s="616"/>
      <c r="U16" s="616"/>
      <c r="V16" s="616"/>
      <c r="W16" s="616"/>
      <c r="X16" s="616"/>
      <c r="Y16" s="617"/>
      <c r="Z16" s="657">
        <v>0.2</v>
      </c>
      <c r="AA16" s="657"/>
      <c r="AB16" s="657"/>
      <c r="AC16" s="657"/>
      <c r="AD16" s="658">
        <v>24260</v>
      </c>
      <c r="AE16" s="658"/>
      <c r="AF16" s="658"/>
      <c r="AG16" s="658"/>
      <c r="AH16" s="658"/>
      <c r="AI16" s="658"/>
      <c r="AJ16" s="658"/>
      <c r="AK16" s="658"/>
      <c r="AL16" s="618">
        <v>0.5</v>
      </c>
      <c r="AM16" s="619"/>
      <c r="AN16" s="619"/>
      <c r="AO16" s="659"/>
      <c r="AP16" s="612" t="s">
        <v>194</v>
      </c>
      <c r="AQ16" s="613"/>
      <c r="AR16" s="613"/>
      <c r="AS16" s="613"/>
      <c r="AT16" s="613"/>
      <c r="AU16" s="613"/>
      <c r="AV16" s="613"/>
      <c r="AW16" s="613"/>
      <c r="AX16" s="613"/>
      <c r="AY16" s="613"/>
      <c r="AZ16" s="613"/>
      <c r="BA16" s="613"/>
      <c r="BB16" s="613"/>
      <c r="BC16" s="613"/>
      <c r="BD16" s="613"/>
      <c r="BE16" s="613"/>
      <c r="BF16" s="614"/>
      <c r="BG16" s="615" t="s">
        <v>64</v>
      </c>
      <c r="BH16" s="616"/>
      <c r="BI16" s="616"/>
      <c r="BJ16" s="616"/>
      <c r="BK16" s="616"/>
      <c r="BL16" s="616"/>
      <c r="BM16" s="616"/>
      <c r="BN16" s="617"/>
      <c r="BO16" s="657" t="s">
        <v>64</v>
      </c>
      <c r="BP16" s="657"/>
      <c r="BQ16" s="657"/>
      <c r="BR16" s="657"/>
      <c r="BS16" s="658" t="s">
        <v>64</v>
      </c>
      <c r="BT16" s="658"/>
      <c r="BU16" s="658"/>
      <c r="BV16" s="658"/>
      <c r="BW16" s="658"/>
      <c r="BX16" s="658"/>
      <c r="BY16" s="658"/>
      <c r="BZ16" s="658"/>
      <c r="CA16" s="658"/>
      <c r="CB16" s="692"/>
      <c r="CD16" s="612" t="s">
        <v>195</v>
      </c>
      <c r="CE16" s="613"/>
      <c r="CF16" s="613"/>
      <c r="CG16" s="613"/>
      <c r="CH16" s="613"/>
      <c r="CI16" s="613"/>
      <c r="CJ16" s="613"/>
      <c r="CK16" s="613"/>
      <c r="CL16" s="613"/>
      <c r="CM16" s="613"/>
      <c r="CN16" s="613"/>
      <c r="CO16" s="613"/>
      <c r="CP16" s="613"/>
      <c r="CQ16" s="614"/>
      <c r="CR16" s="615">
        <v>21653</v>
      </c>
      <c r="CS16" s="616"/>
      <c r="CT16" s="616"/>
      <c r="CU16" s="616"/>
      <c r="CV16" s="616"/>
      <c r="CW16" s="616"/>
      <c r="CX16" s="616"/>
      <c r="CY16" s="617"/>
      <c r="CZ16" s="657">
        <v>0.2</v>
      </c>
      <c r="DA16" s="657"/>
      <c r="DB16" s="657"/>
      <c r="DC16" s="657"/>
      <c r="DD16" s="621" t="s">
        <v>64</v>
      </c>
      <c r="DE16" s="616"/>
      <c r="DF16" s="616"/>
      <c r="DG16" s="616"/>
      <c r="DH16" s="616"/>
      <c r="DI16" s="616"/>
      <c r="DJ16" s="616"/>
      <c r="DK16" s="616"/>
      <c r="DL16" s="616"/>
      <c r="DM16" s="616"/>
      <c r="DN16" s="616"/>
      <c r="DO16" s="616"/>
      <c r="DP16" s="617"/>
      <c r="DQ16" s="621">
        <v>1087</v>
      </c>
      <c r="DR16" s="616"/>
      <c r="DS16" s="616"/>
      <c r="DT16" s="616"/>
      <c r="DU16" s="616"/>
      <c r="DV16" s="616"/>
      <c r="DW16" s="616"/>
      <c r="DX16" s="616"/>
      <c r="DY16" s="616"/>
      <c r="DZ16" s="616"/>
      <c r="EA16" s="616"/>
      <c r="EB16" s="616"/>
      <c r="EC16" s="656"/>
    </row>
    <row r="17" spans="2:133" ht="11.25" customHeight="1" x14ac:dyDescent="0.15">
      <c r="B17" s="612" t="s">
        <v>196</v>
      </c>
      <c r="C17" s="613"/>
      <c r="D17" s="613"/>
      <c r="E17" s="613"/>
      <c r="F17" s="613"/>
      <c r="G17" s="613"/>
      <c r="H17" s="613"/>
      <c r="I17" s="613"/>
      <c r="J17" s="613"/>
      <c r="K17" s="613"/>
      <c r="L17" s="613"/>
      <c r="M17" s="613"/>
      <c r="N17" s="613"/>
      <c r="O17" s="613"/>
      <c r="P17" s="613"/>
      <c r="Q17" s="614"/>
      <c r="R17" s="615">
        <v>50359</v>
      </c>
      <c r="S17" s="616"/>
      <c r="T17" s="616"/>
      <c r="U17" s="616"/>
      <c r="V17" s="616"/>
      <c r="W17" s="616"/>
      <c r="X17" s="616"/>
      <c r="Y17" s="617"/>
      <c r="Z17" s="657">
        <v>0.4</v>
      </c>
      <c r="AA17" s="657"/>
      <c r="AB17" s="657"/>
      <c r="AC17" s="657"/>
      <c r="AD17" s="658">
        <v>50359</v>
      </c>
      <c r="AE17" s="658"/>
      <c r="AF17" s="658"/>
      <c r="AG17" s="658"/>
      <c r="AH17" s="658"/>
      <c r="AI17" s="658"/>
      <c r="AJ17" s="658"/>
      <c r="AK17" s="658"/>
      <c r="AL17" s="618">
        <v>1</v>
      </c>
      <c r="AM17" s="619"/>
      <c r="AN17" s="619"/>
      <c r="AO17" s="659"/>
      <c r="AP17" s="612" t="s">
        <v>197</v>
      </c>
      <c r="AQ17" s="613"/>
      <c r="AR17" s="613"/>
      <c r="AS17" s="613"/>
      <c r="AT17" s="613"/>
      <c r="AU17" s="613"/>
      <c r="AV17" s="613"/>
      <c r="AW17" s="613"/>
      <c r="AX17" s="613"/>
      <c r="AY17" s="613"/>
      <c r="AZ17" s="613"/>
      <c r="BA17" s="613"/>
      <c r="BB17" s="613"/>
      <c r="BC17" s="613"/>
      <c r="BD17" s="613"/>
      <c r="BE17" s="613"/>
      <c r="BF17" s="614"/>
      <c r="BG17" s="615" t="s">
        <v>64</v>
      </c>
      <c r="BH17" s="616"/>
      <c r="BI17" s="616"/>
      <c r="BJ17" s="616"/>
      <c r="BK17" s="616"/>
      <c r="BL17" s="616"/>
      <c r="BM17" s="616"/>
      <c r="BN17" s="617"/>
      <c r="BO17" s="657" t="s">
        <v>64</v>
      </c>
      <c r="BP17" s="657"/>
      <c r="BQ17" s="657"/>
      <c r="BR17" s="657"/>
      <c r="BS17" s="658" t="s">
        <v>64</v>
      </c>
      <c r="BT17" s="658"/>
      <c r="BU17" s="658"/>
      <c r="BV17" s="658"/>
      <c r="BW17" s="658"/>
      <c r="BX17" s="658"/>
      <c r="BY17" s="658"/>
      <c r="BZ17" s="658"/>
      <c r="CA17" s="658"/>
      <c r="CB17" s="692"/>
      <c r="CD17" s="612" t="s">
        <v>198</v>
      </c>
      <c r="CE17" s="613"/>
      <c r="CF17" s="613"/>
      <c r="CG17" s="613"/>
      <c r="CH17" s="613"/>
      <c r="CI17" s="613"/>
      <c r="CJ17" s="613"/>
      <c r="CK17" s="613"/>
      <c r="CL17" s="613"/>
      <c r="CM17" s="613"/>
      <c r="CN17" s="613"/>
      <c r="CO17" s="613"/>
      <c r="CP17" s="613"/>
      <c r="CQ17" s="614"/>
      <c r="CR17" s="615">
        <v>1133986</v>
      </c>
      <c r="CS17" s="616"/>
      <c r="CT17" s="616"/>
      <c r="CU17" s="616"/>
      <c r="CV17" s="616"/>
      <c r="CW17" s="616"/>
      <c r="CX17" s="616"/>
      <c r="CY17" s="617"/>
      <c r="CZ17" s="657">
        <v>8.4</v>
      </c>
      <c r="DA17" s="657"/>
      <c r="DB17" s="657"/>
      <c r="DC17" s="657"/>
      <c r="DD17" s="621" t="s">
        <v>64</v>
      </c>
      <c r="DE17" s="616"/>
      <c r="DF17" s="616"/>
      <c r="DG17" s="616"/>
      <c r="DH17" s="616"/>
      <c r="DI17" s="616"/>
      <c r="DJ17" s="616"/>
      <c r="DK17" s="616"/>
      <c r="DL17" s="616"/>
      <c r="DM17" s="616"/>
      <c r="DN17" s="616"/>
      <c r="DO17" s="616"/>
      <c r="DP17" s="617"/>
      <c r="DQ17" s="621">
        <v>920563</v>
      </c>
      <c r="DR17" s="616"/>
      <c r="DS17" s="616"/>
      <c r="DT17" s="616"/>
      <c r="DU17" s="616"/>
      <c r="DV17" s="616"/>
      <c r="DW17" s="616"/>
      <c r="DX17" s="616"/>
      <c r="DY17" s="616"/>
      <c r="DZ17" s="616"/>
      <c r="EA17" s="616"/>
      <c r="EB17" s="616"/>
      <c r="EC17" s="656"/>
    </row>
    <row r="18" spans="2:133" ht="11.25" customHeight="1" x14ac:dyDescent="0.15">
      <c r="B18" s="612" t="s">
        <v>199</v>
      </c>
      <c r="C18" s="613"/>
      <c r="D18" s="613"/>
      <c r="E18" s="613"/>
      <c r="F18" s="613"/>
      <c r="G18" s="613"/>
      <c r="H18" s="613"/>
      <c r="I18" s="613"/>
      <c r="J18" s="613"/>
      <c r="K18" s="613"/>
      <c r="L18" s="613"/>
      <c r="M18" s="613"/>
      <c r="N18" s="613"/>
      <c r="O18" s="613"/>
      <c r="P18" s="613"/>
      <c r="Q18" s="614"/>
      <c r="R18" s="615">
        <v>5352</v>
      </c>
      <c r="S18" s="616"/>
      <c r="T18" s="616"/>
      <c r="U18" s="616"/>
      <c r="V18" s="616"/>
      <c r="W18" s="616"/>
      <c r="X18" s="616"/>
      <c r="Y18" s="617"/>
      <c r="Z18" s="657">
        <v>0</v>
      </c>
      <c r="AA18" s="657"/>
      <c r="AB18" s="657"/>
      <c r="AC18" s="657"/>
      <c r="AD18" s="658">
        <v>5352</v>
      </c>
      <c r="AE18" s="658"/>
      <c r="AF18" s="658"/>
      <c r="AG18" s="658"/>
      <c r="AH18" s="658"/>
      <c r="AI18" s="658"/>
      <c r="AJ18" s="658"/>
      <c r="AK18" s="658"/>
      <c r="AL18" s="618">
        <v>0.1</v>
      </c>
      <c r="AM18" s="619"/>
      <c r="AN18" s="619"/>
      <c r="AO18" s="659"/>
      <c r="AP18" s="612" t="s">
        <v>200</v>
      </c>
      <c r="AQ18" s="613"/>
      <c r="AR18" s="613"/>
      <c r="AS18" s="613"/>
      <c r="AT18" s="613"/>
      <c r="AU18" s="613"/>
      <c r="AV18" s="613"/>
      <c r="AW18" s="613"/>
      <c r="AX18" s="613"/>
      <c r="AY18" s="613"/>
      <c r="AZ18" s="613"/>
      <c r="BA18" s="613"/>
      <c r="BB18" s="613"/>
      <c r="BC18" s="613"/>
      <c r="BD18" s="613"/>
      <c r="BE18" s="613"/>
      <c r="BF18" s="614"/>
      <c r="BG18" s="615" t="s">
        <v>64</v>
      </c>
      <c r="BH18" s="616"/>
      <c r="BI18" s="616"/>
      <c r="BJ18" s="616"/>
      <c r="BK18" s="616"/>
      <c r="BL18" s="616"/>
      <c r="BM18" s="616"/>
      <c r="BN18" s="617"/>
      <c r="BO18" s="657" t="s">
        <v>64</v>
      </c>
      <c r="BP18" s="657"/>
      <c r="BQ18" s="657"/>
      <c r="BR18" s="657"/>
      <c r="BS18" s="658" t="s">
        <v>64</v>
      </c>
      <c r="BT18" s="658"/>
      <c r="BU18" s="658"/>
      <c r="BV18" s="658"/>
      <c r="BW18" s="658"/>
      <c r="BX18" s="658"/>
      <c r="BY18" s="658"/>
      <c r="BZ18" s="658"/>
      <c r="CA18" s="658"/>
      <c r="CB18" s="692"/>
      <c r="CD18" s="612" t="s">
        <v>201</v>
      </c>
      <c r="CE18" s="613"/>
      <c r="CF18" s="613"/>
      <c r="CG18" s="613"/>
      <c r="CH18" s="613"/>
      <c r="CI18" s="613"/>
      <c r="CJ18" s="613"/>
      <c r="CK18" s="613"/>
      <c r="CL18" s="613"/>
      <c r="CM18" s="613"/>
      <c r="CN18" s="613"/>
      <c r="CO18" s="613"/>
      <c r="CP18" s="613"/>
      <c r="CQ18" s="614"/>
      <c r="CR18" s="615" t="s">
        <v>64</v>
      </c>
      <c r="CS18" s="616"/>
      <c r="CT18" s="616"/>
      <c r="CU18" s="616"/>
      <c r="CV18" s="616"/>
      <c r="CW18" s="616"/>
      <c r="CX18" s="616"/>
      <c r="CY18" s="617"/>
      <c r="CZ18" s="657" t="s">
        <v>64</v>
      </c>
      <c r="DA18" s="657"/>
      <c r="DB18" s="657"/>
      <c r="DC18" s="657"/>
      <c r="DD18" s="621" t="s">
        <v>64</v>
      </c>
      <c r="DE18" s="616"/>
      <c r="DF18" s="616"/>
      <c r="DG18" s="616"/>
      <c r="DH18" s="616"/>
      <c r="DI18" s="616"/>
      <c r="DJ18" s="616"/>
      <c r="DK18" s="616"/>
      <c r="DL18" s="616"/>
      <c r="DM18" s="616"/>
      <c r="DN18" s="616"/>
      <c r="DO18" s="616"/>
      <c r="DP18" s="617"/>
      <c r="DQ18" s="621" t="s">
        <v>64</v>
      </c>
      <c r="DR18" s="616"/>
      <c r="DS18" s="616"/>
      <c r="DT18" s="616"/>
      <c r="DU18" s="616"/>
      <c r="DV18" s="616"/>
      <c r="DW18" s="616"/>
      <c r="DX18" s="616"/>
      <c r="DY18" s="616"/>
      <c r="DZ18" s="616"/>
      <c r="EA18" s="616"/>
      <c r="EB18" s="616"/>
      <c r="EC18" s="656"/>
    </row>
    <row r="19" spans="2:133" ht="11.25" customHeight="1" x14ac:dyDescent="0.15">
      <c r="B19" s="612" t="s">
        <v>202</v>
      </c>
      <c r="C19" s="613"/>
      <c r="D19" s="613"/>
      <c r="E19" s="613"/>
      <c r="F19" s="613"/>
      <c r="G19" s="613"/>
      <c r="H19" s="613"/>
      <c r="I19" s="613"/>
      <c r="J19" s="613"/>
      <c r="K19" s="613"/>
      <c r="L19" s="613"/>
      <c r="M19" s="613"/>
      <c r="N19" s="613"/>
      <c r="O19" s="613"/>
      <c r="P19" s="613"/>
      <c r="Q19" s="614"/>
      <c r="R19" s="615">
        <v>42809</v>
      </c>
      <c r="S19" s="616"/>
      <c r="T19" s="616"/>
      <c r="U19" s="616"/>
      <c r="V19" s="616"/>
      <c r="W19" s="616"/>
      <c r="X19" s="616"/>
      <c r="Y19" s="617"/>
      <c r="Z19" s="657">
        <v>0.3</v>
      </c>
      <c r="AA19" s="657"/>
      <c r="AB19" s="657"/>
      <c r="AC19" s="657"/>
      <c r="AD19" s="658">
        <v>42809</v>
      </c>
      <c r="AE19" s="658"/>
      <c r="AF19" s="658"/>
      <c r="AG19" s="658"/>
      <c r="AH19" s="658"/>
      <c r="AI19" s="658"/>
      <c r="AJ19" s="658"/>
      <c r="AK19" s="658"/>
      <c r="AL19" s="618">
        <v>0.8</v>
      </c>
      <c r="AM19" s="619"/>
      <c r="AN19" s="619"/>
      <c r="AO19" s="659"/>
      <c r="AP19" s="612" t="s">
        <v>203</v>
      </c>
      <c r="AQ19" s="613"/>
      <c r="AR19" s="613"/>
      <c r="AS19" s="613"/>
      <c r="AT19" s="613"/>
      <c r="AU19" s="613"/>
      <c r="AV19" s="613"/>
      <c r="AW19" s="613"/>
      <c r="AX19" s="613"/>
      <c r="AY19" s="613"/>
      <c r="AZ19" s="613"/>
      <c r="BA19" s="613"/>
      <c r="BB19" s="613"/>
      <c r="BC19" s="613"/>
      <c r="BD19" s="613"/>
      <c r="BE19" s="613"/>
      <c r="BF19" s="614"/>
      <c r="BG19" s="615">
        <v>50512</v>
      </c>
      <c r="BH19" s="616"/>
      <c r="BI19" s="616"/>
      <c r="BJ19" s="616"/>
      <c r="BK19" s="616"/>
      <c r="BL19" s="616"/>
      <c r="BM19" s="616"/>
      <c r="BN19" s="617"/>
      <c r="BO19" s="657">
        <v>4</v>
      </c>
      <c r="BP19" s="657"/>
      <c r="BQ19" s="657"/>
      <c r="BR19" s="657"/>
      <c r="BS19" s="658" t="s">
        <v>64</v>
      </c>
      <c r="BT19" s="658"/>
      <c r="BU19" s="658"/>
      <c r="BV19" s="658"/>
      <c r="BW19" s="658"/>
      <c r="BX19" s="658"/>
      <c r="BY19" s="658"/>
      <c r="BZ19" s="658"/>
      <c r="CA19" s="658"/>
      <c r="CB19" s="692"/>
      <c r="CD19" s="612" t="s">
        <v>204</v>
      </c>
      <c r="CE19" s="613"/>
      <c r="CF19" s="613"/>
      <c r="CG19" s="613"/>
      <c r="CH19" s="613"/>
      <c r="CI19" s="613"/>
      <c r="CJ19" s="613"/>
      <c r="CK19" s="613"/>
      <c r="CL19" s="613"/>
      <c r="CM19" s="613"/>
      <c r="CN19" s="613"/>
      <c r="CO19" s="613"/>
      <c r="CP19" s="613"/>
      <c r="CQ19" s="614"/>
      <c r="CR19" s="615" t="s">
        <v>64</v>
      </c>
      <c r="CS19" s="616"/>
      <c r="CT19" s="616"/>
      <c r="CU19" s="616"/>
      <c r="CV19" s="616"/>
      <c r="CW19" s="616"/>
      <c r="CX19" s="616"/>
      <c r="CY19" s="617"/>
      <c r="CZ19" s="657" t="s">
        <v>64</v>
      </c>
      <c r="DA19" s="657"/>
      <c r="DB19" s="657"/>
      <c r="DC19" s="657"/>
      <c r="DD19" s="621" t="s">
        <v>64</v>
      </c>
      <c r="DE19" s="616"/>
      <c r="DF19" s="616"/>
      <c r="DG19" s="616"/>
      <c r="DH19" s="616"/>
      <c r="DI19" s="616"/>
      <c r="DJ19" s="616"/>
      <c r="DK19" s="616"/>
      <c r="DL19" s="616"/>
      <c r="DM19" s="616"/>
      <c r="DN19" s="616"/>
      <c r="DO19" s="616"/>
      <c r="DP19" s="617"/>
      <c r="DQ19" s="621" t="s">
        <v>64</v>
      </c>
      <c r="DR19" s="616"/>
      <c r="DS19" s="616"/>
      <c r="DT19" s="616"/>
      <c r="DU19" s="616"/>
      <c r="DV19" s="616"/>
      <c r="DW19" s="616"/>
      <c r="DX19" s="616"/>
      <c r="DY19" s="616"/>
      <c r="DZ19" s="616"/>
      <c r="EA19" s="616"/>
      <c r="EB19" s="616"/>
      <c r="EC19" s="656"/>
    </row>
    <row r="20" spans="2:133" ht="11.25" customHeight="1" x14ac:dyDescent="0.15">
      <c r="B20" s="682" t="s">
        <v>205</v>
      </c>
      <c r="C20" s="683"/>
      <c r="D20" s="683"/>
      <c r="E20" s="683"/>
      <c r="F20" s="683"/>
      <c r="G20" s="683"/>
      <c r="H20" s="683"/>
      <c r="I20" s="683"/>
      <c r="J20" s="683"/>
      <c r="K20" s="683"/>
      <c r="L20" s="683"/>
      <c r="M20" s="683"/>
      <c r="N20" s="683"/>
      <c r="O20" s="683"/>
      <c r="P20" s="683"/>
      <c r="Q20" s="684"/>
      <c r="R20" s="615">
        <v>2198</v>
      </c>
      <c r="S20" s="616"/>
      <c r="T20" s="616"/>
      <c r="U20" s="616"/>
      <c r="V20" s="616"/>
      <c r="W20" s="616"/>
      <c r="X20" s="616"/>
      <c r="Y20" s="617"/>
      <c r="Z20" s="657">
        <v>0</v>
      </c>
      <c r="AA20" s="657"/>
      <c r="AB20" s="657"/>
      <c r="AC20" s="657"/>
      <c r="AD20" s="658">
        <v>2198</v>
      </c>
      <c r="AE20" s="658"/>
      <c r="AF20" s="658"/>
      <c r="AG20" s="658"/>
      <c r="AH20" s="658"/>
      <c r="AI20" s="658"/>
      <c r="AJ20" s="658"/>
      <c r="AK20" s="658"/>
      <c r="AL20" s="618">
        <v>0</v>
      </c>
      <c r="AM20" s="619"/>
      <c r="AN20" s="619"/>
      <c r="AO20" s="659"/>
      <c r="AP20" s="612" t="s">
        <v>206</v>
      </c>
      <c r="AQ20" s="613"/>
      <c r="AR20" s="613"/>
      <c r="AS20" s="613"/>
      <c r="AT20" s="613"/>
      <c r="AU20" s="613"/>
      <c r="AV20" s="613"/>
      <c r="AW20" s="613"/>
      <c r="AX20" s="613"/>
      <c r="AY20" s="613"/>
      <c r="AZ20" s="613"/>
      <c r="BA20" s="613"/>
      <c r="BB20" s="613"/>
      <c r="BC20" s="613"/>
      <c r="BD20" s="613"/>
      <c r="BE20" s="613"/>
      <c r="BF20" s="614"/>
      <c r="BG20" s="615">
        <v>50512</v>
      </c>
      <c r="BH20" s="616"/>
      <c r="BI20" s="616"/>
      <c r="BJ20" s="616"/>
      <c r="BK20" s="616"/>
      <c r="BL20" s="616"/>
      <c r="BM20" s="616"/>
      <c r="BN20" s="617"/>
      <c r="BO20" s="657">
        <v>4</v>
      </c>
      <c r="BP20" s="657"/>
      <c r="BQ20" s="657"/>
      <c r="BR20" s="657"/>
      <c r="BS20" s="658" t="s">
        <v>64</v>
      </c>
      <c r="BT20" s="658"/>
      <c r="BU20" s="658"/>
      <c r="BV20" s="658"/>
      <c r="BW20" s="658"/>
      <c r="BX20" s="658"/>
      <c r="BY20" s="658"/>
      <c r="BZ20" s="658"/>
      <c r="CA20" s="658"/>
      <c r="CB20" s="692"/>
      <c r="CD20" s="612" t="s">
        <v>207</v>
      </c>
      <c r="CE20" s="613"/>
      <c r="CF20" s="613"/>
      <c r="CG20" s="613"/>
      <c r="CH20" s="613"/>
      <c r="CI20" s="613"/>
      <c r="CJ20" s="613"/>
      <c r="CK20" s="613"/>
      <c r="CL20" s="613"/>
      <c r="CM20" s="613"/>
      <c r="CN20" s="613"/>
      <c r="CO20" s="613"/>
      <c r="CP20" s="613"/>
      <c r="CQ20" s="614"/>
      <c r="CR20" s="615">
        <v>13509703</v>
      </c>
      <c r="CS20" s="616"/>
      <c r="CT20" s="616"/>
      <c r="CU20" s="616"/>
      <c r="CV20" s="616"/>
      <c r="CW20" s="616"/>
      <c r="CX20" s="616"/>
      <c r="CY20" s="617"/>
      <c r="CZ20" s="657">
        <v>100</v>
      </c>
      <c r="DA20" s="657"/>
      <c r="DB20" s="657"/>
      <c r="DC20" s="657"/>
      <c r="DD20" s="621">
        <v>4499494</v>
      </c>
      <c r="DE20" s="616"/>
      <c r="DF20" s="616"/>
      <c r="DG20" s="616"/>
      <c r="DH20" s="616"/>
      <c r="DI20" s="616"/>
      <c r="DJ20" s="616"/>
      <c r="DK20" s="616"/>
      <c r="DL20" s="616"/>
      <c r="DM20" s="616"/>
      <c r="DN20" s="616"/>
      <c r="DO20" s="616"/>
      <c r="DP20" s="617"/>
      <c r="DQ20" s="621">
        <v>6160528</v>
      </c>
      <c r="DR20" s="616"/>
      <c r="DS20" s="616"/>
      <c r="DT20" s="616"/>
      <c r="DU20" s="616"/>
      <c r="DV20" s="616"/>
      <c r="DW20" s="616"/>
      <c r="DX20" s="616"/>
      <c r="DY20" s="616"/>
      <c r="DZ20" s="616"/>
      <c r="EA20" s="616"/>
      <c r="EB20" s="616"/>
      <c r="EC20" s="656"/>
    </row>
    <row r="21" spans="2:133" ht="11.25" customHeight="1" x14ac:dyDescent="0.15">
      <c r="B21" s="612" t="s">
        <v>208</v>
      </c>
      <c r="C21" s="613"/>
      <c r="D21" s="613"/>
      <c r="E21" s="613"/>
      <c r="F21" s="613"/>
      <c r="G21" s="613"/>
      <c r="H21" s="613"/>
      <c r="I21" s="613"/>
      <c r="J21" s="613"/>
      <c r="K21" s="613"/>
      <c r="L21" s="613"/>
      <c r="M21" s="613"/>
      <c r="N21" s="613"/>
      <c r="O21" s="613"/>
      <c r="P21" s="613"/>
      <c r="Q21" s="614"/>
      <c r="R21" s="615">
        <v>4088670</v>
      </c>
      <c r="S21" s="616"/>
      <c r="T21" s="616"/>
      <c r="U21" s="616"/>
      <c r="V21" s="616"/>
      <c r="W21" s="616"/>
      <c r="X21" s="616"/>
      <c r="Y21" s="617"/>
      <c r="Z21" s="657">
        <v>29.3</v>
      </c>
      <c r="AA21" s="657"/>
      <c r="AB21" s="657"/>
      <c r="AC21" s="657"/>
      <c r="AD21" s="658">
        <v>3429978</v>
      </c>
      <c r="AE21" s="658"/>
      <c r="AF21" s="658"/>
      <c r="AG21" s="658"/>
      <c r="AH21" s="658"/>
      <c r="AI21" s="658"/>
      <c r="AJ21" s="658"/>
      <c r="AK21" s="658"/>
      <c r="AL21" s="618">
        <v>66.2</v>
      </c>
      <c r="AM21" s="619"/>
      <c r="AN21" s="619"/>
      <c r="AO21" s="659"/>
      <c r="AP21" s="612" t="s">
        <v>209</v>
      </c>
      <c r="AQ21" s="693"/>
      <c r="AR21" s="693"/>
      <c r="AS21" s="693"/>
      <c r="AT21" s="693"/>
      <c r="AU21" s="693"/>
      <c r="AV21" s="693"/>
      <c r="AW21" s="693"/>
      <c r="AX21" s="693"/>
      <c r="AY21" s="693"/>
      <c r="AZ21" s="693"/>
      <c r="BA21" s="693"/>
      <c r="BB21" s="693"/>
      <c r="BC21" s="693"/>
      <c r="BD21" s="693"/>
      <c r="BE21" s="693"/>
      <c r="BF21" s="694"/>
      <c r="BG21" s="615">
        <v>1255</v>
      </c>
      <c r="BH21" s="616"/>
      <c r="BI21" s="616"/>
      <c r="BJ21" s="616"/>
      <c r="BK21" s="616"/>
      <c r="BL21" s="616"/>
      <c r="BM21" s="616"/>
      <c r="BN21" s="617"/>
      <c r="BO21" s="657">
        <v>0.1</v>
      </c>
      <c r="BP21" s="657"/>
      <c r="BQ21" s="657"/>
      <c r="BR21" s="657"/>
      <c r="BS21" s="658" t="s">
        <v>64</v>
      </c>
      <c r="BT21" s="658"/>
      <c r="BU21" s="658"/>
      <c r="BV21" s="658"/>
      <c r="BW21" s="658"/>
      <c r="BX21" s="658"/>
      <c r="BY21" s="658"/>
      <c r="BZ21" s="658"/>
      <c r="CA21" s="658"/>
      <c r="CB21" s="692"/>
      <c r="CD21" s="596"/>
      <c r="CE21" s="597"/>
      <c r="CF21" s="597"/>
      <c r="CG21" s="597"/>
      <c r="CH21" s="597"/>
      <c r="CI21" s="597"/>
      <c r="CJ21" s="597"/>
      <c r="CK21" s="597"/>
      <c r="CL21" s="597"/>
      <c r="CM21" s="597"/>
      <c r="CN21" s="597"/>
      <c r="CO21" s="597"/>
      <c r="CP21" s="597"/>
      <c r="CQ21" s="598"/>
      <c r="CR21" s="706"/>
      <c r="CS21" s="704"/>
      <c r="CT21" s="704"/>
      <c r="CU21" s="704"/>
      <c r="CV21" s="704"/>
      <c r="CW21" s="704"/>
      <c r="CX21" s="704"/>
      <c r="CY21" s="707"/>
      <c r="CZ21" s="708"/>
      <c r="DA21" s="708"/>
      <c r="DB21" s="708"/>
      <c r="DC21" s="708"/>
      <c r="DD21" s="703"/>
      <c r="DE21" s="704"/>
      <c r="DF21" s="704"/>
      <c r="DG21" s="704"/>
      <c r="DH21" s="704"/>
      <c r="DI21" s="704"/>
      <c r="DJ21" s="704"/>
      <c r="DK21" s="704"/>
      <c r="DL21" s="704"/>
      <c r="DM21" s="704"/>
      <c r="DN21" s="704"/>
      <c r="DO21" s="704"/>
      <c r="DP21" s="707"/>
      <c r="DQ21" s="703"/>
      <c r="DR21" s="704"/>
      <c r="DS21" s="704"/>
      <c r="DT21" s="704"/>
      <c r="DU21" s="704"/>
      <c r="DV21" s="704"/>
      <c r="DW21" s="704"/>
      <c r="DX21" s="704"/>
      <c r="DY21" s="704"/>
      <c r="DZ21" s="704"/>
      <c r="EA21" s="704"/>
      <c r="EB21" s="704"/>
      <c r="EC21" s="705"/>
    </row>
    <row r="22" spans="2:133" ht="11.25" customHeight="1" x14ac:dyDescent="0.15">
      <c r="B22" s="612" t="s">
        <v>210</v>
      </c>
      <c r="C22" s="613"/>
      <c r="D22" s="613"/>
      <c r="E22" s="613"/>
      <c r="F22" s="613"/>
      <c r="G22" s="613"/>
      <c r="H22" s="613"/>
      <c r="I22" s="613"/>
      <c r="J22" s="613"/>
      <c r="K22" s="613"/>
      <c r="L22" s="613"/>
      <c r="M22" s="613"/>
      <c r="N22" s="613"/>
      <c r="O22" s="613"/>
      <c r="P22" s="613"/>
      <c r="Q22" s="614"/>
      <c r="R22" s="615">
        <v>3429978</v>
      </c>
      <c r="S22" s="616"/>
      <c r="T22" s="616"/>
      <c r="U22" s="616"/>
      <c r="V22" s="616"/>
      <c r="W22" s="616"/>
      <c r="X22" s="616"/>
      <c r="Y22" s="617"/>
      <c r="Z22" s="657">
        <v>24.6</v>
      </c>
      <c r="AA22" s="657"/>
      <c r="AB22" s="657"/>
      <c r="AC22" s="657"/>
      <c r="AD22" s="658">
        <v>3429978</v>
      </c>
      <c r="AE22" s="658"/>
      <c r="AF22" s="658"/>
      <c r="AG22" s="658"/>
      <c r="AH22" s="658"/>
      <c r="AI22" s="658"/>
      <c r="AJ22" s="658"/>
      <c r="AK22" s="658"/>
      <c r="AL22" s="618">
        <v>66.2</v>
      </c>
      <c r="AM22" s="619"/>
      <c r="AN22" s="619"/>
      <c r="AO22" s="659"/>
      <c r="AP22" s="612" t="s">
        <v>211</v>
      </c>
      <c r="AQ22" s="693"/>
      <c r="AR22" s="693"/>
      <c r="AS22" s="693"/>
      <c r="AT22" s="693"/>
      <c r="AU22" s="693"/>
      <c r="AV22" s="693"/>
      <c r="AW22" s="693"/>
      <c r="AX22" s="693"/>
      <c r="AY22" s="693"/>
      <c r="AZ22" s="693"/>
      <c r="BA22" s="693"/>
      <c r="BB22" s="693"/>
      <c r="BC22" s="693"/>
      <c r="BD22" s="693"/>
      <c r="BE22" s="693"/>
      <c r="BF22" s="694"/>
      <c r="BG22" s="615" t="s">
        <v>64</v>
      </c>
      <c r="BH22" s="616"/>
      <c r="BI22" s="616"/>
      <c r="BJ22" s="616"/>
      <c r="BK22" s="616"/>
      <c r="BL22" s="616"/>
      <c r="BM22" s="616"/>
      <c r="BN22" s="617"/>
      <c r="BO22" s="657" t="s">
        <v>64</v>
      </c>
      <c r="BP22" s="657"/>
      <c r="BQ22" s="657"/>
      <c r="BR22" s="657"/>
      <c r="BS22" s="658" t="s">
        <v>64</v>
      </c>
      <c r="BT22" s="658"/>
      <c r="BU22" s="658"/>
      <c r="BV22" s="658"/>
      <c r="BW22" s="658"/>
      <c r="BX22" s="658"/>
      <c r="BY22" s="658"/>
      <c r="BZ22" s="658"/>
      <c r="CA22" s="658"/>
      <c r="CB22" s="692"/>
      <c r="CD22" s="673" t="s">
        <v>212</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2" t="s">
        <v>213</v>
      </c>
      <c r="C23" s="613"/>
      <c r="D23" s="613"/>
      <c r="E23" s="613"/>
      <c r="F23" s="613"/>
      <c r="G23" s="613"/>
      <c r="H23" s="613"/>
      <c r="I23" s="613"/>
      <c r="J23" s="613"/>
      <c r="K23" s="613"/>
      <c r="L23" s="613"/>
      <c r="M23" s="613"/>
      <c r="N23" s="613"/>
      <c r="O23" s="613"/>
      <c r="P23" s="613"/>
      <c r="Q23" s="614"/>
      <c r="R23" s="615">
        <v>658692</v>
      </c>
      <c r="S23" s="616"/>
      <c r="T23" s="616"/>
      <c r="U23" s="616"/>
      <c r="V23" s="616"/>
      <c r="W23" s="616"/>
      <c r="X23" s="616"/>
      <c r="Y23" s="617"/>
      <c r="Z23" s="657">
        <v>4.7</v>
      </c>
      <c r="AA23" s="657"/>
      <c r="AB23" s="657"/>
      <c r="AC23" s="657"/>
      <c r="AD23" s="658" t="s">
        <v>64</v>
      </c>
      <c r="AE23" s="658"/>
      <c r="AF23" s="658"/>
      <c r="AG23" s="658"/>
      <c r="AH23" s="658"/>
      <c r="AI23" s="658"/>
      <c r="AJ23" s="658"/>
      <c r="AK23" s="658"/>
      <c r="AL23" s="618" t="s">
        <v>64</v>
      </c>
      <c r="AM23" s="619"/>
      <c r="AN23" s="619"/>
      <c r="AO23" s="659"/>
      <c r="AP23" s="612" t="s">
        <v>214</v>
      </c>
      <c r="AQ23" s="693"/>
      <c r="AR23" s="693"/>
      <c r="AS23" s="693"/>
      <c r="AT23" s="693"/>
      <c r="AU23" s="693"/>
      <c r="AV23" s="693"/>
      <c r="AW23" s="693"/>
      <c r="AX23" s="693"/>
      <c r="AY23" s="693"/>
      <c r="AZ23" s="693"/>
      <c r="BA23" s="693"/>
      <c r="BB23" s="693"/>
      <c r="BC23" s="693"/>
      <c r="BD23" s="693"/>
      <c r="BE23" s="693"/>
      <c r="BF23" s="694"/>
      <c r="BG23" s="615">
        <v>49257</v>
      </c>
      <c r="BH23" s="616"/>
      <c r="BI23" s="616"/>
      <c r="BJ23" s="616"/>
      <c r="BK23" s="616"/>
      <c r="BL23" s="616"/>
      <c r="BM23" s="616"/>
      <c r="BN23" s="617"/>
      <c r="BO23" s="657">
        <v>3.9</v>
      </c>
      <c r="BP23" s="657"/>
      <c r="BQ23" s="657"/>
      <c r="BR23" s="657"/>
      <c r="BS23" s="658" t="s">
        <v>64</v>
      </c>
      <c r="BT23" s="658"/>
      <c r="BU23" s="658"/>
      <c r="BV23" s="658"/>
      <c r="BW23" s="658"/>
      <c r="BX23" s="658"/>
      <c r="BY23" s="658"/>
      <c r="BZ23" s="658"/>
      <c r="CA23" s="658"/>
      <c r="CB23" s="692"/>
      <c r="CD23" s="673" t="s">
        <v>154</v>
      </c>
      <c r="CE23" s="674"/>
      <c r="CF23" s="674"/>
      <c r="CG23" s="674"/>
      <c r="CH23" s="674"/>
      <c r="CI23" s="674"/>
      <c r="CJ23" s="674"/>
      <c r="CK23" s="674"/>
      <c r="CL23" s="674"/>
      <c r="CM23" s="674"/>
      <c r="CN23" s="674"/>
      <c r="CO23" s="674"/>
      <c r="CP23" s="674"/>
      <c r="CQ23" s="675"/>
      <c r="CR23" s="673" t="s">
        <v>215</v>
      </c>
      <c r="CS23" s="674"/>
      <c r="CT23" s="674"/>
      <c r="CU23" s="674"/>
      <c r="CV23" s="674"/>
      <c r="CW23" s="674"/>
      <c r="CX23" s="674"/>
      <c r="CY23" s="675"/>
      <c r="CZ23" s="673" t="s">
        <v>216</v>
      </c>
      <c r="DA23" s="674"/>
      <c r="DB23" s="674"/>
      <c r="DC23" s="675"/>
      <c r="DD23" s="673" t="s">
        <v>217</v>
      </c>
      <c r="DE23" s="674"/>
      <c r="DF23" s="674"/>
      <c r="DG23" s="674"/>
      <c r="DH23" s="674"/>
      <c r="DI23" s="674"/>
      <c r="DJ23" s="674"/>
      <c r="DK23" s="675"/>
      <c r="DL23" s="700" t="s">
        <v>218</v>
      </c>
      <c r="DM23" s="701"/>
      <c r="DN23" s="701"/>
      <c r="DO23" s="701"/>
      <c r="DP23" s="701"/>
      <c r="DQ23" s="701"/>
      <c r="DR23" s="701"/>
      <c r="DS23" s="701"/>
      <c r="DT23" s="701"/>
      <c r="DU23" s="701"/>
      <c r="DV23" s="702"/>
      <c r="DW23" s="673" t="s">
        <v>219</v>
      </c>
      <c r="DX23" s="674"/>
      <c r="DY23" s="674"/>
      <c r="DZ23" s="674"/>
      <c r="EA23" s="674"/>
      <c r="EB23" s="674"/>
      <c r="EC23" s="675"/>
    </row>
    <row r="24" spans="2:133" ht="11.25" customHeight="1" x14ac:dyDescent="0.15">
      <c r="B24" s="612" t="s">
        <v>220</v>
      </c>
      <c r="C24" s="613"/>
      <c r="D24" s="613"/>
      <c r="E24" s="613"/>
      <c r="F24" s="613"/>
      <c r="G24" s="613"/>
      <c r="H24" s="613"/>
      <c r="I24" s="613"/>
      <c r="J24" s="613"/>
      <c r="K24" s="613"/>
      <c r="L24" s="613"/>
      <c r="M24" s="613"/>
      <c r="N24" s="613"/>
      <c r="O24" s="613"/>
      <c r="P24" s="613"/>
      <c r="Q24" s="614"/>
      <c r="R24" s="615" t="s">
        <v>64</v>
      </c>
      <c r="S24" s="616"/>
      <c r="T24" s="616"/>
      <c r="U24" s="616"/>
      <c r="V24" s="616"/>
      <c r="W24" s="616"/>
      <c r="X24" s="616"/>
      <c r="Y24" s="617"/>
      <c r="Z24" s="657" t="s">
        <v>64</v>
      </c>
      <c r="AA24" s="657"/>
      <c r="AB24" s="657"/>
      <c r="AC24" s="657"/>
      <c r="AD24" s="658" t="s">
        <v>64</v>
      </c>
      <c r="AE24" s="658"/>
      <c r="AF24" s="658"/>
      <c r="AG24" s="658"/>
      <c r="AH24" s="658"/>
      <c r="AI24" s="658"/>
      <c r="AJ24" s="658"/>
      <c r="AK24" s="658"/>
      <c r="AL24" s="618" t="s">
        <v>64</v>
      </c>
      <c r="AM24" s="619"/>
      <c r="AN24" s="619"/>
      <c r="AO24" s="659"/>
      <c r="AP24" s="612" t="s">
        <v>221</v>
      </c>
      <c r="AQ24" s="693"/>
      <c r="AR24" s="693"/>
      <c r="AS24" s="693"/>
      <c r="AT24" s="693"/>
      <c r="AU24" s="693"/>
      <c r="AV24" s="693"/>
      <c r="AW24" s="693"/>
      <c r="AX24" s="693"/>
      <c r="AY24" s="693"/>
      <c r="AZ24" s="693"/>
      <c r="BA24" s="693"/>
      <c r="BB24" s="693"/>
      <c r="BC24" s="693"/>
      <c r="BD24" s="693"/>
      <c r="BE24" s="693"/>
      <c r="BF24" s="694"/>
      <c r="BG24" s="615" t="s">
        <v>64</v>
      </c>
      <c r="BH24" s="616"/>
      <c r="BI24" s="616"/>
      <c r="BJ24" s="616"/>
      <c r="BK24" s="616"/>
      <c r="BL24" s="616"/>
      <c r="BM24" s="616"/>
      <c r="BN24" s="617"/>
      <c r="BO24" s="657" t="s">
        <v>64</v>
      </c>
      <c r="BP24" s="657"/>
      <c r="BQ24" s="657"/>
      <c r="BR24" s="657"/>
      <c r="BS24" s="658" t="s">
        <v>64</v>
      </c>
      <c r="BT24" s="658"/>
      <c r="BU24" s="658"/>
      <c r="BV24" s="658"/>
      <c r="BW24" s="658"/>
      <c r="BX24" s="658"/>
      <c r="BY24" s="658"/>
      <c r="BZ24" s="658"/>
      <c r="CA24" s="658"/>
      <c r="CB24" s="692"/>
      <c r="CD24" s="670" t="s">
        <v>222</v>
      </c>
      <c r="CE24" s="671"/>
      <c r="CF24" s="671"/>
      <c r="CG24" s="671"/>
      <c r="CH24" s="671"/>
      <c r="CI24" s="671"/>
      <c r="CJ24" s="671"/>
      <c r="CK24" s="671"/>
      <c r="CL24" s="671"/>
      <c r="CM24" s="671"/>
      <c r="CN24" s="671"/>
      <c r="CO24" s="671"/>
      <c r="CP24" s="671"/>
      <c r="CQ24" s="672"/>
      <c r="CR24" s="667">
        <v>3761068</v>
      </c>
      <c r="CS24" s="668"/>
      <c r="CT24" s="668"/>
      <c r="CU24" s="668"/>
      <c r="CV24" s="668"/>
      <c r="CW24" s="668"/>
      <c r="CX24" s="668"/>
      <c r="CY24" s="696"/>
      <c r="CZ24" s="697">
        <v>27.8</v>
      </c>
      <c r="DA24" s="680"/>
      <c r="DB24" s="680"/>
      <c r="DC24" s="699"/>
      <c r="DD24" s="695">
        <v>2657947</v>
      </c>
      <c r="DE24" s="668"/>
      <c r="DF24" s="668"/>
      <c r="DG24" s="668"/>
      <c r="DH24" s="668"/>
      <c r="DI24" s="668"/>
      <c r="DJ24" s="668"/>
      <c r="DK24" s="696"/>
      <c r="DL24" s="695">
        <v>2334392</v>
      </c>
      <c r="DM24" s="668"/>
      <c r="DN24" s="668"/>
      <c r="DO24" s="668"/>
      <c r="DP24" s="668"/>
      <c r="DQ24" s="668"/>
      <c r="DR24" s="668"/>
      <c r="DS24" s="668"/>
      <c r="DT24" s="668"/>
      <c r="DU24" s="668"/>
      <c r="DV24" s="696"/>
      <c r="DW24" s="697">
        <v>44.9</v>
      </c>
      <c r="DX24" s="680"/>
      <c r="DY24" s="680"/>
      <c r="DZ24" s="680"/>
      <c r="EA24" s="680"/>
      <c r="EB24" s="680"/>
      <c r="EC24" s="698"/>
    </row>
    <row r="25" spans="2:133" ht="11.25" customHeight="1" x14ac:dyDescent="0.15">
      <c r="B25" s="612" t="s">
        <v>223</v>
      </c>
      <c r="C25" s="613"/>
      <c r="D25" s="613"/>
      <c r="E25" s="613"/>
      <c r="F25" s="613"/>
      <c r="G25" s="613"/>
      <c r="H25" s="613"/>
      <c r="I25" s="613"/>
      <c r="J25" s="613"/>
      <c r="K25" s="613"/>
      <c r="L25" s="613"/>
      <c r="M25" s="613"/>
      <c r="N25" s="613"/>
      <c r="O25" s="613"/>
      <c r="P25" s="613"/>
      <c r="Q25" s="614"/>
      <c r="R25" s="615">
        <v>5884002</v>
      </c>
      <c r="S25" s="616"/>
      <c r="T25" s="616"/>
      <c r="U25" s="616"/>
      <c r="V25" s="616"/>
      <c r="W25" s="616"/>
      <c r="X25" s="616"/>
      <c r="Y25" s="617"/>
      <c r="Z25" s="657">
        <v>42.2</v>
      </c>
      <c r="AA25" s="657"/>
      <c r="AB25" s="657"/>
      <c r="AC25" s="657"/>
      <c r="AD25" s="658">
        <v>5176053</v>
      </c>
      <c r="AE25" s="658"/>
      <c r="AF25" s="658"/>
      <c r="AG25" s="658"/>
      <c r="AH25" s="658"/>
      <c r="AI25" s="658"/>
      <c r="AJ25" s="658"/>
      <c r="AK25" s="658"/>
      <c r="AL25" s="618">
        <v>99.9</v>
      </c>
      <c r="AM25" s="619"/>
      <c r="AN25" s="619"/>
      <c r="AO25" s="659"/>
      <c r="AP25" s="612" t="s">
        <v>224</v>
      </c>
      <c r="AQ25" s="693"/>
      <c r="AR25" s="693"/>
      <c r="AS25" s="693"/>
      <c r="AT25" s="693"/>
      <c r="AU25" s="693"/>
      <c r="AV25" s="693"/>
      <c r="AW25" s="693"/>
      <c r="AX25" s="693"/>
      <c r="AY25" s="693"/>
      <c r="AZ25" s="693"/>
      <c r="BA25" s="693"/>
      <c r="BB25" s="693"/>
      <c r="BC25" s="693"/>
      <c r="BD25" s="693"/>
      <c r="BE25" s="693"/>
      <c r="BF25" s="694"/>
      <c r="BG25" s="615" t="s">
        <v>64</v>
      </c>
      <c r="BH25" s="616"/>
      <c r="BI25" s="616"/>
      <c r="BJ25" s="616"/>
      <c r="BK25" s="616"/>
      <c r="BL25" s="616"/>
      <c r="BM25" s="616"/>
      <c r="BN25" s="617"/>
      <c r="BO25" s="657" t="s">
        <v>64</v>
      </c>
      <c r="BP25" s="657"/>
      <c r="BQ25" s="657"/>
      <c r="BR25" s="657"/>
      <c r="BS25" s="658" t="s">
        <v>64</v>
      </c>
      <c r="BT25" s="658"/>
      <c r="BU25" s="658"/>
      <c r="BV25" s="658"/>
      <c r="BW25" s="658"/>
      <c r="BX25" s="658"/>
      <c r="BY25" s="658"/>
      <c r="BZ25" s="658"/>
      <c r="CA25" s="658"/>
      <c r="CB25" s="692"/>
      <c r="CD25" s="612" t="s">
        <v>225</v>
      </c>
      <c r="CE25" s="613"/>
      <c r="CF25" s="613"/>
      <c r="CG25" s="613"/>
      <c r="CH25" s="613"/>
      <c r="CI25" s="613"/>
      <c r="CJ25" s="613"/>
      <c r="CK25" s="613"/>
      <c r="CL25" s="613"/>
      <c r="CM25" s="613"/>
      <c r="CN25" s="613"/>
      <c r="CO25" s="613"/>
      <c r="CP25" s="613"/>
      <c r="CQ25" s="614"/>
      <c r="CR25" s="615">
        <v>1380271</v>
      </c>
      <c r="CS25" s="628"/>
      <c r="CT25" s="628"/>
      <c r="CU25" s="628"/>
      <c r="CV25" s="628"/>
      <c r="CW25" s="628"/>
      <c r="CX25" s="628"/>
      <c r="CY25" s="629"/>
      <c r="CZ25" s="618">
        <v>10.199999999999999</v>
      </c>
      <c r="DA25" s="630"/>
      <c r="DB25" s="630"/>
      <c r="DC25" s="631"/>
      <c r="DD25" s="621">
        <v>1204796</v>
      </c>
      <c r="DE25" s="628"/>
      <c r="DF25" s="628"/>
      <c r="DG25" s="628"/>
      <c r="DH25" s="628"/>
      <c r="DI25" s="628"/>
      <c r="DJ25" s="628"/>
      <c r="DK25" s="629"/>
      <c r="DL25" s="621">
        <v>1059571</v>
      </c>
      <c r="DM25" s="628"/>
      <c r="DN25" s="628"/>
      <c r="DO25" s="628"/>
      <c r="DP25" s="628"/>
      <c r="DQ25" s="628"/>
      <c r="DR25" s="628"/>
      <c r="DS25" s="628"/>
      <c r="DT25" s="628"/>
      <c r="DU25" s="628"/>
      <c r="DV25" s="629"/>
      <c r="DW25" s="618">
        <v>20.399999999999999</v>
      </c>
      <c r="DX25" s="630"/>
      <c r="DY25" s="630"/>
      <c r="DZ25" s="630"/>
      <c r="EA25" s="630"/>
      <c r="EB25" s="630"/>
      <c r="EC25" s="646"/>
    </row>
    <row r="26" spans="2:133" ht="11.25" customHeight="1" x14ac:dyDescent="0.15">
      <c r="B26" s="612" t="s">
        <v>226</v>
      </c>
      <c r="C26" s="613"/>
      <c r="D26" s="613"/>
      <c r="E26" s="613"/>
      <c r="F26" s="613"/>
      <c r="G26" s="613"/>
      <c r="H26" s="613"/>
      <c r="I26" s="613"/>
      <c r="J26" s="613"/>
      <c r="K26" s="613"/>
      <c r="L26" s="613"/>
      <c r="M26" s="613"/>
      <c r="N26" s="613"/>
      <c r="O26" s="613"/>
      <c r="P26" s="613"/>
      <c r="Q26" s="614"/>
      <c r="R26" s="615">
        <v>1324</v>
      </c>
      <c r="S26" s="616"/>
      <c r="T26" s="616"/>
      <c r="U26" s="616"/>
      <c r="V26" s="616"/>
      <c r="W26" s="616"/>
      <c r="X26" s="616"/>
      <c r="Y26" s="617"/>
      <c r="Z26" s="657">
        <v>0</v>
      </c>
      <c r="AA26" s="657"/>
      <c r="AB26" s="657"/>
      <c r="AC26" s="657"/>
      <c r="AD26" s="658">
        <v>1324</v>
      </c>
      <c r="AE26" s="658"/>
      <c r="AF26" s="658"/>
      <c r="AG26" s="658"/>
      <c r="AH26" s="658"/>
      <c r="AI26" s="658"/>
      <c r="AJ26" s="658"/>
      <c r="AK26" s="658"/>
      <c r="AL26" s="618">
        <v>0</v>
      </c>
      <c r="AM26" s="619"/>
      <c r="AN26" s="619"/>
      <c r="AO26" s="659"/>
      <c r="AP26" s="612" t="s">
        <v>227</v>
      </c>
      <c r="AQ26" s="693"/>
      <c r="AR26" s="693"/>
      <c r="AS26" s="693"/>
      <c r="AT26" s="693"/>
      <c r="AU26" s="693"/>
      <c r="AV26" s="693"/>
      <c r="AW26" s="693"/>
      <c r="AX26" s="693"/>
      <c r="AY26" s="693"/>
      <c r="AZ26" s="693"/>
      <c r="BA26" s="693"/>
      <c r="BB26" s="693"/>
      <c r="BC26" s="693"/>
      <c r="BD26" s="693"/>
      <c r="BE26" s="693"/>
      <c r="BF26" s="694"/>
      <c r="BG26" s="615" t="s">
        <v>64</v>
      </c>
      <c r="BH26" s="616"/>
      <c r="BI26" s="616"/>
      <c r="BJ26" s="616"/>
      <c r="BK26" s="616"/>
      <c r="BL26" s="616"/>
      <c r="BM26" s="616"/>
      <c r="BN26" s="617"/>
      <c r="BO26" s="657" t="s">
        <v>64</v>
      </c>
      <c r="BP26" s="657"/>
      <c r="BQ26" s="657"/>
      <c r="BR26" s="657"/>
      <c r="BS26" s="658" t="s">
        <v>64</v>
      </c>
      <c r="BT26" s="658"/>
      <c r="BU26" s="658"/>
      <c r="BV26" s="658"/>
      <c r="BW26" s="658"/>
      <c r="BX26" s="658"/>
      <c r="BY26" s="658"/>
      <c r="BZ26" s="658"/>
      <c r="CA26" s="658"/>
      <c r="CB26" s="692"/>
      <c r="CD26" s="612" t="s">
        <v>228</v>
      </c>
      <c r="CE26" s="613"/>
      <c r="CF26" s="613"/>
      <c r="CG26" s="613"/>
      <c r="CH26" s="613"/>
      <c r="CI26" s="613"/>
      <c r="CJ26" s="613"/>
      <c r="CK26" s="613"/>
      <c r="CL26" s="613"/>
      <c r="CM26" s="613"/>
      <c r="CN26" s="613"/>
      <c r="CO26" s="613"/>
      <c r="CP26" s="613"/>
      <c r="CQ26" s="614"/>
      <c r="CR26" s="615">
        <v>841864</v>
      </c>
      <c r="CS26" s="616"/>
      <c r="CT26" s="616"/>
      <c r="CU26" s="616"/>
      <c r="CV26" s="616"/>
      <c r="CW26" s="616"/>
      <c r="CX26" s="616"/>
      <c r="CY26" s="617"/>
      <c r="CZ26" s="618">
        <v>6.2</v>
      </c>
      <c r="DA26" s="630"/>
      <c r="DB26" s="630"/>
      <c r="DC26" s="631"/>
      <c r="DD26" s="621">
        <v>717508</v>
      </c>
      <c r="DE26" s="616"/>
      <c r="DF26" s="616"/>
      <c r="DG26" s="616"/>
      <c r="DH26" s="616"/>
      <c r="DI26" s="616"/>
      <c r="DJ26" s="616"/>
      <c r="DK26" s="617"/>
      <c r="DL26" s="621" t="s">
        <v>64</v>
      </c>
      <c r="DM26" s="616"/>
      <c r="DN26" s="616"/>
      <c r="DO26" s="616"/>
      <c r="DP26" s="616"/>
      <c r="DQ26" s="616"/>
      <c r="DR26" s="616"/>
      <c r="DS26" s="616"/>
      <c r="DT26" s="616"/>
      <c r="DU26" s="616"/>
      <c r="DV26" s="617"/>
      <c r="DW26" s="618" t="s">
        <v>64</v>
      </c>
      <c r="DX26" s="630"/>
      <c r="DY26" s="630"/>
      <c r="DZ26" s="630"/>
      <c r="EA26" s="630"/>
      <c r="EB26" s="630"/>
      <c r="EC26" s="646"/>
    </row>
    <row r="27" spans="2:133" ht="11.25" customHeight="1" x14ac:dyDescent="0.15">
      <c r="B27" s="612" t="s">
        <v>229</v>
      </c>
      <c r="C27" s="613"/>
      <c r="D27" s="613"/>
      <c r="E27" s="613"/>
      <c r="F27" s="613"/>
      <c r="G27" s="613"/>
      <c r="H27" s="613"/>
      <c r="I27" s="613"/>
      <c r="J27" s="613"/>
      <c r="K27" s="613"/>
      <c r="L27" s="613"/>
      <c r="M27" s="613"/>
      <c r="N27" s="613"/>
      <c r="O27" s="613"/>
      <c r="P27" s="613"/>
      <c r="Q27" s="614"/>
      <c r="R27" s="615">
        <v>95514</v>
      </c>
      <c r="S27" s="616"/>
      <c r="T27" s="616"/>
      <c r="U27" s="616"/>
      <c r="V27" s="616"/>
      <c r="W27" s="616"/>
      <c r="X27" s="616"/>
      <c r="Y27" s="617"/>
      <c r="Z27" s="657">
        <v>0.7</v>
      </c>
      <c r="AA27" s="657"/>
      <c r="AB27" s="657"/>
      <c r="AC27" s="657"/>
      <c r="AD27" s="658">
        <v>251</v>
      </c>
      <c r="AE27" s="658"/>
      <c r="AF27" s="658"/>
      <c r="AG27" s="658"/>
      <c r="AH27" s="658"/>
      <c r="AI27" s="658"/>
      <c r="AJ27" s="658"/>
      <c r="AK27" s="658"/>
      <c r="AL27" s="618">
        <v>0</v>
      </c>
      <c r="AM27" s="619"/>
      <c r="AN27" s="619"/>
      <c r="AO27" s="659"/>
      <c r="AP27" s="612" t="s">
        <v>230</v>
      </c>
      <c r="AQ27" s="613"/>
      <c r="AR27" s="613"/>
      <c r="AS27" s="613"/>
      <c r="AT27" s="613"/>
      <c r="AU27" s="613"/>
      <c r="AV27" s="613"/>
      <c r="AW27" s="613"/>
      <c r="AX27" s="613"/>
      <c r="AY27" s="613"/>
      <c r="AZ27" s="613"/>
      <c r="BA27" s="613"/>
      <c r="BB27" s="613"/>
      <c r="BC27" s="613"/>
      <c r="BD27" s="613"/>
      <c r="BE27" s="613"/>
      <c r="BF27" s="614"/>
      <c r="BG27" s="615">
        <v>1267522</v>
      </c>
      <c r="BH27" s="616"/>
      <c r="BI27" s="616"/>
      <c r="BJ27" s="616"/>
      <c r="BK27" s="616"/>
      <c r="BL27" s="616"/>
      <c r="BM27" s="616"/>
      <c r="BN27" s="617"/>
      <c r="BO27" s="657">
        <v>100</v>
      </c>
      <c r="BP27" s="657"/>
      <c r="BQ27" s="657"/>
      <c r="BR27" s="657"/>
      <c r="BS27" s="658">
        <v>18101</v>
      </c>
      <c r="BT27" s="658"/>
      <c r="BU27" s="658"/>
      <c r="BV27" s="658"/>
      <c r="BW27" s="658"/>
      <c r="BX27" s="658"/>
      <c r="BY27" s="658"/>
      <c r="BZ27" s="658"/>
      <c r="CA27" s="658"/>
      <c r="CB27" s="692"/>
      <c r="CD27" s="612" t="s">
        <v>231</v>
      </c>
      <c r="CE27" s="613"/>
      <c r="CF27" s="613"/>
      <c r="CG27" s="613"/>
      <c r="CH27" s="613"/>
      <c r="CI27" s="613"/>
      <c r="CJ27" s="613"/>
      <c r="CK27" s="613"/>
      <c r="CL27" s="613"/>
      <c r="CM27" s="613"/>
      <c r="CN27" s="613"/>
      <c r="CO27" s="613"/>
      <c r="CP27" s="613"/>
      <c r="CQ27" s="614"/>
      <c r="CR27" s="615">
        <v>1246811</v>
      </c>
      <c r="CS27" s="628"/>
      <c r="CT27" s="628"/>
      <c r="CU27" s="628"/>
      <c r="CV27" s="628"/>
      <c r="CW27" s="628"/>
      <c r="CX27" s="628"/>
      <c r="CY27" s="629"/>
      <c r="CZ27" s="618">
        <v>9.1999999999999993</v>
      </c>
      <c r="DA27" s="630"/>
      <c r="DB27" s="630"/>
      <c r="DC27" s="631"/>
      <c r="DD27" s="621">
        <v>532588</v>
      </c>
      <c r="DE27" s="628"/>
      <c r="DF27" s="628"/>
      <c r="DG27" s="628"/>
      <c r="DH27" s="628"/>
      <c r="DI27" s="628"/>
      <c r="DJ27" s="628"/>
      <c r="DK27" s="629"/>
      <c r="DL27" s="621">
        <v>354258</v>
      </c>
      <c r="DM27" s="628"/>
      <c r="DN27" s="628"/>
      <c r="DO27" s="628"/>
      <c r="DP27" s="628"/>
      <c r="DQ27" s="628"/>
      <c r="DR27" s="628"/>
      <c r="DS27" s="628"/>
      <c r="DT27" s="628"/>
      <c r="DU27" s="628"/>
      <c r="DV27" s="629"/>
      <c r="DW27" s="618">
        <v>6.8</v>
      </c>
      <c r="DX27" s="630"/>
      <c r="DY27" s="630"/>
      <c r="DZ27" s="630"/>
      <c r="EA27" s="630"/>
      <c r="EB27" s="630"/>
      <c r="EC27" s="646"/>
    </row>
    <row r="28" spans="2:133" ht="11.25" customHeight="1" x14ac:dyDescent="0.15">
      <c r="B28" s="612" t="s">
        <v>232</v>
      </c>
      <c r="C28" s="613"/>
      <c r="D28" s="613"/>
      <c r="E28" s="613"/>
      <c r="F28" s="613"/>
      <c r="G28" s="613"/>
      <c r="H28" s="613"/>
      <c r="I28" s="613"/>
      <c r="J28" s="613"/>
      <c r="K28" s="613"/>
      <c r="L28" s="613"/>
      <c r="M28" s="613"/>
      <c r="N28" s="613"/>
      <c r="O28" s="613"/>
      <c r="P28" s="613"/>
      <c r="Q28" s="614"/>
      <c r="R28" s="615">
        <v>209015</v>
      </c>
      <c r="S28" s="616"/>
      <c r="T28" s="616"/>
      <c r="U28" s="616"/>
      <c r="V28" s="616"/>
      <c r="W28" s="616"/>
      <c r="X28" s="616"/>
      <c r="Y28" s="617"/>
      <c r="Z28" s="657">
        <v>1.5</v>
      </c>
      <c r="AA28" s="657"/>
      <c r="AB28" s="657"/>
      <c r="AC28" s="657"/>
      <c r="AD28" s="658" t="s">
        <v>64</v>
      </c>
      <c r="AE28" s="658"/>
      <c r="AF28" s="658"/>
      <c r="AG28" s="658"/>
      <c r="AH28" s="658"/>
      <c r="AI28" s="658"/>
      <c r="AJ28" s="658"/>
      <c r="AK28" s="658"/>
      <c r="AL28" s="618" t="s">
        <v>64</v>
      </c>
      <c r="AM28" s="619"/>
      <c r="AN28" s="619"/>
      <c r="AO28" s="659"/>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57"/>
      <c r="BP28" s="657"/>
      <c r="BQ28" s="657"/>
      <c r="BR28" s="657"/>
      <c r="BS28" s="621"/>
      <c r="BT28" s="616"/>
      <c r="BU28" s="616"/>
      <c r="BV28" s="616"/>
      <c r="BW28" s="616"/>
      <c r="BX28" s="616"/>
      <c r="BY28" s="616"/>
      <c r="BZ28" s="616"/>
      <c r="CA28" s="616"/>
      <c r="CB28" s="656"/>
      <c r="CD28" s="612" t="s">
        <v>233</v>
      </c>
      <c r="CE28" s="613"/>
      <c r="CF28" s="613"/>
      <c r="CG28" s="613"/>
      <c r="CH28" s="613"/>
      <c r="CI28" s="613"/>
      <c r="CJ28" s="613"/>
      <c r="CK28" s="613"/>
      <c r="CL28" s="613"/>
      <c r="CM28" s="613"/>
      <c r="CN28" s="613"/>
      <c r="CO28" s="613"/>
      <c r="CP28" s="613"/>
      <c r="CQ28" s="614"/>
      <c r="CR28" s="615">
        <v>1133986</v>
      </c>
      <c r="CS28" s="616"/>
      <c r="CT28" s="616"/>
      <c r="CU28" s="616"/>
      <c r="CV28" s="616"/>
      <c r="CW28" s="616"/>
      <c r="CX28" s="616"/>
      <c r="CY28" s="617"/>
      <c r="CZ28" s="618">
        <v>8.4</v>
      </c>
      <c r="DA28" s="630"/>
      <c r="DB28" s="630"/>
      <c r="DC28" s="631"/>
      <c r="DD28" s="621">
        <v>920563</v>
      </c>
      <c r="DE28" s="616"/>
      <c r="DF28" s="616"/>
      <c r="DG28" s="616"/>
      <c r="DH28" s="616"/>
      <c r="DI28" s="616"/>
      <c r="DJ28" s="616"/>
      <c r="DK28" s="617"/>
      <c r="DL28" s="621">
        <v>920563</v>
      </c>
      <c r="DM28" s="616"/>
      <c r="DN28" s="616"/>
      <c r="DO28" s="616"/>
      <c r="DP28" s="616"/>
      <c r="DQ28" s="616"/>
      <c r="DR28" s="616"/>
      <c r="DS28" s="616"/>
      <c r="DT28" s="616"/>
      <c r="DU28" s="616"/>
      <c r="DV28" s="617"/>
      <c r="DW28" s="618">
        <v>17.7</v>
      </c>
      <c r="DX28" s="630"/>
      <c r="DY28" s="630"/>
      <c r="DZ28" s="630"/>
      <c r="EA28" s="630"/>
      <c r="EB28" s="630"/>
      <c r="EC28" s="646"/>
    </row>
    <row r="29" spans="2:133" ht="11.25" customHeight="1" x14ac:dyDescent="0.15">
      <c r="B29" s="612" t="s">
        <v>234</v>
      </c>
      <c r="C29" s="613"/>
      <c r="D29" s="613"/>
      <c r="E29" s="613"/>
      <c r="F29" s="613"/>
      <c r="G29" s="613"/>
      <c r="H29" s="613"/>
      <c r="I29" s="613"/>
      <c r="J29" s="613"/>
      <c r="K29" s="613"/>
      <c r="L29" s="613"/>
      <c r="M29" s="613"/>
      <c r="N29" s="613"/>
      <c r="O29" s="613"/>
      <c r="P29" s="613"/>
      <c r="Q29" s="614"/>
      <c r="R29" s="615">
        <v>24437</v>
      </c>
      <c r="S29" s="616"/>
      <c r="T29" s="616"/>
      <c r="U29" s="616"/>
      <c r="V29" s="616"/>
      <c r="W29" s="616"/>
      <c r="X29" s="616"/>
      <c r="Y29" s="617"/>
      <c r="Z29" s="657">
        <v>0.2</v>
      </c>
      <c r="AA29" s="657"/>
      <c r="AB29" s="657"/>
      <c r="AC29" s="657"/>
      <c r="AD29" s="658" t="s">
        <v>64</v>
      </c>
      <c r="AE29" s="658"/>
      <c r="AF29" s="658"/>
      <c r="AG29" s="658"/>
      <c r="AH29" s="658"/>
      <c r="AI29" s="658"/>
      <c r="AJ29" s="658"/>
      <c r="AK29" s="658"/>
      <c r="AL29" s="618" t="s">
        <v>64</v>
      </c>
      <c r="AM29" s="619"/>
      <c r="AN29" s="619"/>
      <c r="AO29" s="659"/>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57"/>
      <c r="BP29" s="657"/>
      <c r="BQ29" s="657"/>
      <c r="BR29" s="657"/>
      <c r="BS29" s="658"/>
      <c r="BT29" s="658"/>
      <c r="BU29" s="658"/>
      <c r="BV29" s="658"/>
      <c r="BW29" s="658"/>
      <c r="BX29" s="658"/>
      <c r="BY29" s="658"/>
      <c r="BZ29" s="658"/>
      <c r="CA29" s="658"/>
      <c r="CB29" s="692"/>
      <c r="CD29" s="634" t="s">
        <v>235</v>
      </c>
      <c r="CE29" s="635"/>
      <c r="CF29" s="612" t="s">
        <v>236</v>
      </c>
      <c r="CG29" s="613"/>
      <c r="CH29" s="613"/>
      <c r="CI29" s="613"/>
      <c r="CJ29" s="613"/>
      <c r="CK29" s="613"/>
      <c r="CL29" s="613"/>
      <c r="CM29" s="613"/>
      <c r="CN29" s="613"/>
      <c r="CO29" s="613"/>
      <c r="CP29" s="613"/>
      <c r="CQ29" s="614"/>
      <c r="CR29" s="615">
        <v>1133253</v>
      </c>
      <c r="CS29" s="628"/>
      <c r="CT29" s="628"/>
      <c r="CU29" s="628"/>
      <c r="CV29" s="628"/>
      <c r="CW29" s="628"/>
      <c r="CX29" s="628"/>
      <c r="CY29" s="629"/>
      <c r="CZ29" s="618">
        <v>8.4</v>
      </c>
      <c r="DA29" s="630"/>
      <c r="DB29" s="630"/>
      <c r="DC29" s="631"/>
      <c r="DD29" s="621">
        <v>919830</v>
      </c>
      <c r="DE29" s="628"/>
      <c r="DF29" s="628"/>
      <c r="DG29" s="628"/>
      <c r="DH29" s="628"/>
      <c r="DI29" s="628"/>
      <c r="DJ29" s="628"/>
      <c r="DK29" s="629"/>
      <c r="DL29" s="621">
        <v>919830</v>
      </c>
      <c r="DM29" s="628"/>
      <c r="DN29" s="628"/>
      <c r="DO29" s="628"/>
      <c r="DP29" s="628"/>
      <c r="DQ29" s="628"/>
      <c r="DR29" s="628"/>
      <c r="DS29" s="628"/>
      <c r="DT29" s="628"/>
      <c r="DU29" s="628"/>
      <c r="DV29" s="629"/>
      <c r="DW29" s="618">
        <v>17.7</v>
      </c>
      <c r="DX29" s="630"/>
      <c r="DY29" s="630"/>
      <c r="DZ29" s="630"/>
      <c r="EA29" s="630"/>
      <c r="EB29" s="630"/>
      <c r="EC29" s="646"/>
    </row>
    <row r="30" spans="2:133" ht="11.25" customHeight="1" x14ac:dyDescent="0.15">
      <c r="B30" s="612" t="s">
        <v>237</v>
      </c>
      <c r="C30" s="613"/>
      <c r="D30" s="613"/>
      <c r="E30" s="613"/>
      <c r="F30" s="613"/>
      <c r="G30" s="613"/>
      <c r="H30" s="613"/>
      <c r="I30" s="613"/>
      <c r="J30" s="613"/>
      <c r="K30" s="613"/>
      <c r="L30" s="613"/>
      <c r="M30" s="613"/>
      <c r="N30" s="613"/>
      <c r="O30" s="613"/>
      <c r="P30" s="613"/>
      <c r="Q30" s="614"/>
      <c r="R30" s="615">
        <v>1466328</v>
      </c>
      <c r="S30" s="616"/>
      <c r="T30" s="616"/>
      <c r="U30" s="616"/>
      <c r="V30" s="616"/>
      <c r="W30" s="616"/>
      <c r="X30" s="616"/>
      <c r="Y30" s="617"/>
      <c r="Z30" s="657">
        <v>10.5</v>
      </c>
      <c r="AA30" s="657"/>
      <c r="AB30" s="657"/>
      <c r="AC30" s="657"/>
      <c r="AD30" s="658" t="s">
        <v>64</v>
      </c>
      <c r="AE30" s="658"/>
      <c r="AF30" s="658"/>
      <c r="AG30" s="658"/>
      <c r="AH30" s="658"/>
      <c r="AI30" s="658"/>
      <c r="AJ30" s="658"/>
      <c r="AK30" s="658"/>
      <c r="AL30" s="618" t="s">
        <v>64</v>
      </c>
      <c r="AM30" s="619"/>
      <c r="AN30" s="619"/>
      <c r="AO30" s="659"/>
      <c r="AP30" s="673" t="s">
        <v>154</v>
      </c>
      <c r="AQ30" s="674"/>
      <c r="AR30" s="674"/>
      <c r="AS30" s="674"/>
      <c r="AT30" s="674"/>
      <c r="AU30" s="674"/>
      <c r="AV30" s="674"/>
      <c r="AW30" s="674"/>
      <c r="AX30" s="674"/>
      <c r="AY30" s="674"/>
      <c r="AZ30" s="674"/>
      <c r="BA30" s="674"/>
      <c r="BB30" s="674"/>
      <c r="BC30" s="674"/>
      <c r="BD30" s="674"/>
      <c r="BE30" s="674"/>
      <c r="BF30" s="675"/>
      <c r="BG30" s="673" t="s">
        <v>238</v>
      </c>
      <c r="BH30" s="690"/>
      <c r="BI30" s="690"/>
      <c r="BJ30" s="690"/>
      <c r="BK30" s="690"/>
      <c r="BL30" s="690"/>
      <c r="BM30" s="690"/>
      <c r="BN30" s="690"/>
      <c r="BO30" s="690"/>
      <c r="BP30" s="690"/>
      <c r="BQ30" s="691"/>
      <c r="BR30" s="673" t="s">
        <v>239</v>
      </c>
      <c r="BS30" s="690"/>
      <c r="BT30" s="690"/>
      <c r="BU30" s="690"/>
      <c r="BV30" s="690"/>
      <c r="BW30" s="690"/>
      <c r="BX30" s="690"/>
      <c r="BY30" s="690"/>
      <c r="BZ30" s="690"/>
      <c r="CA30" s="690"/>
      <c r="CB30" s="691"/>
      <c r="CD30" s="636"/>
      <c r="CE30" s="637"/>
      <c r="CF30" s="612" t="s">
        <v>240</v>
      </c>
      <c r="CG30" s="613"/>
      <c r="CH30" s="613"/>
      <c r="CI30" s="613"/>
      <c r="CJ30" s="613"/>
      <c r="CK30" s="613"/>
      <c r="CL30" s="613"/>
      <c r="CM30" s="613"/>
      <c r="CN30" s="613"/>
      <c r="CO30" s="613"/>
      <c r="CP30" s="613"/>
      <c r="CQ30" s="614"/>
      <c r="CR30" s="615">
        <v>1057314</v>
      </c>
      <c r="CS30" s="616"/>
      <c r="CT30" s="616"/>
      <c r="CU30" s="616"/>
      <c r="CV30" s="616"/>
      <c r="CW30" s="616"/>
      <c r="CX30" s="616"/>
      <c r="CY30" s="617"/>
      <c r="CZ30" s="618">
        <v>7.8</v>
      </c>
      <c r="DA30" s="630"/>
      <c r="DB30" s="630"/>
      <c r="DC30" s="631"/>
      <c r="DD30" s="621">
        <v>858731</v>
      </c>
      <c r="DE30" s="616"/>
      <c r="DF30" s="616"/>
      <c r="DG30" s="616"/>
      <c r="DH30" s="616"/>
      <c r="DI30" s="616"/>
      <c r="DJ30" s="616"/>
      <c r="DK30" s="617"/>
      <c r="DL30" s="621">
        <v>858731</v>
      </c>
      <c r="DM30" s="616"/>
      <c r="DN30" s="616"/>
      <c r="DO30" s="616"/>
      <c r="DP30" s="616"/>
      <c r="DQ30" s="616"/>
      <c r="DR30" s="616"/>
      <c r="DS30" s="616"/>
      <c r="DT30" s="616"/>
      <c r="DU30" s="616"/>
      <c r="DV30" s="617"/>
      <c r="DW30" s="618">
        <v>16.5</v>
      </c>
      <c r="DX30" s="630"/>
      <c r="DY30" s="630"/>
      <c r="DZ30" s="630"/>
      <c r="EA30" s="630"/>
      <c r="EB30" s="630"/>
      <c r="EC30" s="646"/>
    </row>
    <row r="31" spans="2:133" ht="11.25" customHeight="1" x14ac:dyDescent="0.15">
      <c r="B31" s="682" t="s">
        <v>241</v>
      </c>
      <c r="C31" s="683"/>
      <c r="D31" s="683"/>
      <c r="E31" s="683"/>
      <c r="F31" s="683"/>
      <c r="G31" s="683"/>
      <c r="H31" s="683"/>
      <c r="I31" s="683"/>
      <c r="J31" s="683"/>
      <c r="K31" s="683"/>
      <c r="L31" s="683"/>
      <c r="M31" s="683"/>
      <c r="N31" s="683"/>
      <c r="O31" s="683"/>
      <c r="P31" s="683"/>
      <c r="Q31" s="684"/>
      <c r="R31" s="615" t="s">
        <v>64</v>
      </c>
      <c r="S31" s="616"/>
      <c r="T31" s="616"/>
      <c r="U31" s="616"/>
      <c r="V31" s="616"/>
      <c r="W31" s="616"/>
      <c r="X31" s="616"/>
      <c r="Y31" s="617"/>
      <c r="Z31" s="657" t="s">
        <v>64</v>
      </c>
      <c r="AA31" s="657"/>
      <c r="AB31" s="657"/>
      <c r="AC31" s="657"/>
      <c r="AD31" s="658" t="s">
        <v>64</v>
      </c>
      <c r="AE31" s="658"/>
      <c r="AF31" s="658"/>
      <c r="AG31" s="658"/>
      <c r="AH31" s="658"/>
      <c r="AI31" s="658"/>
      <c r="AJ31" s="658"/>
      <c r="AK31" s="658"/>
      <c r="AL31" s="618" t="s">
        <v>64</v>
      </c>
      <c r="AM31" s="619"/>
      <c r="AN31" s="619"/>
      <c r="AO31" s="659"/>
      <c r="AP31" s="685" t="s">
        <v>242</v>
      </c>
      <c r="AQ31" s="686"/>
      <c r="AR31" s="686"/>
      <c r="AS31" s="686"/>
      <c r="AT31" s="687" t="s">
        <v>243</v>
      </c>
      <c r="AU31" s="77"/>
      <c r="AV31" s="77"/>
      <c r="AW31" s="77"/>
      <c r="AX31" s="670" t="s">
        <v>119</v>
      </c>
      <c r="AY31" s="671"/>
      <c r="AZ31" s="671"/>
      <c r="BA31" s="671"/>
      <c r="BB31" s="671"/>
      <c r="BC31" s="671"/>
      <c r="BD31" s="671"/>
      <c r="BE31" s="671"/>
      <c r="BF31" s="672"/>
      <c r="BG31" s="678">
        <v>99.5</v>
      </c>
      <c r="BH31" s="679"/>
      <c r="BI31" s="679"/>
      <c r="BJ31" s="679"/>
      <c r="BK31" s="679"/>
      <c r="BL31" s="679"/>
      <c r="BM31" s="680">
        <v>95.3</v>
      </c>
      <c r="BN31" s="679"/>
      <c r="BO31" s="679"/>
      <c r="BP31" s="679"/>
      <c r="BQ31" s="681"/>
      <c r="BR31" s="678">
        <v>99.4</v>
      </c>
      <c r="BS31" s="679"/>
      <c r="BT31" s="679"/>
      <c r="BU31" s="679"/>
      <c r="BV31" s="679"/>
      <c r="BW31" s="679"/>
      <c r="BX31" s="680">
        <v>95</v>
      </c>
      <c r="BY31" s="679"/>
      <c r="BZ31" s="679"/>
      <c r="CA31" s="679"/>
      <c r="CB31" s="681"/>
      <c r="CD31" s="636"/>
      <c r="CE31" s="637"/>
      <c r="CF31" s="612" t="s">
        <v>244</v>
      </c>
      <c r="CG31" s="613"/>
      <c r="CH31" s="613"/>
      <c r="CI31" s="613"/>
      <c r="CJ31" s="613"/>
      <c r="CK31" s="613"/>
      <c r="CL31" s="613"/>
      <c r="CM31" s="613"/>
      <c r="CN31" s="613"/>
      <c r="CO31" s="613"/>
      <c r="CP31" s="613"/>
      <c r="CQ31" s="614"/>
      <c r="CR31" s="615">
        <v>75939</v>
      </c>
      <c r="CS31" s="628"/>
      <c r="CT31" s="628"/>
      <c r="CU31" s="628"/>
      <c r="CV31" s="628"/>
      <c r="CW31" s="628"/>
      <c r="CX31" s="628"/>
      <c r="CY31" s="629"/>
      <c r="CZ31" s="618">
        <v>0.6</v>
      </c>
      <c r="DA31" s="630"/>
      <c r="DB31" s="630"/>
      <c r="DC31" s="631"/>
      <c r="DD31" s="621">
        <v>61099</v>
      </c>
      <c r="DE31" s="628"/>
      <c r="DF31" s="628"/>
      <c r="DG31" s="628"/>
      <c r="DH31" s="628"/>
      <c r="DI31" s="628"/>
      <c r="DJ31" s="628"/>
      <c r="DK31" s="629"/>
      <c r="DL31" s="621">
        <v>61099</v>
      </c>
      <c r="DM31" s="628"/>
      <c r="DN31" s="628"/>
      <c r="DO31" s="628"/>
      <c r="DP31" s="628"/>
      <c r="DQ31" s="628"/>
      <c r="DR31" s="628"/>
      <c r="DS31" s="628"/>
      <c r="DT31" s="628"/>
      <c r="DU31" s="628"/>
      <c r="DV31" s="629"/>
      <c r="DW31" s="618">
        <v>1.2</v>
      </c>
      <c r="DX31" s="630"/>
      <c r="DY31" s="630"/>
      <c r="DZ31" s="630"/>
      <c r="EA31" s="630"/>
      <c r="EB31" s="630"/>
      <c r="EC31" s="646"/>
    </row>
    <row r="32" spans="2:133" ht="11.25" customHeight="1" x14ac:dyDescent="0.15">
      <c r="B32" s="612" t="s">
        <v>245</v>
      </c>
      <c r="C32" s="613"/>
      <c r="D32" s="613"/>
      <c r="E32" s="613"/>
      <c r="F32" s="613"/>
      <c r="G32" s="613"/>
      <c r="H32" s="613"/>
      <c r="I32" s="613"/>
      <c r="J32" s="613"/>
      <c r="K32" s="613"/>
      <c r="L32" s="613"/>
      <c r="M32" s="613"/>
      <c r="N32" s="613"/>
      <c r="O32" s="613"/>
      <c r="P32" s="613"/>
      <c r="Q32" s="614"/>
      <c r="R32" s="615">
        <v>873806</v>
      </c>
      <c r="S32" s="616"/>
      <c r="T32" s="616"/>
      <c r="U32" s="616"/>
      <c r="V32" s="616"/>
      <c r="W32" s="616"/>
      <c r="X32" s="616"/>
      <c r="Y32" s="617"/>
      <c r="Z32" s="657">
        <v>6.3</v>
      </c>
      <c r="AA32" s="657"/>
      <c r="AB32" s="657"/>
      <c r="AC32" s="657"/>
      <c r="AD32" s="658" t="s">
        <v>64</v>
      </c>
      <c r="AE32" s="658"/>
      <c r="AF32" s="658"/>
      <c r="AG32" s="658"/>
      <c r="AH32" s="658"/>
      <c r="AI32" s="658"/>
      <c r="AJ32" s="658"/>
      <c r="AK32" s="658"/>
      <c r="AL32" s="618" t="s">
        <v>64</v>
      </c>
      <c r="AM32" s="619"/>
      <c r="AN32" s="619"/>
      <c r="AO32" s="659"/>
      <c r="AP32" s="660"/>
      <c r="AQ32" s="661"/>
      <c r="AR32" s="661"/>
      <c r="AS32" s="661"/>
      <c r="AT32" s="688"/>
      <c r="AU32" s="73" t="s">
        <v>246</v>
      </c>
      <c r="AX32" s="612" t="s">
        <v>247</v>
      </c>
      <c r="AY32" s="613"/>
      <c r="AZ32" s="613"/>
      <c r="BA32" s="613"/>
      <c r="BB32" s="613"/>
      <c r="BC32" s="613"/>
      <c r="BD32" s="613"/>
      <c r="BE32" s="613"/>
      <c r="BF32" s="614"/>
      <c r="BG32" s="677">
        <v>99.6</v>
      </c>
      <c r="BH32" s="628"/>
      <c r="BI32" s="628"/>
      <c r="BJ32" s="628"/>
      <c r="BK32" s="628"/>
      <c r="BL32" s="628"/>
      <c r="BM32" s="619">
        <v>97.9</v>
      </c>
      <c r="BN32" s="628"/>
      <c r="BO32" s="628"/>
      <c r="BP32" s="628"/>
      <c r="BQ32" s="655"/>
      <c r="BR32" s="677">
        <v>99.5</v>
      </c>
      <c r="BS32" s="628"/>
      <c r="BT32" s="628"/>
      <c r="BU32" s="628"/>
      <c r="BV32" s="628"/>
      <c r="BW32" s="628"/>
      <c r="BX32" s="619">
        <v>97.9</v>
      </c>
      <c r="BY32" s="628"/>
      <c r="BZ32" s="628"/>
      <c r="CA32" s="628"/>
      <c r="CB32" s="655"/>
      <c r="CD32" s="638"/>
      <c r="CE32" s="639"/>
      <c r="CF32" s="612" t="s">
        <v>248</v>
      </c>
      <c r="CG32" s="613"/>
      <c r="CH32" s="613"/>
      <c r="CI32" s="613"/>
      <c r="CJ32" s="613"/>
      <c r="CK32" s="613"/>
      <c r="CL32" s="613"/>
      <c r="CM32" s="613"/>
      <c r="CN32" s="613"/>
      <c r="CO32" s="613"/>
      <c r="CP32" s="613"/>
      <c r="CQ32" s="614"/>
      <c r="CR32" s="615">
        <v>733</v>
      </c>
      <c r="CS32" s="616"/>
      <c r="CT32" s="616"/>
      <c r="CU32" s="616"/>
      <c r="CV32" s="616"/>
      <c r="CW32" s="616"/>
      <c r="CX32" s="616"/>
      <c r="CY32" s="617"/>
      <c r="CZ32" s="618">
        <v>0</v>
      </c>
      <c r="DA32" s="630"/>
      <c r="DB32" s="630"/>
      <c r="DC32" s="631"/>
      <c r="DD32" s="621">
        <v>733</v>
      </c>
      <c r="DE32" s="616"/>
      <c r="DF32" s="616"/>
      <c r="DG32" s="616"/>
      <c r="DH32" s="616"/>
      <c r="DI32" s="616"/>
      <c r="DJ32" s="616"/>
      <c r="DK32" s="617"/>
      <c r="DL32" s="621">
        <v>733</v>
      </c>
      <c r="DM32" s="616"/>
      <c r="DN32" s="616"/>
      <c r="DO32" s="616"/>
      <c r="DP32" s="616"/>
      <c r="DQ32" s="616"/>
      <c r="DR32" s="616"/>
      <c r="DS32" s="616"/>
      <c r="DT32" s="616"/>
      <c r="DU32" s="616"/>
      <c r="DV32" s="617"/>
      <c r="DW32" s="618">
        <v>0</v>
      </c>
      <c r="DX32" s="630"/>
      <c r="DY32" s="630"/>
      <c r="DZ32" s="630"/>
      <c r="EA32" s="630"/>
      <c r="EB32" s="630"/>
      <c r="EC32" s="646"/>
    </row>
    <row r="33" spans="2:133" ht="11.25" customHeight="1" x14ac:dyDescent="0.15">
      <c r="B33" s="612" t="s">
        <v>249</v>
      </c>
      <c r="C33" s="613"/>
      <c r="D33" s="613"/>
      <c r="E33" s="613"/>
      <c r="F33" s="613"/>
      <c r="G33" s="613"/>
      <c r="H33" s="613"/>
      <c r="I33" s="613"/>
      <c r="J33" s="613"/>
      <c r="K33" s="613"/>
      <c r="L33" s="613"/>
      <c r="M33" s="613"/>
      <c r="N33" s="613"/>
      <c r="O33" s="613"/>
      <c r="P33" s="613"/>
      <c r="Q33" s="614"/>
      <c r="R33" s="615">
        <v>31723</v>
      </c>
      <c r="S33" s="616"/>
      <c r="T33" s="616"/>
      <c r="U33" s="616"/>
      <c r="V33" s="616"/>
      <c r="W33" s="616"/>
      <c r="X33" s="616"/>
      <c r="Y33" s="617"/>
      <c r="Z33" s="657">
        <v>0.2</v>
      </c>
      <c r="AA33" s="657"/>
      <c r="AB33" s="657"/>
      <c r="AC33" s="657"/>
      <c r="AD33" s="658">
        <v>5570</v>
      </c>
      <c r="AE33" s="658"/>
      <c r="AF33" s="658"/>
      <c r="AG33" s="658"/>
      <c r="AH33" s="658"/>
      <c r="AI33" s="658"/>
      <c r="AJ33" s="658"/>
      <c r="AK33" s="658"/>
      <c r="AL33" s="618">
        <v>0.1</v>
      </c>
      <c r="AM33" s="619"/>
      <c r="AN33" s="619"/>
      <c r="AO33" s="659"/>
      <c r="AP33" s="662"/>
      <c r="AQ33" s="663"/>
      <c r="AR33" s="663"/>
      <c r="AS33" s="663"/>
      <c r="AT33" s="689"/>
      <c r="AU33" s="78"/>
      <c r="AV33" s="78"/>
      <c r="AW33" s="78"/>
      <c r="AX33" s="596" t="s">
        <v>250</v>
      </c>
      <c r="AY33" s="597"/>
      <c r="AZ33" s="597"/>
      <c r="BA33" s="597"/>
      <c r="BB33" s="597"/>
      <c r="BC33" s="597"/>
      <c r="BD33" s="597"/>
      <c r="BE33" s="597"/>
      <c r="BF33" s="598"/>
      <c r="BG33" s="676">
        <v>99.3</v>
      </c>
      <c r="BH33" s="600"/>
      <c r="BI33" s="600"/>
      <c r="BJ33" s="600"/>
      <c r="BK33" s="600"/>
      <c r="BL33" s="600"/>
      <c r="BM33" s="650">
        <v>91.9</v>
      </c>
      <c r="BN33" s="600"/>
      <c r="BO33" s="600"/>
      <c r="BP33" s="600"/>
      <c r="BQ33" s="644"/>
      <c r="BR33" s="676">
        <v>99.2</v>
      </c>
      <c r="BS33" s="600"/>
      <c r="BT33" s="600"/>
      <c r="BU33" s="600"/>
      <c r="BV33" s="600"/>
      <c r="BW33" s="600"/>
      <c r="BX33" s="650">
        <v>91.2</v>
      </c>
      <c r="BY33" s="600"/>
      <c r="BZ33" s="600"/>
      <c r="CA33" s="600"/>
      <c r="CB33" s="644"/>
      <c r="CD33" s="612" t="s">
        <v>251</v>
      </c>
      <c r="CE33" s="613"/>
      <c r="CF33" s="613"/>
      <c r="CG33" s="613"/>
      <c r="CH33" s="613"/>
      <c r="CI33" s="613"/>
      <c r="CJ33" s="613"/>
      <c r="CK33" s="613"/>
      <c r="CL33" s="613"/>
      <c r="CM33" s="613"/>
      <c r="CN33" s="613"/>
      <c r="CO33" s="613"/>
      <c r="CP33" s="613"/>
      <c r="CQ33" s="614"/>
      <c r="CR33" s="615">
        <v>5227488</v>
      </c>
      <c r="CS33" s="628"/>
      <c r="CT33" s="628"/>
      <c r="CU33" s="628"/>
      <c r="CV33" s="628"/>
      <c r="CW33" s="628"/>
      <c r="CX33" s="628"/>
      <c r="CY33" s="629"/>
      <c r="CZ33" s="618">
        <v>38.700000000000003</v>
      </c>
      <c r="DA33" s="630"/>
      <c r="DB33" s="630"/>
      <c r="DC33" s="631"/>
      <c r="DD33" s="621">
        <v>3400797</v>
      </c>
      <c r="DE33" s="628"/>
      <c r="DF33" s="628"/>
      <c r="DG33" s="628"/>
      <c r="DH33" s="628"/>
      <c r="DI33" s="628"/>
      <c r="DJ33" s="628"/>
      <c r="DK33" s="629"/>
      <c r="DL33" s="621">
        <v>2649497</v>
      </c>
      <c r="DM33" s="628"/>
      <c r="DN33" s="628"/>
      <c r="DO33" s="628"/>
      <c r="DP33" s="628"/>
      <c r="DQ33" s="628"/>
      <c r="DR33" s="628"/>
      <c r="DS33" s="628"/>
      <c r="DT33" s="628"/>
      <c r="DU33" s="628"/>
      <c r="DV33" s="629"/>
      <c r="DW33" s="618">
        <v>51</v>
      </c>
      <c r="DX33" s="630"/>
      <c r="DY33" s="630"/>
      <c r="DZ33" s="630"/>
      <c r="EA33" s="630"/>
      <c r="EB33" s="630"/>
      <c r="EC33" s="646"/>
    </row>
    <row r="34" spans="2:133" ht="11.25" customHeight="1" x14ac:dyDescent="0.15">
      <c r="B34" s="612" t="s">
        <v>252</v>
      </c>
      <c r="C34" s="613"/>
      <c r="D34" s="613"/>
      <c r="E34" s="613"/>
      <c r="F34" s="613"/>
      <c r="G34" s="613"/>
      <c r="H34" s="613"/>
      <c r="I34" s="613"/>
      <c r="J34" s="613"/>
      <c r="K34" s="613"/>
      <c r="L34" s="613"/>
      <c r="M34" s="613"/>
      <c r="N34" s="613"/>
      <c r="O34" s="613"/>
      <c r="P34" s="613"/>
      <c r="Q34" s="614"/>
      <c r="R34" s="615">
        <v>347948</v>
      </c>
      <c r="S34" s="616"/>
      <c r="T34" s="616"/>
      <c r="U34" s="616"/>
      <c r="V34" s="616"/>
      <c r="W34" s="616"/>
      <c r="X34" s="616"/>
      <c r="Y34" s="617"/>
      <c r="Z34" s="657">
        <v>2.5</v>
      </c>
      <c r="AA34" s="657"/>
      <c r="AB34" s="657"/>
      <c r="AC34" s="657"/>
      <c r="AD34" s="658" t="s">
        <v>64</v>
      </c>
      <c r="AE34" s="658"/>
      <c r="AF34" s="658"/>
      <c r="AG34" s="658"/>
      <c r="AH34" s="658"/>
      <c r="AI34" s="658"/>
      <c r="AJ34" s="658"/>
      <c r="AK34" s="658"/>
      <c r="AL34" s="618" t="s">
        <v>64</v>
      </c>
      <c r="AM34" s="619"/>
      <c r="AN34" s="619"/>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2" t="s">
        <v>253</v>
      </c>
      <c r="CE34" s="613"/>
      <c r="CF34" s="613"/>
      <c r="CG34" s="613"/>
      <c r="CH34" s="613"/>
      <c r="CI34" s="613"/>
      <c r="CJ34" s="613"/>
      <c r="CK34" s="613"/>
      <c r="CL34" s="613"/>
      <c r="CM34" s="613"/>
      <c r="CN34" s="613"/>
      <c r="CO34" s="613"/>
      <c r="CP34" s="613"/>
      <c r="CQ34" s="614"/>
      <c r="CR34" s="615">
        <v>1559758</v>
      </c>
      <c r="CS34" s="616"/>
      <c r="CT34" s="616"/>
      <c r="CU34" s="616"/>
      <c r="CV34" s="616"/>
      <c r="CW34" s="616"/>
      <c r="CX34" s="616"/>
      <c r="CY34" s="617"/>
      <c r="CZ34" s="618">
        <v>11.5</v>
      </c>
      <c r="DA34" s="630"/>
      <c r="DB34" s="630"/>
      <c r="DC34" s="631"/>
      <c r="DD34" s="621">
        <v>1085191</v>
      </c>
      <c r="DE34" s="616"/>
      <c r="DF34" s="616"/>
      <c r="DG34" s="616"/>
      <c r="DH34" s="616"/>
      <c r="DI34" s="616"/>
      <c r="DJ34" s="616"/>
      <c r="DK34" s="617"/>
      <c r="DL34" s="621">
        <v>955109</v>
      </c>
      <c r="DM34" s="616"/>
      <c r="DN34" s="616"/>
      <c r="DO34" s="616"/>
      <c r="DP34" s="616"/>
      <c r="DQ34" s="616"/>
      <c r="DR34" s="616"/>
      <c r="DS34" s="616"/>
      <c r="DT34" s="616"/>
      <c r="DU34" s="616"/>
      <c r="DV34" s="617"/>
      <c r="DW34" s="618">
        <v>18.399999999999999</v>
      </c>
      <c r="DX34" s="630"/>
      <c r="DY34" s="630"/>
      <c r="DZ34" s="630"/>
      <c r="EA34" s="630"/>
      <c r="EB34" s="630"/>
      <c r="EC34" s="646"/>
    </row>
    <row r="35" spans="2:133" ht="11.25" customHeight="1" x14ac:dyDescent="0.15">
      <c r="B35" s="612" t="s">
        <v>254</v>
      </c>
      <c r="C35" s="613"/>
      <c r="D35" s="613"/>
      <c r="E35" s="613"/>
      <c r="F35" s="613"/>
      <c r="G35" s="613"/>
      <c r="H35" s="613"/>
      <c r="I35" s="613"/>
      <c r="J35" s="613"/>
      <c r="K35" s="613"/>
      <c r="L35" s="613"/>
      <c r="M35" s="613"/>
      <c r="N35" s="613"/>
      <c r="O35" s="613"/>
      <c r="P35" s="613"/>
      <c r="Q35" s="614"/>
      <c r="R35" s="615">
        <v>223307</v>
      </c>
      <c r="S35" s="616"/>
      <c r="T35" s="616"/>
      <c r="U35" s="616"/>
      <c r="V35" s="616"/>
      <c r="W35" s="616"/>
      <c r="X35" s="616"/>
      <c r="Y35" s="617"/>
      <c r="Z35" s="657">
        <v>1.6</v>
      </c>
      <c r="AA35" s="657"/>
      <c r="AB35" s="657"/>
      <c r="AC35" s="657"/>
      <c r="AD35" s="658" t="s">
        <v>64</v>
      </c>
      <c r="AE35" s="658"/>
      <c r="AF35" s="658"/>
      <c r="AG35" s="658"/>
      <c r="AH35" s="658"/>
      <c r="AI35" s="658"/>
      <c r="AJ35" s="658"/>
      <c r="AK35" s="658"/>
      <c r="AL35" s="618" t="s">
        <v>64</v>
      </c>
      <c r="AM35" s="619"/>
      <c r="AN35" s="619"/>
      <c r="AO35" s="659"/>
      <c r="AP35" s="81"/>
      <c r="AQ35" s="673" t="s">
        <v>255</v>
      </c>
      <c r="AR35" s="674"/>
      <c r="AS35" s="674"/>
      <c r="AT35" s="674"/>
      <c r="AU35" s="674"/>
      <c r="AV35" s="674"/>
      <c r="AW35" s="674"/>
      <c r="AX35" s="674"/>
      <c r="AY35" s="674"/>
      <c r="AZ35" s="674"/>
      <c r="BA35" s="674"/>
      <c r="BB35" s="674"/>
      <c r="BC35" s="674"/>
      <c r="BD35" s="674"/>
      <c r="BE35" s="674"/>
      <c r="BF35" s="675"/>
      <c r="BG35" s="673" t="s">
        <v>256</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2" t="s">
        <v>257</v>
      </c>
      <c r="CE35" s="613"/>
      <c r="CF35" s="613"/>
      <c r="CG35" s="613"/>
      <c r="CH35" s="613"/>
      <c r="CI35" s="613"/>
      <c r="CJ35" s="613"/>
      <c r="CK35" s="613"/>
      <c r="CL35" s="613"/>
      <c r="CM35" s="613"/>
      <c r="CN35" s="613"/>
      <c r="CO35" s="613"/>
      <c r="CP35" s="613"/>
      <c r="CQ35" s="614"/>
      <c r="CR35" s="615">
        <v>284631</v>
      </c>
      <c r="CS35" s="628"/>
      <c r="CT35" s="628"/>
      <c r="CU35" s="628"/>
      <c r="CV35" s="628"/>
      <c r="CW35" s="628"/>
      <c r="CX35" s="628"/>
      <c r="CY35" s="629"/>
      <c r="CZ35" s="618">
        <v>2.1</v>
      </c>
      <c r="DA35" s="630"/>
      <c r="DB35" s="630"/>
      <c r="DC35" s="631"/>
      <c r="DD35" s="621">
        <v>235812</v>
      </c>
      <c r="DE35" s="628"/>
      <c r="DF35" s="628"/>
      <c r="DG35" s="628"/>
      <c r="DH35" s="628"/>
      <c r="DI35" s="628"/>
      <c r="DJ35" s="628"/>
      <c r="DK35" s="629"/>
      <c r="DL35" s="621">
        <v>220098</v>
      </c>
      <c r="DM35" s="628"/>
      <c r="DN35" s="628"/>
      <c r="DO35" s="628"/>
      <c r="DP35" s="628"/>
      <c r="DQ35" s="628"/>
      <c r="DR35" s="628"/>
      <c r="DS35" s="628"/>
      <c r="DT35" s="628"/>
      <c r="DU35" s="628"/>
      <c r="DV35" s="629"/>
      <c r="DW35" s="618">
        <v>4.2</v>
      </c>
      <c r="DX35" s="630"/>
      <c r="DY35" s="630"/>
      <c r="DZ35" s="630"/>
      <c r="EA35" s="630"/>
      <c r="EB35" s="630"/>
      <c r="EC35" s="646"/>
    </row>
    <row r="36" spans="2:133" ht="11.25" customHeight="1" x14ac:dyDescent="0.15">
      <c r="B36" s="612" t="s">
        <v>258</v>
      </c>
      <c r="C36" s="613"/>
      <c r="D36" s="613"/>
      <c r="E36" s="613"/>
      <c r="F36" s="613"/>
      <c r="G36" s="613"/>
      <c r="H36" s="613"/>
      <c r="I36" s="613"/>
      <c r="J36" s="613"/>
      <c r="K36" s="613"/>
      <c r="L36" s="613"/>
      <c r="M36" s="613"/>
      <c r="N36" s="613"/>
      <c r="O36" s="613"/>
      <c r="P36" s="613"/>
      <c r="Q36" s="614"/>
      <c r="R36" s="615">
        <v>295500</v>
      </c>
      <c r="S36" s="616"/>
      <c r="T36" s="616"/>
      <c r="U36" s="616"/>
      <c r="V36" s="616"/>
      <c r="W36" s="616"/>
      <c r="X36" s="616"/>
      <c r="Y36" s="617"/>
      <c r="Z36" s="657">
        <v>2.1</v>
      </c>
      <c r="AA36" s="657"/>
      <c r="AB36" s="657"/>
      <c r="AC36" s="657"/>
      <c r="AD36" s="658" t="s">
        <v>64</v>
      </c>
      <c r="AE36" s="658"/>
      <c r="AF36" s="658"/>
      <c r="AG36" s="658"/>
      <c r="AH36" s="658"/>
      <c r="AI36" s="658"/>
      <c r="AJ36" s="658"/>
      <c r="AK36" s="658"/>
      <c r="AL36" s="618" t="s">
        <v>64</v>
      </c>
      <c r="AM36" s="619"/>
      <c r="AN36" s="619"/>
      <c r="AO36" s="659"/>
      <c r="AP36" s="81"/>
      <c r="AQ36" s="664" t="s">
        <v>259</v>
      </c>
      <c r="AR36" s="665"/>
      <c r="AS36" s="665"/>
      <c r="AT36" s="665"/>
      <c r="AU36" s="665"/>
      <c r="AV36" s="665"/>
      <c r="AW36" s="665"/>
      <c r="AX36" s="665"/>
      <c r="AY36" s="666"/>
      <c r="AZ36" s="667">
        <v>1008861</v>
      </c>
      <c r="BA36" s="668"/>
      <c r="BB36" s="668"/>
      <c r="BC36" s="668"/>
      <c r="BD36" s="668"/>
      <c r="BE36" s="668"/>
      <c r="BF36" s="669"/>
      <c r="BG36" s="670" t="s">
        <v>260</v>
      </c>
      <c r="BH36" s="671"/>
      <c r="BI36" s="671"/>
      <c r="BJ36" s="671"/>
      <c r="BK36" s="671"/>
      <c r="BL36" s="671"/>
      <c r="BM36" s="671"/>
      <c r="BN36" s="671"/>
      <c r="BO36" s="671"/>
      <c r="BP36" s="671"/>
      <c r="BQ36" s="671"/>
      <c r="BR36" s="671"/>
      <c r="BS36" s="671"/>
      <c r="BT36" s="671"/>
      <c r="BU36" s="672"/>
      <c r="BV36" s="667">
        <v>8100</v>
      </c>
      <c r="BW36" s="668"/>
      <c r="BX36" s="668"/>
      <c r="BY36" s="668"/>
      <c r="BZ36" s="668"/>
      <c r="CA36" s="668"/>
      <c r="CB36" s="669"/>
      <c r="CD36" s="612" t="s">
        <v>261</v>
      </c>
      <c r="CE36" s="613"/>
      <c r="CF36" s="613"/>
      <c r="CG36" s="613"/>
      <c r="CH36" s="613"/>
      <c r="CI36" s="613"/>
      <c r="CJ36" s="613"/>
      <c r="CK36" s="613"/>
      <c r="CL36" s="613"/>
      <c r="CM36" s="613"/>
      <c r="CN36" s="613"/>
      <c r="CO36" s="613"/>
      <c r="CP36" s="613"/>
      <c r="CQ36" s="614"/>
      <c r="CR36" s="615">
        <v>2287819</v>
      </c>
      <c r="CS36" s="616"/>
      <c r="CT36" s="616"/>
      <c r="CU36" s="616"/>
      <c r="CV36" s="616"/>
      <c r="CW36" s="616"/>
      <c r="CX36" s="616"/>
      <c r="CY36" s="617"/>
      <c r="CZ36" s="618">
        <v>16.899999999999999</v>
      </c>
      <c r="DA36" s="630"/>
      <c r="DB36" s="630"/>
      <c r="DC36" s="631"/>
      <c r="DD36" s="621">
        <v>1389437</v>
      </c>
      <c r="DE36" s="616"/>
      <c r="DF36" s="616"/>
      <c r="DG36" s="616"/>
      <c r="DH36" s="616"/>
      <c r="DI36" s="616"/>
      <c r="DJ36" s="616"/>
      <c r="DK36" s="617"/>
      <c r="DL36" s="621">
        <v>923329</v>
      </c>
      <c r="DM36" s="616"/>
      <c r="DN36" s="616"/>
      <c r="DO36" s="616"/>
      <c r="DP36" s="616"/>
      <c r="DQ36" s="616"/>
      <c r="DR36" s="616"/>
      <c r="DS36" s="616"/>
      <c r="DT36" s="616"/>
      <c r="DU36" s="616"/>
      <c r="DV36" s="617"/>
      <c r="DW36" s="618">
        <v>17.8</v>
      </c>
      <c r="DX36" s="630"/>
      <c r="DY36" s="630"/>
      <c r="DZ36" s="630"/>
      <c r="EA36" s="630"/>
      <c r="EB36" s="630"/>
      <c r="EC36" s="646"/>
    </row>
    <row r="37" spans="2:133" ht="11.25" customHeight="1" x14ac:dyDescent="0.15">
      <c r="B37" s="612" t="s">
        <v>262</v>
      </c>
      <c r="C37" s="613"/>
      <c r="D37" s="613"/>
      <c r="E37" s="613"/>
      <c r="F37" s="613"/>
      <c r="G37" s="613"/>
      <c r="H37" s="613"/>
      <c r="I37" s="613"/>
      <c r="J37" s="613"/>
      <c r="K37" s="613"/>
      <c r="L37" s="613"/>
      <c r="M37" s="613"/>
      <c r="N37" s="613"/>
      <c r="O37" s="613"/>
      <c r="P37" s="613"/>
      <c r="Q37" s="614"/>
      <c r="R37" s="615">
        <v>242952</v>
      </c>
      <c r="S37" s="616"/>
      <c r="T37" s="616"/>
      <c r="U37" s="616"/>
      <c r="V37" s="616"/>
      <c r="W37" s="616"/>
      <c r="X37" s="616"/>
      <c r="Y37" s="617"/>
      <c r="Z37" s="657">
        <v>1.7</v>
      </c>
      <c r="AA37" s="657"/>
      <c r="AB37" s="657"/>
      <c r="AC37" s="657"/>
      <c r="AD37" s="658" t="s">
        <v>64</v>
      </c>
      <c r="AE37" s="658"/>
      <c r="AF37" s="658"/>
      <c r="AG37" s="658"/>
      <c r="AH37" s="658"/>
      <c r="AI37" s="658"/>
      <c r="AJ37" s="658"/>
      <c r="AK37" s="658"/>
      <c r="AL37" s="618" t="s">
        <v>64</v>
      </c>
      <c r="AM37" s="619"/>
      <c r="AN37" s="619"/>
      <c r="AO37" s="659"/>
      <c r="AQ37" s="652" t="s">
        <v>263</v>
      </c>
      <c r="AR37" s="653"/>
      <c r="AS37" s="653"/>
      <c r="AT37" s="653"/>
      <c r="AU37" s="653"/>
      <c r="AV37" s="653"/>
      <c r="AW37" s="653"/>
      <c r="AX37" s="653"/>
      <c r="AY37" s="654"/>
      <c r="AZ37" s="615">
        <v>288596</v>
      </c>
      <c r="BA37" s="616"/>
      <c r="BB37" s="616"/>
      <c r="BC37" s="616"/>
      <c r="BD37" s="628"/>
      <c r="BE37" s="628"/>
      <c r="BF37" s="655"/>
      <c r="BG37" s="612" t="s">
        <v>264</v>
      </c>
      <c r="BH37" s="613"/>
      <c r="BI37" s="613"/>
      <c r="BJ37" s="613"/>
      <c r="BK37" s="613"/>
      <c r="BL37" s="613"/>
      <c r="BM37" s="613"/>
      <c r="BN37" s="613"/>
      <c r="BO37" s="613"/>
      <c r="BP37" s="613"/>
      <c r="BQ37" s="613"/>
      <c r="BR37" s="613"/>
      <c r="BS37" s="613"/>
      <c r="BT37" s="613"/>
      <c r="BU37" s="614"/>
      <c r="BV37" s="615">
        <v>-9029</v>
      </c>
      <c r="BW37" s="616"/>
      <c r="BX37" s="616"/>
      <c r="BY37" s="616"/>
      <c r="BZ37" s="616"/>
      <c r="CA37" s="616"/>
      <c r="CB37" s="656"/>
      <c r="CD37" s="612" t="s">
        <v>265</v>
      </c>
      <c r="CE37" s="613"/>
      <c r="CF37" s="613"/>
      <c r="CG37" s="613"/>
      <c r="CH37" s="613"/>
      <c r="CI37" s="613"/>
      <c r="CJ37" s="613"/>
      <c r="CK37" s="613"/>
      <c r="CL37" s="613"/>
      <c r="CM37" s="613"/>
      <c r="CN37" s="613"/>
      <c r="CO37" s="613"/>
      <c r="CP37" s="613"/>
      <c r="CQ37" s="614"/>
      <c r="CR37" s="615">
        <v>550044</v>
      </c>
      <c r="CS37" s="628"/>
      <c r="CT37" s="628"/>
      <c r="CU37" s="628"/>
      <c r="CV37" s="628"/>
      <c r="CW37" s="628"/>
      <c r="CX37" s="628"/>
      <c r="CY37" s="629"/>
      <c r="CZ37" s="618">
        <v>4.0999999999999996</v>
      </c>
      <c r="DA37" s="630"/>
      <c r="DB37" s="630"/>
      <c r="DC37" s="631"/>
      <c r="DD37" s="621">
        <v>397149</v>
      </c>
      <c r="DE37" s="628"/>
      <c r="DF37" s="628"/>
      <c r="DG37" s="628"/>
      <c r="DH37" s="628"/>
      <c r="DI37" s="628"/>
      <c r="DJ37" s="628"/>
      <c r="DK37" s="629"/>
      <c r="DL37" s="621">
        <v>376147</v>
      </c>
      <c r="DM37" s="628"/>
      <c r="DN37" s="628"/>
      <c r="DO37" s="628"/>
      <c r="DP37" s="628"/>
      <c r="DQ37" s="628"/>
      <c r="DR37" s="628"/>
      <c r="DS37" s="628"/>
      <c r="DT37" s="628"/>
      <c r="DU37" s="628"/>
      <c r="DV37" s="629"/>
      <c r="DW37" s="618">
        <v>7.2</v>
      </c>
      <c r="DX37" s="630"/>
      <c r="DY37" s="630"/>
      <c r="DZ37" s="630"/>
      <c r="EA37" s="630"/>
      <c r="EB37" s="630"/>
      <c r="EC37" s="646"/>
    </row>
    <row r="38" spans="2:133" ht="11.25" customHeight="1" x14ac:dyDescent="0.15">
      <c r="B38" s="612" t="s">
        <v>266</v>
      </c>
      <c r="C38" s="613"/>
      <c r="D38" s="613"/>
      <c r="E38" s="613"/>
      <c r="F38" s="613"/>
      <c r="G38" s="613"/>
      <c r="H38" s="613"/>
      <c r="I38" s="613"/>
      <c r="J38" s="613"/>
      <c r="K38" s="613"/>
      <c r="L38" s="613"/>
      <c r="M38" s="613"/>
      <c r="N38" s="613"/>
      <c r="O38" s="613"/>
      <c r="P38" s="613"/>
      <c r="Q38" s="614"/>
      <c r="R38" s="615">
        <v>4238019</v>
      </c>
      <c r="S38" s="616"/>
      <c r="T38" s="616"/>
      <c r="U38" s="616"/>
      <c r="V38" s="616"/>
      <c r="W38" s="616"/>
      <c r="X38" s="616"/>
      <c r="Y38" s="617"/>
      <c r="Z38" s="657">
        <v>30.4</v>
      </c>
      <c r="AA38" s="657"/>
      <c r="AB38" s="657"/>
      <c r="AC38" s="657"/>
      <c r="AD38" s="658" t="s">
        <v>64</v>
      </c>
      <c r="AE38" s="658"/>
      <c r="AF38" s="658"/>
      <c r="AG38" s="658"/>
      <c r="AH38" s="658"/>
      <c r="AI38" s="658"/>
      <c r="AJ38" s="658"/>
      <c r="AK38" s="658"/>
      <c r="AL38" s="618" t="s">
        <v>64</v>
      </c>
      <c r="AM38" s="619"/>
      <c r="AN38" s="619"/>
      <c r="AO38" s="659"/>
      <c r="AQ38" s="652" t="s">
        <v>267</v>
      </c>
      <c r="AR38" s="653"/>
      <c r="AS38" s="653"/>
      <c r="AT38" s="653"/>
      <c r="AU38" s="653"/>
      <c r="AV38" s="653"/>
      <c r="AW38" s="653"/>
      <c r="AX38" s="653"/>
      <c r="AY38" s="654"/>
      <c r="AZ38" s="615">
        <v>29519</v>
      </c>
      <c r="BA38" s="616"/>
      <c r="BB38" s="616"/>
      <c r="BC38" s="616"/>
      <c r="BD38" s="628"/>
      <c r="BE38" s="628"/>
      <c r="BF38" s="655"/>
      <c r="BG38" s="612" t="s">
        <v>268</v>
      </c>
      <c r="BH38" s="613"/>
      <c r="BI38" s="613"/>
      <c r="BJ38" s="613"/>
      <c r="BK38" s="613"/>
      <c r="BL38" s="613"/>
      <c r="BM38" s="613"/>
      <c r="BN38" s="613"/>
      <c r="BO38" s="613"/>
      <c r="BP38" s="613"/>
      <c r="BQ38" s="613"/>
      <c r="BR38" s="613"/>
      <c r="BS38" s="613"/>
      <c r="BT38" s="613"/>
      <c r="BU38" s="614"/>
      <c r="BV38" s="615">
        <v>1445</v>
      </c>
      <c r="BW38" s="616"/>
      <c r="BX38" s="616"/>
      <c r="BY38" s="616"/>
      <c r="BZ38" s="616"/>
      <c r="CA38" s="616"/>
      <c r="CB38" s="656"/>
      <c r="CD38" s="612" t="s">
        <v>269</v>
      </c>
      <c r="CE38" s="613"/>
      <c r="CF38" s="613"/>
      <c r="CG38" s="613"/>
      <c r="CH38" s="613"/>
      <c r="CI38" s="613"/>
      <c r="CJ38" s="613"/>
      <c r="CK38" s="613"/>
      <c r="CL38" s="613"/>
      <c r="CM38" s="613"/>
      <c r="CN38" s="613"/>
      <c r="CO38" s="613"/>
      <c r="CP38" s="613"/>
      <c r="CQ38" s="614"/>
      <c r="CR38" s="615">
        <v>716312</v>
      </c>
      <c r="CS38" s="616"/>
      <c r="CT38" s="616"/>
      <c r="CU38" s="616"/>
      <c r="CV38" s="616"/>
      <c r="CW38" s="616"/>
      <c r="CX38" s="616"/>
      <c r="CY38" s="617"/>
      <c r="CZ38" s="618">
        <v>5.3</v>
      </c>
      <c r="DA38" s="630"/>
      <c r="DB38" s="630"/>
      <c r="DC38" s="631"/>
      <c r="DD38" s="621">
        <v>601332</v>
      </c>
      <c r="DE38" s="616"/>
      <c r="DF38" s="616"/>
      <c r="DG38" s="616"/>
      <c r="DH38" s="616"/>
      <c r="DI38" s="616"/>
      <c r="DJ38" s="616"/>
      <c r="DK38" s="617"/>
      <c r="DL38" s="621">
        <v>550961</v>
      </c>
      <c r="DM38" s="616"/>
      <c r="DN38" s="616"/>
      <c r="DO38" s="616"/>
      <c r="DP38" s="616"/>
      <c r="DQ38" s="616"/>
      <c r="DR38" s="616"/>
      <c r="DS38" s="616"/>
      <c r="DT38" s="616"/>
      <c r="DU38" s="616"/>
      <c r="DV38" s="617"/>
      <c r="DW38" s="618">
        <v>10.6</v>
      </c>
      <c r="DX38" s="630"/>
      <c r="DY38" s="630"/>
      <c r="DZ38" s="630"/>
      <c r="EA38" s="630"/>
      <c r="EB38" s="630"/>
      <c r="EC38" s="646"/>
    </row>
    <row r="39" spans="2:133" ht="11.25" customHeight="1" x14ac:dyDescent="0.15">
      <c r="B39" s="612" t="s">
        <v>270</v>
      </c>
      <c r="C39" s="613"/>
      <c r="D39" s="613"/>
      <c r="E39" s="613"/>
      <c r="F39" s="613"/>
      <c r="G39" s="613"/>
      <c r="H39" s="613"/>
      <c r="I39" s="613"/>
      <c r="J39" s="613"/>
      <c r="K39" s="613"/>
      <c r="L39" s="613"/>
      <c r="M39" s="613"/>
      <c r="N39" s="613"/>
      <c r="O39" s="613"/>
      <c r="P39" s="613"/>
      <c r="Q39" s="614"/>
      <c r="R39" s="615" t="s">
        <v>64</v>
      </c>
      <c r="S39" s="616"/>
      <c r="T39" s="616"/>
      <c r="U39" s="616"/>
      <c r="V39" s="616"/>
      <c r="W39" s="616"/>
      <c r="X39" s="616"/>
      <c r="Y39" s="617"/>
      <c r="Z39" s="657" t="s">
        <v>64</v>
      </c>
      <c r="AA39" s="657"/>
      <c r="AB39" s="657"/>
      <c r="AC39" s="657"/>
      <c r="AD39" s="658" t="s">
        <v>64</v>
      </c>
      <c r="AE39" s="658"/>
      <c r="AF39" s="658"/>
      <c r="AG39" s="658"/>
      <c r="AH39" s="658"/>
      <c r="AI39" s="658"/>
      <c r="AJ39" s="658"/>
      <c r="AK39" s="658"/>
      <c r="AL39" s="618" t="s">
        <v>64</v>
      </c>
      <c r="AM39" s="619"/>
      <c r="AN39" s="619"/>
      <c r="AO39" s="659"/>
      <c r="AQ39" s="652" t="s">
        <v>271</v>
      </c>
      <c r="AR39" s="653"/>
      <c r="AS39" s="653"/>
      <c r="AT39" s="653"/>
      <c r="AU39" s="653"/>
      <c r="AV39" s="653"/>
      <c r="AW39" s="653"/>
      <c r="AX39" s="653"/>
      <c r="AY39" s="654"/>
      <c r="AZ39" s="615">
        <v>3953</v>
      </c>
      <c r="BA39" s="616"/>
      <c r="BB39" s="616"/>
      <c r="BC39" s="616"/>
      <c r="BD39" s="628"/>
      <c r="BE39" s="628"/>
      <c r="BF39" s="655"/>
      <c r="BG39" s="612" t="s">
        <v>272</v>
      </c>
      <c r="BH39" s="613"/>
      <c r="BI39" s="613"/>
      <c r="BJ39" s="613"/>
      <c r="BK39" s="613"/>
      <c r="BL39" s="613"/>
      <c r="BM39" s="613"/>
      <c r="BN39" s="613"/>
      <c r="BO39" s="613"/>
      <c r="BP39" s="613"/>
      <c r="BQ39" s="613"/>
      <c r="BR39" s="613"/>
      <c r="BS39" s="613"/>
      <c r="BT39" s="613"/>
      <c r="BU39" s="614"/>
      <c r="BV39" s="615">
        <v>2319</v>
      </c>
      <c r="BW39" s="616"/>
      <c r="BX39" s="616"/>
      <c r="BY39" s="616"/>
      <c r="BZ39" s="616"/>
      <c r="CA39" s="616"/>
      <c r="CB39" s="656"/>
      <c r="CD39" s="612" t="s">
        <v>273</v>
      </c>
      <c r="CE39" s="613"/>
      <c r="CF39" s="613"/>
      <c r="CG39" s="613"/>
      <c r="CH39" s="613"/>
      <c r="CI39" s="613"/>
      <c r="CJ39" s="613"/>
      <c r="CK39" s="613"/>
      <c r="CL39" s="613"/>
      <c r="CM39" s="613"/>
      <c r="CN39" s="613"/>
      <c r="CO39" s="613"/>
      <c r="CP39" s="613"/>
      <c r="CQ39" s="614"/>
      <c r="CR39" s="615">
        <v>259456</v>
      </c>
      <c r="CS39" s="628"/>
      <c r="CT39" s="628"/>
      <c r="CU39" s="628"/>
      <c r="CV39" s="628"/>
      <c r="CW39" s="628"/>
      <c r="CX39" s="628"/>
      <c r="CY39" s="629"/>
      <c r="CZ39" s="618">
        <v>1.9</v>
      </c>
      <c r="DA39" s="630"/>
      <c r="DB39" s="630"/>
      <c r="DC39" s="631"/>
      <c r="DD39" s="621">
        <v>69513</v>
      </c>
      <c r="DE39" s="628"/>
      <c r="DF39" s="628"/>
      <c r="DG39" s="628"/>
      <c r="DH39" s="628"/>
      <c r="DI39" s="628"/>
      <c r="DJ39" s="628"/>
      <c r="DK39" s="629"/>
      <c r="DL39" s="621" t="s">
        <v>64</v>
      </c>
      <c r="DM39" s="628"/>
      <c r="DN39" s="628"/>
      <c r="DO39" s="628"/>
      <c r="DP39" s="628"/>
      <c r="DQ39" s="628"/>
      <c r="DR39" s="628"/>
      <c r="DS39" s="628"/>
      <c r="DT39" s="628"/>
      <c r="DU39" s="628"/>
      <c r="DV39" s="629"/>
      <c r="DW39" s="618" t="s">
        <v>64</v>
      </c>
      <c r="DX39" s="630"/>
      <c r="DY39" s="630"/>
      <c r="DZ39" s="630"/>
      <c r="EA39" s="630"/>
      <c r="EB39" s="630"/>
      <c r="EC39" s="646"/>
    </row>
    <row r="40" spans="2:133" ht="11.25" customHeight="1" x14ac:dyDescent="0.15">
      <c r="B40" s="612" t="s">
        <v>274</v>
      </c>
      <c r="C40" s="613"/>
      <c r="D40" s="613"/>
      <c r="E40" s="613"/>
      <c r="F40" s="613"/>
      <c r="G40" s="613"/>
      <c r="H40" s="613"/>
      <c r="I40" s="613"/>
      <c r="J40" s="613"/>
      <c r="K40" s="613"/>
      <c r="L40" s="613"/>
      <c r="M40" s="613"/>
      <c r="N40" s="613"/>
      <c r="O40" s="613"/>
      <c r="P40" s="613"/>
      <c r="Q40" s="614"/>
      <c r="R40" s="615">
        <v>11119</v>
      </c>
      <c r="S40" s="616"/>
      <c r="T40" s="616"/>
      <c r="U40" s="616"/>
      <c r="V40" s="616"/>
      <c r="W40" s="616"/>
      <c r="X40" s="616"/>
      <c r="Y40" s="617"/>
      <c r="Z40" s="657">
        <v>0.1</v>
      </c>
      <c r="AA40" s="657"/>
      <c r="AB40" s="657"/>
      <c r="AC40" s="657"/>
      <c r="AD40" s="658" t="s">
        <v>64</v>
      </c>
      <c r="AE40" s="658"/>
      <c r="AF40" s="658"/>
      <c r="AG40" s="658"/>
      <c r="AH40" s="658"/>
      <c r="AI40" s="658"/>
      <c r="AJ40" s="658"/>
      <c r="AK40" s="658"/>
      <c r="AL40" s="618" t="s">
        <v>64</v>
      </c>
      <c r="AM40" s="619"/>
      <c r="AN40" s="619"/>
      <c r="AO40" s="659"/>
      <c r="AQ40" s="652" t="s">
        <v>275</v>
      </c>
      <c r="AR40" s="653"/>
      <c r="AS40" s="653"/>
      <c r="AT40" s="653"/>
      <c r="AU40" s="653"/>
      <c r="AV40" s="653"/>
      <c r="AW40" s="653"/>
      <c r="AX40" s="653"/>
      <c r="AY40" s="654"/>
      <c r="AZ40" s="615" t="s">
        <v>64</v>
      </c>
      <c r="BA40" s="616"/>
      <c r="BB40" s="616"/>
      <c r="BC40" s="616"/>
      <c r="BD40" s="628"/>
      <c r="BE40" s="628"/>
      <c r="BF40" s="655"/>
      <c r="BG40" s="660" t="s">
        <v>276</v>
      </c>
      <c r="BH40" s="661"/>
      <c r="BI40" s="661"/>
      <c r="BJ40" s="661"/>
      <c r="BK40" s="661"/>
      <c r="BL40" s="82"/>
      <c r="BM40" s="613" t="s">
        <v>277</v>
      </c>
      <c r="BN40" s="613"/>
      <c r="BO40" s="613"/>
      <c r="BP40" s="613"/>
      <c r="BQ40" s="613"/>
      <c r="BR40" s="613"/>
      <c r="BS40" s="613"/>
      <c r="BT40" s="613"/>
      <c r="BU40" s="614"/>
      <c r="BV40" s="615">
        <v>119</v>
      </c>
      <c r="BW40" s="616"/>
      <c r="BX40" s="616"/>
      <c r="BY40" s="616"/>
      <c r="BZ40" s="616"/>
      <c r="CA40" s="616"/>
      <c r="CB40" s="656"/>
      <c r="CD40" s="612" t="s">
        <v>278</v>
      </c>
      <c r="CE40" s="613"/>
      <c r="CF40" s="613"/>
      <c r="CG40" s="613"/>
      <c r="CH40" s="613"/>
      <c r="CI40" s="613"/>
      <c r="CJ40" s="613"/>
      <c r="CK40" s="613"/>
      <c r="CL40" s="613"/>
      <c r="CM40" s="613"/>
      <c r="CN40" s="613"/>
      <c r="CO40" s="613"/>
      <c r="CP40" s="613"/>
      <c r="CQ40" s="614"/>
      <c r="CR40" s="615">
        <v>119512</v>
      </c>
      <c r="CS40" s="616"/>
      <c r="CT40" s="616"/>
      <c r="CU40" s="616"/>
      <c r="CV40" s="616"/>
      <c r="CW40" s="616"/>
      <c r="CX40" s="616"/>
      <c r="CY40" s="617"/>
      <c r="CZ40" s="618">
        <v>0.9</v>
      </c>
      <c r="DA40" s="630"/>
      <c r="DB40" s="630"/>
      <c r="DC40" s="631"/>
      <c r="DD40" s="621">
        <v>19512</v>
      </c>
      <c r="DE40" s="616"/>
      <c r="DF40" s="616"/>
      <c r="DG40" s="616"/>
      <c r="DH40" s="616"/>
      <c r="DI40" s="616"/>
      <c r="DJ40" s="616"/>
      <c r="DK40" s="617"/>
      <c r="DL40" s="621" t="s">
        <v>64</v>
      </c>
      <c r="DM40" s="616"/>
      <c r="DN40" s="616"/>
      <c r="DO40" s="616"/>
      <c r="DP40" s="616"/>
      <c r="DQ40" s="616"/>
      <c r="DR40" s="616"/>
      <c r="DS40" s="616"/>
      <c r="DT40" s="616"/>
      <c r="DU40" s="616"/>
      <c r="DV40" s="617"/>
      <c r="DW40" s="618" t="s">
        <v>64</v>
      </c>
      <c r="DX40" s="630"/>
      <c r="DY40" s="630"/>
      <c r="DZ40" s="630"/>
      <c r="EA40" s="630"/>
      <c r="EB40" s="630"/>
      <c r="EC40" s="646"/>
    </row>
    <row r="41" spans="2:133" ht="11.25" customHeight="1" x14ac:dyDescent="0.15">
      <c r="B41" s="596" t="s">
        <v>279</v>
      </c>
      <c r="C41" s="597"/>
      <c r="D41" s="597"/>
      <c r="E41" s="597"/>
      <c r="F41" s="597"/>
      <c r="G41" s="597"/>
      <c r="H41" s="597"/>
      <c r="I41" s="597"/>
      <c r="J41" s="597"/>
      <c r="K41" s="597"/>
      <c r="L41" s="597"/>
      <c r="M41" s="597"/>
      <c r="N41" s="597"/>
      <c r="O41" s="597"/>
      <c r="P41" s="597"/>
      <c r="Q41" s="598"/>
      <c r="R41" s="599">
        <v>13933875</v>
      </c>
      <c r="S41" s="643"/>
      <c r="T41" s="643"/>
      <c r="U41" s="643"/>
      <c r="V41" s="643"/>
      <c r="W41" s="643"/>
      <c r="X41" s="643"/>
      <c r="Y41" s="647"/>
      <c r="Z41" s="648">
        <v>100</v>
      </c>
      <c r="AA41" s="648"/>
      <c r="AB41" s="648"/>
      <c r="AC41" s="648"/>
      <c r="AD41" s="649">
        <v>5183198</v>
      </c>
      <c r="AE41" s="649"/>
      <c r="AF41" s="649"/>
      <c r="AG41" s="649"/>
      <c r="AH41" s="649"/>
      <c r="AI41" s="649"/>
      <c r="AJ41" s="649"/>
      <c r="AK41" s="649"/>
      <c r="AL41" s="602">
        <v>100</v>
      </c>
      <c r="AM41" s="650"/>
      <c r="AN41" s="650"/>
      <c r="AO41" s="651"/>
      <c r="AQ41" s="652" t="s">
        <v>280</v>
      </c>
      <c r="AR41" s="653"/>
      <c r="AS41" s="653"/>
      <c r="AT41" s="653"/>
      <c r="AU41" s="653"/>
      <c r="AV41" s="653"/>
      <c r="AW41" s="653"/>
      <c r="AX41" s="653"/>
      <c r="AY41" s="654"/>
      <c r="AZ41" s="615">
        <v>119920</v>
      </c>
      <c r="BA41" s="616"/>
      <c r="BB41" s="616"/>
      <c r="BC41" s="616"/>
      <c r="BD41" s="628"/>
      <c r="BE41" s="628"/>
      <c r="BF41" s="655"/>
      <c r="BG41" s="660"/>
      <c r="BH41" s="661"/>
      <c r="BI41" s="661"/>
      <c r="BJ41" s="661"/>
      <c r="BK41" s="661"/>
      <c r="BL41" s="82"/>
      <c r="BM41" s="613" t="s">
        <v>281</v>
      </c>
      <c r="BN41" s="613"/>
      <c r="BO41" s="613"/>
      <c r="BP41" s="613"/>
      <c r="BQ41" s="613"/>
      <c r="BR41" s="613"/>
      <c r="BS41" s="613"/>
      <c r="BT41" s="613"/>
      <c r="BU41" s="614"/>
      <c r="BV41" s="615" t="s">
        <v>64</v>
      </c>
      <c r="BW41" s="616"/>
      <c r="BX41" s="616"/>
      <c r="BY41" s="616"/>
      <c r="BZ41" s="616"/>
      <c r="CA41" s="616"/>
      <c r="CB41" s="656"/>
      <c r="CD41" s="612" t="s">
        <v>282</v>
      </c>
      <c r="CE41" s="613"/>
      <c r="CF41" s="613"/>
      <c r="CG41" s="613"/>
      <c r="CH41" s="613"/>
      <c r="CI41" s="613"/>
      <c r="CJ41" s="613"/>
      <c r="CK41" s="613"/>
      <c r="CL41" s="613"/>
      <c r="CM41" s="613"/>
      <c r="CN41" s="613"/>
      <c r="CO41" s="613"/>
      <c r="CP41" s="613"/>
      <c r="CQ41" s="614"/>
      <c r="CR41" s="615" t="s">
        <v>64</v>
      </c>
      <c r="CS41" s="628"/>
      <c r="CT41" s="628"/>
      <c r="CU41" s="628"/>
      <c r="CV41" s="628"/>
      <c r="CW41" s="628"/>
      <c r="CX41" s="628"/>
      <c r="CY41" s="629"/>
      <c r="CZ41" s="618" t="s">
        <v>64</v>
      </c>
      <c r="DA41" s="630"/>
      <c r="DB41" s="630"/>
      <c r="DC41" s="631"/>
      <c r="DD41" s="621" t="s">
        <v>64</v>
      </c>
      <c r="DE41" s="628"/>
      <c r="DF41" s="628"/>
      <c r="DG41" s="628"/>
      <c r="DH41" s="628"/>
      <c r="DI41" s="628"/>
      <c r="DJ41" s="628"/>
      <c r="DK41" s="629"/>
      <c r="DL41" s="622"/>
      <c r="DM41" s="623"/>
      <c r="DN41" s="623"/>
      <c r="DO41" s="623"/>
      <c r="DP41" s="623"/>
      <c r="DQ41" s="623"/>
      <c r="DR41" s="623"/>
      <c r="DS41" s="623"/>
      <c r="DT41" s="623"/>
      <c r="DU41" s="623"/>
      <c r="DV41" s="624"/>
      <c r="DW41" s="625"/>
      <c r="DX41" s="626"/>
      <c r="DY41" s="626"/>
      <c r="DZ41" s="626"/>
      <c r="EA41" s="626"/>
      <c r="EB41" s="626"/>
      <c r="EC41" s="627"/>
    </row>
    <row r="42" spans="2:133" ht="11.25" customHeight="1" x14ac:dyDescent="0.15">
      <c r="AQ42" s="640" t="s">
        <v>283</v>
      </c>
      <c r="AR42" s="641"/>
      <c r="AS42" s="641"/>
      <c r="AT42" s="641"/>
      <c r="AU42" s="641"/>
      <c r="AV42" s="641"/>
      <c r="AW42" s="641"/>
      <c r="AX42" s="641"/>
      <c r="AY42" s="642"/>
      <c r="AZ42" s="599">
        <v>566873</v>
      </c>
      <c r="BA42" s="643"/>
      <c r="BB42" s="643"/>
      <c r="BC42" s="643"/>
      <c r="BD42" s="600"/>
      <c r="BE42" s="600"/>
      <c r="BF42" s="644"/>
      <c r="BG42" s="662"/>
      <c r="BH42" s="663"/>
      <c r="BI42" s="663"/>
      <c r="BJ42" s="663"/>
      <c r="BK42" s="663"/>
      <c r="BL42" s="83"/>
      <c r="BM42" s="597" t="s">
        <v>284</v>
      </c>
      <c r="BN42" s="597"/>
      <c r="BO42" s="597"/>
      <c r="BP42" s="597"/>
      <c r="BQ42" s="597"/>
      <c r="BR42" s="597"/>
      <c r="BS42" s="597"/>
      <c r="BT42" s="597"/>
      <c r="BU42" s="598"/>
      <c r="BV42" s="599">
        <v>418</v>
      </c>
      <c r="BW42" s="643"/>
      <c r="BX42" s="643"/>
      <c r="BY42" s="643"/>
      <c r="BZ42" s="643"/>
      <c r="CA42" s="643"/>
      <c r="CB42" s="645"/>
      <c r="CD42" s="612" t="s">
        <v>285</v>
      </c>
      <c r="CE42" s="613"/>
      <c r="CF42" s="613"/>
      <c r="CG42" s="613"/>
      <c r="CH42" s="613"/>
      <c r="CI42" s="613"/>
      <c r="CJ42" s="613"/>
      <c r="CK42" s="613"/>
      <c r="CL42" s="613"/>
      <c r="CM42" s="613"/>
      <c r="CN42" s="613"/>
      <c r="CO42" s="613"/>
      <c r="CP42" s="613"/>
      <c r="CQ42" s="614"/>
      <c r="CR42" s="615">
        <v>4521147</v>
      </c>
      <c r="CS42" s="628"/>
      <c r="CT42" s="628"/>
      <c r="CU42" s="628"/>
      <c r="CV42" s="628"/>
      <c r="CW42" s="628"/>
      <c r="CX42" s="628"/>
      <c r="CY42" s="629"/>
      <c r="CZ42" s="618">
        <v>33.5</v>
      </c>
      <c r="DA42" s="630"/>
      <c r="DB42" s="630"/>
      <c r="DC42" s="631"/>
      <c r="DD42" s="621">
        <v>101784</v>
      </c>
      <c r="DE42" s="628"/>
      <c r="DF42" s="628"/>
      <c r="DG42" s="628"/>
      <c r="DH42" s="628"/>
      <c r="DI42" s="628"/>
      <c r="DJ42" s="628"/>
      <c r="DK42" s="629"/>
      <c r="DL42" s="622"/>
      <c r="DM42" s="623"/>
      <c r="DN42" s="623"/>
      <c r="DO42" s="623"/>
      <c r="DP42" s="623"/>
      <c r="DQ42" s="623"/>
      <c r="DR42" s="623"/>
      <c r="DS42" s="623"/>
      <c r="DT42" s="623"/>
      <c r="DU42" s="623"/>
      <c r="DV42" s="624"/>
      <c r="DW42" s="625"/>
      <c r="DX42" s="626"/>
      <c r="DY42" s="626"/>
      <c r="DZ42" s="626"/>
      <c r="EA42" s="626"/>
      <c r="EB42" s="626"/>
      <c r="EC42" s="627"/>
    </row>
    <row r="43" spans="2:133" ht="11.25" customHeight="1" x14ac:dyDescent="0.15">
      <c r="B43" s="73" t="s">
        <v>286</v>
      </c>
      <c r="CD43" s="612" t="s">
        <v>287</v>
      </c>
      <c r="CE43" s="613"/>
      <c r="CF43" s="613"/>
      <c r="CG43" s="613"/>
      <c r="CH43" s="613"/>
      <c r="CI43" s="613"/>
      <c r="CJ43" s="613"/>
      <c r="CK43" s="613"/>
      <c r="CL43" s="613"/>
      <c r="CM43" s="613"/>
      <c r="CN43" s="613"/>
      <c r="CO43" s="613"/>
      <c r="CP43" s="613"/>
      <c r="CQ43" s="614"/>
      <c r="CR43" s="615">
        <v>37918</v>
      </c>
      <c r="CS43" s="628"/>
      <c r="CT43" s="628"/>
      <c r="CU43" s="628"/>
      <c r="CV43" s="628"/>
      <c r="CW43" s="628"/>
      <c r="CX43" s="628"/>
      <c r="CY43" s="629"/>
      <c r="CZ43" s="618">
        <v>0.3</v>
      </c>
      <c r="DA43" s="630"/>
      <c r="DB43" s="630"/>
      <c r="DC43" s="631"/>
      <c r="DD43" s="621">
        <v>19266</v>
      </c>
      <c r="DE43" s="628"/>
      <c r="DF43" s="628"/>
      <c r="DG43" s="628"/>
      <c r="DH43" s="628"/>
      <c r="DI43" s="628"/>
      <c r="DJ43" s="628"/>
      <c r="DK43" s="629"/>
      <c r="DL43" s="622"/>
      <c r="DM43" s="623"/>
      <c r="DN43" s="623"/>
      <c r="DO43" s="623"/>
      <c r="DP43" s="623"/>
      <c r="DQ43" s="623"/>
      <c r="DR43" s="623"/>
      <c r="DS43" s="623"/>
      <c r="DT43" s="623"/>
      <c r="DU43" s="623"/>
      <c r="DV43" s="624"/>
      <c r="DW43" s="625"/>
      <c r="DX43" s="626"/>
      <c r="DY43" s="626"/>
      <c r="DZ43" s="626"/>
      <c r="EA43" s="626"/>
      <c r="EB43" s="626"/>
      <c r="EC43" s="627"/>
    </row>
    <row r="44" spans="2:133" ht="11.25" customHeight="1" x14ac:dyDescent="0.15">
      <c r="B44" s="632" t="s">
        <v>288</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235</v>
      </c>
      <c r="CE44" s="635"/>
      <c r="CF44" s="612" t="s">
        <v>289</v>
      </c>
      <c r="CG44" s="613"/>
      <c r="CH44" s="613"/>
      <c r="CI44" s="613"/>
      <c r="CJ44" s="613"/>
      <c r="CK44" s="613"/>
      <c r="CL44" s="613"/>
      <c r="CM44" s="613"/>
      <c r="CN44" s="613"/>
      <c r="CO44" s="613"/>
      <c r="CP44" s="613"/>
      <c r="CQ44" s="614"/>
      <c r="CR44" s="615">
        <v>4499494</v>
      </c>
      <c r="CS44" s="616"/>
      <c r="CT44" s="616"/>
      <c r="CU44" s="616"/>
      <c r="CV44" s="616"/>
      <c r="CW44" s="616"/>
      <c r="CX44" s="616"/>
      <c r="CY44" s="617"/>
      <c r="CZ44" s="618">
        <v>33.299999999999997</v>
      </c>
      <c r="DA44" s="619"/>
      <c r="DB44" s="619"/>
      <c r="DC44" s="620"/>
      <c r="DD44" s="621">
        <v>100697</v>
      </c>
      <c r="DE44" s="616"/>
      <c r="DF44" s="616"/>
      <c r="DG44" s="616"/>
      <c r="DH44" s="616"/>
      <c r="DI44" s="616"/>
      <c r="DJ44" s="616"/>
      <c r="DK44" s="617"/>
      <c r="DL44" s="622"/>
      <c r="DM44" s="623"/>
      <c r="DN44" s="623"/>
      <c r="DO44" s="623"/>
      <c r="DP44" s="623"/>
      <c r="DQ44" s="623"/>
      <c r="DR44" s="623"/>
      <c r="DS44" s="623"/>
      <c r="DT44" s="623"/>
      <c r="DU44" s="623"/>
      <c r="DV44" s="624"/>
      <c r="DW44" s="625"/>
      <c r="DX44" s="626"/>
      <c r="DY44" s="626"/>
      <c r="DZ44" s="626"/>
      <c r="EA44" s="626"/>
      <c r="EB44" s="626"/>
      <c r="EC44" s="627"/>
    </row>
    <row r="45" spans="2:133" ht="11.25" customHeight="1" x14ac:dyDescent="0.15">
      <c r="B45" s="632" t="s">
        <v>290</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291</v>
      </c>
      <c r="CG45" s="613"/>
      <c r="CH45" s="613"/>
      <c r="CI45" s="613"/>
      <c r="CJ45" s="613"/>
      <c r="CK45" s="613"/>
      <c r="CL45" s="613"/>
      <c r="CM45" s="613"/>
      <c r="CN45" s="613"/>
      <c r="CO45" s="613"/>
      <c r="CP45" s="613"/>
      <c r="CQ45" s="614"/>
      <c r="CR45" s="615">
        <v>774029</v>
      </c>
      <c r="CS45" s="628"/>
      <c r="CT45" s="628"/>
      <c r="CU45" s="628"/>
      <c r="CV45" s="628"/>
      <c r="CW45" s="628"/>
      <c r="CX45" s="628"/>
      <c r="CY45" s="629"/>
      <c r="CZ45" s="618">
        <v>5.7</v>
      </c>
      <c r="DA45" s="630"/>
      <c r="DB45" s="630"/>
      <c r="DC45" s="631"/>
      <c r="DD45" s="621">
        <v>21907</v>
      </c>
      <c r="DE45" s="628"/>
      <c r="DF45" s="628"/>
      <c r="DG45" s="628"/>
      <c r="DH45" s="628"/>
      <c r="DI45" s="628"/>
      <c r="DJ45" s="628"/>
      <c r="DK45" s="629"/>
      <c r="DL45" s="622"/>
      <c r="DM45" s="623"/>
      <c r="DN45" s="623"/>
      <c r="DO45" s="623"/>
      <c r="DP45" s="623"/>
      <c r="DQ45" s="623"/>
      <c r="DR45" s="623"/>
      <c r="DS45" s="623"/>
      <c r="DT45" s="623"/>
      <c r="DU45" s="623"/>
      <c r="DV45" s="624"/>
      <c r="DW45" s="625"/>
      <c r="DX45" s="626"/>
      <c r="DY45" s="626"/>
      <c r="DZ45" s="626"/>
      <c r="EA45" s="626"/>
      <c r="EB45" s="626"/>
      <c r="EC45" s="627"/>
    </row>
    <row r="46" spans="2:133" ht="11.25" customHeight="1" x14ac:dyDescent="0.15">
      <c r="B46" s="84"/>
      <c r="CD46" s="636"/>
      <c r="CE46" s="637"/>
      <c r="CF46" s="612" t="s">
        <v>292</v>
      </c>
      <c r="CG46" s="613"/>
      <c r="CH46" s="613"/>
      <c r="CI46" s="613"/>
      <c r="CJ46" s="613"/>
      <c r="CK46" s="613"/>
      <c r="CL46" s="613"/>
      <c r="CM46" s="613"/>
      <c r="CN46" s="613"/>
      <c r="CO46" s="613"/>
      <c r="CP46" s="613"/>
      <c r="CQ46" s="614"/>
      <c r="CR46" s="615">
        <v>3705059</v>
      </c>
      <c r="CS46" s="616"/>
      <c r="CT46" s="616"/>
      <c r="CU46" s="616"/>
      <c r="CV46" s="616"/>
      <c r="CW46" s="616"/>
      <c r="CX46" s="616"/>
      <c r="CY46" s="617"/>
      <c r="CZ46" s="618">
        <v>27.4</v>
      </c>
      <c r="DA46" s="619"/>
      <c r="DB46" s="619"/>
      <c r="DC46" s="620"/>
      <c r="DD46" s="621">
        <v>78484</v>
      </c>
      <c r="DE46" s="616"/>
      <c r="DF46" s="616"/>
      <c r="DG46" s="616"/>
      <c r="DH46" s="616"/>
      <c r="DI46" s="616"/>
      <c r="DJ46" s="616"/>
      <c r="DK46" s="617"/>
      <c r="DL46" s="622"/>
      <c r="DM46" s="623"/>
      <c r="DN46" s="623"/>
      <c r="DO46" s="623"/>
      <c r="DP46" s="623"/>
      <c r="DQ46" s="623"/>
      <c r="DR46" s="623"/>
      <c r="DS46" s="623"/>
      <c r="DT46" s="623"/>
      <c r="DU46" s="623"/>
      <c r="DV46" s="624"/>
      <c r="DW46" s="625"/>
      <c r="DX46" s="626"/>
      <c r="DY46" s="626"/>
      <c r="DZ46" s="626"/>
      <c r="EA46" s="626"/>
      <c r="EB46" s="626"/>
      <c r="EC46" s="627"/>
    </row>
    <row r="47" spans="2:133" ht="11.25" customHeight="1" x14ac:dyDescent="0.15">
      <c r="B47" s="84"/>
      <c r="CD47" s="636"/>
      <c r="CE47" s="637"/>
      <c r="CF47" s="612" t="s">
        <v>293</v>
      </c>
      <c r="CG47" s="613"/>
      <c r="CH47" s="613"/>
      <c r="CI47" s="613"/>
      <c r="CJ47" s="613"/>
      <c r="CK47" s="613"/>
      <c r="CL47" s="613"/>
      <c r="CM47" s="613"/>
      <c r="CN47" s="613"/>
      <c r="CO47" s="613"/>
      <c r="CP47" s="613"/>
      <c r="CQ47" s="614"/>
      <c r="CR47" s="615">
        <v>21653</v>
      </c>
      <c r="CS47" s="628"/>
      <c r="CT47" s="628"/>
      <c r="CU47" s="628"/>
      <c r="CV47" s="628"/>
      <c r="CW47" s="628"/>
      <c r="CX47" s="628"/>
      <c r="CY47" s="629"/>
      <c r="CZ47" s="618">
        <v>0.2</v>
      </c>
      <c r="DA47" s="630"/>
      <c r="DB47" s="630"/>
      <c r="DC47" s="631"/>
      <c r="DD47" s="621">
        <v>1087</v>
      </c>
      <c r="DE47" s="628"/>
      <c r="DF47" s="628"/>
      <c r="DG47" s="628"/>
      <c r="DH47" s="628"/>
      <c r="DI47" s="628"/>
      <c r="DJ47" s="628"/>
      <c r="DK47" s="629"/>
      <c r="DL47" s="622"/>
      <c r="DM47" s="623"/>
      <c r="DN47" s="623"/>
      <c r="DO47" s="623"/>
      <c r="DP47" s="623"/>
      <c r="DQ47" s="623"/>
      <c r="DR47" s="623"/>
      <c r="DS47" s="623"/>
      <c r="DT47" s="623"/>
      <c r="DU47" s="623"/>
      <c r="DV47" s="624"/>
      <c r="DW47" s="625"/>
      <c r="DX47" s="626"/>
      <c r="DY47" s="626"/>
      <c r="DZ47" s="626"/>
      <c r="EA47" s="626"/>
      <c r="EB47" s="626"/>
      <c r="EC47" s="627"/>
    </row>
    <row r="48" spans="2:133" x14ac:dyDescent="0.15">
      <c r="B48" s="84"/>
      <c r="CD48" s="638"/>
      <c r="CE48" s="639"/>
      <c r="CF48" s="612" t="s">
        <v>294</v>
      </c>
      <c r="CG48" s="613"/>
      <c r="CH48" s="613"/>
      <c r="CI48" s="613"/>
      <c r="CJ48" s="613"/>
      <c r="CK48" s="613"/>
      <c r="CL48" s="613"/>
      <c r="CM48" s="613"/>
      <c r="CN48" s="613"/>
      <c r="CO48" s="613"/>
      <c r="CP48" s="613"/>
      <c r="CQ48" s="614"/>
      <c r="CR48" s="615" t="s">
        <v>64</v>
      </c>
      <c r="CS48" s="616"/>
      <c r="CT48" s="616"/>
      <c r="CU48" s="616"/>
      <c r="CV48" s="616"/>
      <c r="CW48" s="616"/>
      <c r="CX48" s="616"/>
      <c r="CY48" s="617"/>
      <c r="CZ48" s="618" t="s">
        <v>64</v>
      </c>
      <c r="DA48" s="619"/>
      <c r="DB48" s="619"/>
      <c r="DC48" s="620"/>
      <c r="DD48" s="621" t="s">
        <v>64</v>
      </c>
      <c r="DE48" s="616"/>
      <c r="DF48" s="616"/>
      <c r="DG48" s="616"/>
      <c r="DH48" s="616"/>
      <c r="DI48" s="616"/>
      <c r="DJ48" s="616"/>
      <c r="DK48" s="617"/>
      <c r="DL48" s="622"/>
      <c r="DM48" s="623"/>
      <c r="DN48" s="623"/>
      <c r="DO48" s="623"/>
      <c r="DP48" s="623"/>
      <c r="DQ48" s="623"/>
      <c r="DR48" s="623"/>
      <c r="DS48" s="623"/>
      <c r="DT48" s="623"/>
      <c r="DU48" s="623"/>
      <c r="DV48" s="624"/>
      <c r="DW48" s="625"/>
      <c r="DX48" s="626"/>
      <c r="DY48" s="626"/>
      <c r="DZ48" s="626"/>
      <c r="EA48" s="626"/>
      <c r="EB48" s="626"/>
      <c r="EC48" s="627"/>
    </row>
    <row r="49" spans="2:133" ht="11.25" customHeight="1" x14ac:dyDescent="0.15">
      <c r="B49" s="84"/>
      <c r="CD49" s="596" t="s">
        <v>295</v>
      </c>
      <c r="CE49" s="597"/>
      <c r="CF49" s="597"/>
      <c r="CG49" s="597"/>
      <c r="CH49" s="597"/>
      <c r="CI49" s="597"/>
      <c r="CJ49" s="597"/>
      <c r="CK49" s="597"/>
      <c r="CL49" s="597"/>
      <c r="CM49" s="597"/>
      <c r="CN49" s="597"/>
      <c r="CO49" s="597"/>
      <c r="CP49" s="597"/>
      <c r="CQ49" s="598"/>
      <c r="CR49" s="599">
        <v>13509703</v>
      </c>
      <c r="CS49" s="600"/>
      <c r="CT49" s="600"/>
      <c r="CU49" s="600"/>
      <c r="CV49" s="600"/>
      <c r="CW49" s="600"/>
      <c r="CX49" s="600"/>
      <c r="CY49" s="601"/>
      <c r="CZ49" s="602">
        <v>100</v>
      </c>
      <c r="DA49" s="603"/>
      <c r="DB49" s="603"/>
      <c r="DC49" s="604"/>
      <c r="DD49" s="605">
        <v>6160528</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mi7lhzN4oPGDuXvQxleFoOB2kdpb2iuSsx86yVJdgsPlN3Tzi1tJ5fZkiSwLNL2ey9Yq+0Hp00MWlhEq+8eDpA==" saltValue="93cDoqAyxB2av3PvacfO6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2"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100" t="s">
        <v>296</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c r="BH2" s="1100"/>
      <c r="BI2" s="110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1" t="s">
        <v>297</v>
      </c>
      <c r="DK2" s="1102"/>
      <c r="DL2" s="1102"/>
      <c r="DM2" s="1102"/>
      <c r="DN2" s="1102"/>
      <c r="DO2" s="1103"/>
      <c r="DP2" s="87"/>
      <c r="DQ2" s="1101" t="s">
        <v>298</v>
      </c>
      <c r="DR2" s="1102"/>
      <c r="DS2" s="1102"/>
      <c r="DT2" s="1102"/>
      <c r="DU2" s="1102"/>
      <c r="DV2" s="1102"/>
      <c r="DW2" s="1102"/>
      <c r="DX2" s="1102"/>
      <c r="DY2" s="1102"/>
      <c r="DZ2" s="110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2" t="s">
        <v>299</v>
      </c>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91"/>
      <c r="BA4" s="91"/>
      <c r="BB4" s="91"/>
      <c r="BC4" s="91"/>
      <c r="BD4" s="91"/>
      <c r="BE4" s="92"/>
      <c r="BF4" s="92"/>
      <c r="BG4" s="92"/>
      <c r="BH4" s="92"/>
      <c r="BI4" s="92"/>
      <c r="BJ4" s="92"/>
      <c r="BK4" s="92"/>
      <c r="BL4" s="92"/>
      <c r="BM4" s="92"/>
      <c r="BN4" s="92"/>
      <c r="BO4" s="92"/>
      <c r="BP4" s="92"/>
      <c r="BQ4" s="724" t="s">
        <v>300</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97" t="s">
        <v>301</v>
      </c>
      <c r="B5" s="998"/>
      <c r="C5" s="998"/>
      <c r="D5" s="998"/>
      <c r="E5" s="998"/>
      <c r="F5" s="998"/>
      <c r="G5" s="998"/>
      <c r="H5" s="998"/>
      <c r="I5" s="998"/>
      <c r="J5" s="998"/>
      <c r="K5" s="998"/>
      <c r="L5" s="998"/>
      <c r="M5" s="998"/>
      <c r="N5" s="998"/>
      <c r="O5" s="998"/>
      <c r="P5" s="999"/>
      <c r="Q5" s="983" t="s">
        <v>302</v>
      </c>
      <c r="R5" s="984"/>
      <c r="S5" s="984"/>
      <c r="T5" s="984"/>
      <c r="U5" s="985"/>
      <c r="V5" s="983" t="s">
        <v>303</v>
      </c>
      <c r="W5" s="984"/>
      <c r="X5" s="984"/>
      <c r="Y5" s="984"/>
      <c r="Z5" s="985"/>
      <c r="AA5" s="983" t="s">
        <v>304</v>
      </c>
      <c r="AB5" s="984"/>
      <c r="AC5" s="984"/>
      <c r="AD5" s="984"/>
      <c r="AE5" s="984"/>
      <c r="AF5" s="1104" t="s">
        <v>305</v>
      </c>
      <c r="AG5" s="984"/>
      <c r="AH5" s="984"/>
      <c r="AI5" s="984"/>
      <c r="AJ5" s="989"/>
      <c r="AK5" s="984" t="s">
        <v>306</v>
      </c>
      <c r="AL5" s="984"/>
      <c r="AM5" s="984"/>
      <c r="AN5" s="984"/>
      <c r="AO5" s="985"/>
      <c r="AP5" s="983" t="s">
        <v>307</v>
      </c>
      <c r="AQ5" s="984"/>
      <c r="AR5" s="984"/>
      <c r="AS5" s="984"/>
      <c r="AT5" s="985"/>
      <c r="AU5" s="983" t="s">
        <v>308</v>
      </c>
      <c r="AV5" s="984"/>
      <c r="AW5" s="984"/>
      <c r="AX5" s="984"/>
      <c r="AY5" s="989"/>
      <c r="AZ5" s="91"/>
      <c r="BA5" s="91"/>
      <c r="BB5" s="91"/>
      <c r="BC5" s="91"/>
      <c r="BD5" s="91"/>
      <c r="BE5" s="92"/>
      <c r="BF5" s="92"/>
      <c r="BG5" s="92"/>
      <c r="BH5" s="92"/>
      <c r="BI5" s="92"/>
      <c r="BJ5" s="92"/>
      <c r="BK5" s="92"/>
      <c r="BL5" s="92"/>
      <c r="BM5" s="92"/>
      <c r="BN5" s="92"/>
      <c r="BO5" s="92"/>
      <c r="BP5" s="92"/>
      <c r="BQ5" s="997" t="s">
        <v>309</v>
      </c>
      <c r="BR5" s="998"/>
      <c r="BS5" s="998"/>
      <c r="BT5" s="998"/>
      <c r="BU5" s="998"/>
      <c r="BV5" s="998"/>
      <c r="BW5" s="998"/>
      <c r="BX5" s="998"/>
      <c r="BY5" s="998"/>
      <c r="BZ5" s="998"/>
      <c r="CA5" s="998"/>
      <c r="CB5" s="998"/>
      <c r="CC5" s="998"/>
      <c r="CD5" s="998"/>
      <c r="CE5" s="998"/>
      <c r="CF5" s="998"/>
      <c r="CG5" s="999"/>
      <c r="CH5" s="983" t="s">
        <v>310</v>
      </c>
      <c r="CI5" s="984"/>
      <c r="CJ5" s="984"/>
      <c r="CK5" s="984"/>
      <c r="CL5" s="985"/>
      <c r="CM5" s="983" t="s">
        <v>311</v>
      </c>
      <c r="CN5" s="984"/>
      <c r="CO5" s="984"/>
      <c r="CP5" s="984"/>
      <c r="CQ5" s="985"/>
      <c r="CR5" s="983" t="s">
        <v>312</v>
      </c>
      <c r="CS5" s="984"/>
      <c r="CT5" s="984"/>
      <c r="CU5" s="984"/>
      <c r="CV5" s="985"/>
      <c r="CW5" s="983" t="s">
        <v>313</v>
      </c>
      <c r="CX5" s="984"/>
      <c r="CY5" s="984"/>
      <c r="CZ5" s="984"/>
      <c r="DA5" s="985"/>
      <c r="DB5" s="983" t="s">
        <v>314</v>
      </c>
      <c r="DC5" s="984"/>
      <c r="DD5" s="984"/>
      <c r="DE5" s="984"/>
      <c r="DF5" s="985"/>
      <c r="DG5" s="1094" t="s">
        <v>315</v>
      </c>
      <c r="DH5" s="1095"/>
      <c r="DI5" s="1095"/>
      <c r="DJ5" s="1095"/>
      <c r="DK5" s="1096"/>
      <c r="DL5" s="1094" t="s">
        <v>316</v>
      </c>
      <c r="DM5" s="1095"/>
      <c r="DN5" s="1095"/>
      <c r="DO5" s="1095"/>
      <c r="DP5" s="1096"/>
      <c r="DQ5" s="983" t="s">
        <v>317</v>
      </c>
      <c r="DR5" s="984"/>
      <c r="DS5" s="984"/>
      <c r="DT5" s="984"/>
      <c r="DU5" s="985"/>
      <c r="DV5" s="983" t="s">
        <v>308</v>
      </c>
      <c r="DW5" s="984"/>
      <c r="DX5" s="984"/>
      <c r="DY5" s="984"/>
      <c r="DZ5" s="989"/>
      <c r="EA5" s="93"/>
    </row>
    <row r="6" spans="1:131" s="94" customFormat="1" ht="26.25" customHeight="1" thickBot="1" x14ac:dyDescent="0.2">
      <c r="A6" s="1000"/>
      <c r="B6" s="1001"/>
      <c r="C6" s="1001"/>
      <c r="D6" s="1001"/>
      <c r="E6" s="1001"/>
      <c r="F6" s="1001"/>
      <c r="G6" s="1001"/>
      <c r="H6" s="1001"/>
      <c r="I6" s="1001"/>
      <c r="J6" s="1001"/>
      <c r="K6" s="1001"/>
      <c r="L6" s="1001"/>
      <c r="M6" s="1001"/>
      <c r="N6" s="1001"/>
      <c r="O6" s="1001"/>
      <c r="P6" s="1002"/>
      <c r="Q6" s="986"/>
      <c r="R6" s="987"/>
      <c r="S6" s="987"/>
      <c r="T6" s="987"/>
      <c r="U6" s="988"/>
      <c r="V6" s="986"/>
      <c r="W6" s="987"/>
      <c r="X6" s="987"/>
      <c r="Y6" s="987"/>
      <c r="Z6" s="988"/>
      <c r="AA6" s="986"/>
      <c r="AB6" s="987"/>
      <c r="AC6" s="987"/>
      <c r="AD6" s="987"/>
      <c r="AE6" s="987"/>
      <c r="AF6" s="1105"/>
      <c r="AG6" s="987"/>
      <c r="AH6" s="987"/>
      <c r="AI6" s="987"/>
      <c r="AJ6" s="990"/>
      <c r="AK6" s="987"/>
      <c r="AL6" s="987"/>
      <c r="AM6" s="987"/>
      <c r="AN6" s="987"/>
      <c r="AO6" s="988"/>
      <c r="AP6" s="986"/>
      <c r="AQ6" s="987"/>
      <c r="AR6" s="987"/>
      <c r="AS6" s="987"/>
      <c r="AT6" s="988"/>
      <c r="AU6" s="986"/>
      <c r="AV6" s="987"/>
      <c r="AW6" s="987"/>
      <c r="AX6" s="987"/>
      <c r="AY6" s="990"/>
      <c r="AZ6" s="91"/>
      <c r="BA6" s="91"/>
      <c r="BB6" s="91"/>
      <c r="BC6" s="91"/>
      <c r="BD6" s="91"/>
      <c r="BE6" s="92"/>
      <c r="BF6" s="92"/>
      <c r="BG6" s="92"/>
      <c r="BH6" s="92"/>
      <c r="BI6" s="92"/>
      <c r="BJ6" s="92"/>
      <c r="BK6" s="92"/>
      <c r="BL6" s="92"/>
      <c r="BM6" s="92"/>
      <c r="BN6" s="92"/>
      <c r="BO6" s="92"/>
      <c r="BP6" s="92"/>
      <c r="BQ6" s="1000"/>
      <c r="BR6" s="1001"/>
      <c r="BS6" s="1001"/>
      <c r="BT6" s="1001"/>
      <c r="BU6" s="1001"/>
      <c r="BV6" s="1001"/>
      <c r="BW6" s="1001"/>
      <c r="BX6" s="1001"/>
      <c r="BY6" s="1001"/>
      <c r="BZ6" s="1001"/>
      <c r="CA6" s="1001"/>
      <c r="CB6" s="1001"/>
      <c r="CC6" s="1001"/>
      <c r="CD6" s="1001"/>
      <c r="CE6" s="1001"/>
      <c r="CF6" s="1001"/>
      <c r="CG6" s="1002"/>
      <c r="CH6" s="986"/>
      <c r="CI6" s="987"/>
      <c r="CJ6" s="987"/>
      <c r="CK6" s="987"/>
      <c r="CL6" s="988"/>
      <c r="CM6" s="986"/>
      <c r="CN6" s="987"/>
      <c r="CO6" s="987"/>
      <c r="CP6" s="987"/>
      <c r="CQ6" s="988"/>
      <c r="CR6" s="986"/>
      <c r="CS6" s="987"/>
      <c r="CT6" s="987"/>
      <c r="CU6" s="987"/>
      <c r="CV6" s="988"/>
      <c r="CW6" s="986"/>
      <c r="CX6" s="987"/>
      <c r="CY6" s="987"/>
      <c r="CZ6" s="987"/>
      <c r="DA6" s="988"/>
      <c r="DB6" s="986"/>
      <c r="DC6" s="987"/>
      <c r="DD6" s="987"/>
      <c r="DE6" s="987"/>
      <c r="DF6" s="988"/>
      <c r="DG6" s="1097"/>
      <c r="DH6" s="1098"/>
      <c r="DI6" s="1098"/>
      <c r="DJ6" s="1098"/>
      <c r="DK6" s="1099"/>
      <c r="DL6" s="1097"/>
      <c r="DM6" s="1098"/>
      <c r="DN6" s="1098"/>
      <c r="DO6" s="1098"/>
      <c r="DP6" s="1099"/>
      <c r="DQ6" s="986"/>
      <c r="DR6" s="987"/>
      <c r="DS6" s="987"/>
      <c r="DT6" s="987"/>
      <c r="DU6" s="988"/>
      <c r="DV6" s="986"/>
      <c r="DW6" s="987"/>
      <c r="DX6" s="987"/>
      <c r="DY6" s="987"/>
      <c r="DZ6" s="990"/>
      <c r="EA6" s="93"/>
    </row>
    <row r="7" spans="1:131" s="94" customFormat="1" ht="26.25" customHeight="1" thickTop="1" x14ac:dyDescent="0.15">
      <c r="A7" s="95">
        <v>1</v>
      </c>
      <c r="B7" s="1038" t="s">
        <v>318</v>
      </c>
      <c r="C7" s="1039"/>
      <c r="D7" s="1039"/>
      <c r="E7" s="1039"/>
      <c r="F7" s="1039"/>
      <c r="G7" s="1039"/>
      <c r="H7" s="1039"/>
      <c r="I7" s="1039"/>
      <c r="J7" s="1039"/>
      <c r="K7" s="1039"/>
      <c r="L7" s="1039"/>
      <c r="M7" s="1039"/>
      <c r="N7" s="1039"/>
      <c r="O7" s="1039"/>
      <c r="P7" s="1040"/>
      <c r="Q7" s="1083">
        <v>13911</v>
      </c>
      <c r="R7" s="1084"/>
      <c r="S7" s="1084"/>
      <c r="T7" s="1084"/>
      <c r="U7" s="1084"/>
      <c r="V7" s="1084">
        <v>13487</v>
      </c>
      <c r="W7" s="1084"/>
      <c r="X7" s="1084"/>
      <c r="Y7" s="1084"/>
      <c r="Z7" s="1084"/>
      <c r="AA7" s="1084">
        <v>424</v>
      </c>
      <c r="AB7" s="1084"/>
      <c r="AC7" s="1084"/>
      <c r="AD7" s="1084"/>
      <c r="AE7" s="1085"/>
      <c r="AF7" s="1086">
        <v>351</v>
      </c>
      <c r="AG7" s="1087"/>
      <c r="AH7" s="1087"/>
      <c r="AI7" s="1087"/>
      <c r="AJ7" s="1088"/>
      <c r="AK7" s="1089">
        <v>223</v>
      </c>
      <c r="AL7" s="1090"/>
      <c r="AM7" s="1090"/>
      <c r="AN7" s="1090"/>
      <c r="AO7" s="1090"/>
      <c r="AP7" s="1090">
        <v>16503</v>
      </c>
      <c r="AQ7" s="1090"/>
      <c r="AR7" s="1090"/>
      <c r="AS7" s="1090"/>
      <c r="AT7" s="1090"/>
      <c r="AU7" s="1091"/>
      <c r="AV7" s="1091"/>
      <c r="AW7" s="1091"/>
      <c r="AX7" s="1091"/>
      <c r="AY7" s="1092"/>
      <c r="AZ7" s="91"/>
      <c r="BA7" s="91"/>
      <c r="BB7" s="91"/>
      <c r="BC7" s="91"/>
      <c r="BD7" s="91"/>
      <c r="BE7" s="92"/>
      <c r="BF7" s="92"/>
      <c r="BG7" s="92"/>
      <c r="BH7" s="92"/>
      <c r="BI7" s="92"/>
      <c r="BJ7" s="92"/>
      <c r="BK7" s="92"/>
      <c r="BL7" s="92"/>
      <c r="BM7" s="92"/>
      <c r="BN7" s="92"/>
      <c r="BO7" s="92"/>
      <c r="BP7" s="92"/>
      <c r="BQ7" s="95">
        <v>1</v>
      </c>
      <c r="BR7" s="96"/>
      <c r="BS7" s="1080" t="s">
        <v>319</v>
      </c>
      <c r="BT7" s="1081"/>
      <c r="BU7" s="1081"/>
      <c r="BV7" s="1081"/>
      <c r="BW7" s="1081"/>
      <c r="BX7" s="1081"/>
      <c r="BY7" s="1081"/>
      <c r="BZ7" s="1081"/>
      <c r="CA7" s="1081"/>
      <c r="CB7" s="1081"/>
      <c r="CC7" s="1081"/>
      <c r="CD7" s="1081"/>
      <c r="CE7" s="1081"/>
      <c r="CF7" s="1081"/>
      <c r="CG7" s="1093"/>
      <c r="CH7" s="1077">
        <v>5</v>
      </c>
      <c r="CI7" s="1078"/>
      <c r="CJ7" s="1078"/>
      <c r="CK7" s="1078"/>
      <c r="CL7" s="1079"/>
      <c r="CM7" s="1077">
        <v>66</v>
      </c>
      <c r="CN7" s="1078"/>
      <c r="CO7" s="1078"/>
      <c r="CP7" s="1078"/>
      <c r="CQ7" s="1079"/>
      <c r="CR7" s="1077">
        <v>10</v>
      </c>
      <c r="CS7" s="1078"/>
      <c r="CT7" s="1078"/>
      <c r="CU7" s="1078"/>
      <c r="CV7" s="1079"/>
      <c r="CW7" s="1077">
        <v>15</v>
      </c>
      <c r="CX7" s="1078"/>
      <c r="CY7" s="1078"/>
      <c r="CZ7" s="1078"/>
      <c r="DA7" s="1079"/>
      <c r="DB7" s="1077" t="s">
        <v>320</v>
      </c>
      <c r="DC7" s="1078"/>
      <c r="DD7" s="1078"/>
      <c r="DE7" s="1078"/>
      <c r="DF7" s="1079"/>
      <c r="DG7" s="1077" t="s">
        <v>320</v>
      </c>
      <c r="DH7" s="1078"/>
      <c r="DI7" s="1078"/>
      <c r="DJ7" s="1078"/>
      <c r="DK7" s="1079"/>
      <c r="DL7" s="1077" t="s">
        <v>320</v>
      </c>
      <c r="DM7" s="1078"/>
      <c r="DN7" s="1078"/>
      <c r="DO7" s="1078"/>
      <c r="DP7" s="1079"/>
      <c r="DQ7" s="1077" t="s">
        <v>320</v>
      </c>
      <c r="DR7" s="1078"/>
      <c r="DS7" s="1078"/>
      <c r="DT7" s="1078"/>
      <c r="DU7" s="1079"/>
      <c r="DV7" s="1080"/>
      <c r="DW7" s="1081"/>
      <c r="DX7" s="1081"/>
      <c r="DY7" s="1081"/>
      <c r="DZ7" s="1082"/>
      <c r="EA7" s="93"/>
    </row>
    <row r="8" spans="1:131" s="94" customFormat="1" ht="26.25" customHeight="1" x14ac:dyDescent="0.15">
      <c r="A8" s="97">
        <v>2</v>
      </c>
      <c r="B8" s="1024" t="s">
        <v>321</v>
      </c>
      <c r="C8" s="1025"/>
      <c r="D8" s="1025"/>
      <c r="E8" s="1025"/>
      <c r="F8" s="1025"/>
      <c r="G8" s="1025"/>
      <c r="H8" s="1025"/>
      <c r="I8" s="1025"/>
      <c r="J8" s="1025"/>
      <c r="K8" s="1025"/>
      <c r="L8" s="1025"/>
      <c r="M8" s="1025"/>
      <c r="N8" s="1025"/>
      <c r="O8" s="1025"/>
      <c r="P8" s="1026"/>
      <c r="Q8" s="1032">
        <v>109</v>
      </c>
      <c r="R8" s="1033"/>
      <c r="S8" s="1033"/>
      <c r="T8" s="1033"/>
      <c r="U8" s="1033"/>
      <c r="V8" s="1033">
        <v>109</v>
      </c>
      <c r="W8" s="1033"/>
      <c r="X8" s="1033"/>
      <c r="Y8" s="1033"/>
      <c r="Z8" s="1033"/>
      <c r="AA8" s="1033">
        <v>0</v>
      </c>
      <c r="AB8" s="1033"/>
      <c r="AC8" s="1033"/>
      <c r="AD8" s="1033"/>
      <c r="AE8" s="1034"/>
      <c r="AF8" s="1029">
        <v>0</v>
      </c>
      <c r="AG8" s="1030"/>
      <c r="AH8" s="1030"/>
      <c r="AI8" s="1030"/>
      <c r="AJ8" s="1031"/>
      <c r="AK8" s="1073">
        <v>78</v>
      </c>
      <c r="AL8" s="1074"/>
      <c r="AM8" s="1074"/>
      <c r="AN8" s="1074"/>
      <c r="AO8" s="1074"/>
      <c r="AP8" s="1074">
        <v>10</v>
      </c>
      <c r="AQ8" s="1074"/>
      <c r="AR8" s="1074"/>
      <c r="AS8" s="1074"/>
      <c r="AT8" s="1074"/>
      <c r="AU8" s="1075"/>
      <c r="AV8" s="1075"/>
      <c r="AW8" s="1075"/>
      <c r="AX8" s="1075"/>
      <c r="AY8" s="1076"/>
      <c r="AZ8" s="91"/>
      <c r="BA8" s="91"/>
      <c r="BB8" s="91"/>
      <c r="BC8" s="91"/>
      <c r="BD8" s="91"/>
      <c r="BE8" s="92"/>
      <c r="BF8" s="92"/>
      <c r="BG8" s="92"/>
      <c r="BH8" s="92"/>
      <c r="BI8" s="92"/>
      <c r="BJ8" s="92"/>
      <c r="BK8" s="92"/>
      <c r="BL8" s="92"/>
      <c r="BM8" s="92"/>
      <c r="BN8" s="92"/>
      <c r="BO8" s="92"/>
      <c r="BP8" s="92"/>
      <c r="BQ8" s="97">
        <v>2</v>
      </c>
      <c r="BR8" s="98"/>
      <c r="BS8" s="994"/>
      <c r="BT8" s="995"/>
      <c r="BU8" s="995"/>
      <c r="BV8" s="995"/>
      <c r="BW8" s="995"/>
      <c r="BX8" s="995"/>
      <c r="BY8" s="995"/>
      <c r="BZ8" s="995"/>
      <c r="CA8" s="995"/>
      <c r="CB8" s="995"/>
      <c r="CC8" s="995"/>
      <c r="CD8" s="995"/>
      <c r="CE8" s="995"/>
      <c r="CF8" s="995"/>
      <c r="CG8" s="1010"/>
      <c r="CH8" s="991"/>
      <c r="CI8" s="992"/>
      <c r="CJ8" s="992"/>
      <c r="CK8" s="992"/>
      <c r="CL8" s="993"/>
      <c r="CM8" s="991"/>
      <c r="CN8" s="992"/>
      <c r="CO8" s="992"/>
      <c r="CP8" s="992"/>
      <c r="CQ8" s="993"/>
      <c r="CR8" s="991"/>
      <c r="CS8" s="992"/>
      <c r="CT8" s="992"/>
      <c r="CU8" s="992"/>
      <c r="CV8" s="993"/>
      <c r="CW8" s="991"/>
      <c r="CX8" s="992"/>
      <c r="CY8" s="992"/>
      <c r="CZ8" s="992"/>
      <c r="DA8" s="993"/>
      <c r="DB8" s="991"/>
      <c r="DC8" s="992"/>
      <c r="DD8" s="992"/>
      <c r="DE8" s="992"/>
      <c r="DF8" s="993"/>
      <c r="DG8" s="991"/>
      <c r="DH8" s="992"/>
      <c r="DI8" s="992"/>
      <c r="DJ8" s="992"/>
      <c r="DK8" s="993"/>
      <c r="DL8" s="991"/>
      <c r="DM8" s="992"/>
      <c r="DN8" s="992"/>
      <c r="DO8" s="992"/>
      <c r="DP8" s="993"/>
      <c r="DQ8" s="991"/>
      <c r="DR8" s="992"/>
      <c r="DS8" s="992"/>
      <c r="DT8" s="992"/>
      <c r="DU8" s="993"/>
      <c r="DV8" s="994"/>
      <c r="DW8" s="995"/>
      <c r="DX8" s="995"/>
      <c r="DY8" s="995"/>
      <c r="DZ8" s="996"/>
      <c r="EA8" s="93"/>
    </row>
    <row r="9" spans="1:131" s="94" customFormat="1" ht="26.25" customHeight="1" x14ac:dyDescent="0.15">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3"/>
      <c r="AL9" s="1074"/>
      <c r="AM9" s="1074"/>
      <c r="AN9" s="1074"/>
      <c r="AO9" s="1074"/>
      <c r="AP9" s="1074"/>
      <c r="AQ9" s="1074"/>
      <c r="AR9" s="1074"/>
      <c r="AS9" s="1074"/>
      <c r="AT9" s="1074"/>
      <c r="AU9" s="1075"/>
      <c r="AV9" s="1075"/>
      <c r="AW9" s="1075"/>
      <c r="AX9" s="1075"/>
      <c r="AY9" s="1076"/>
      <c r="AZ9" s="91"/>
      <c r="BA9" s="91"/>
      <c r="BB9" s="91"/>
      <c r="BC9" s="91"/>
      <c r="BD9" s="91"/>
      <c r="BE9" s="92"/>
      <c r="BF9" s="92"/>
      <c r="BG9" s="92"/>
      <c r="BH9" s="92"/>
      <c r="BI9" s="92"/>
      <c r="BJ9" s="92"/>
      <c r="BK9" s="92"/>
      <c r="BL9" s="92"/>
      <c r="BM9" s="92"/>
      <c r="BN9" s="92"/>
      <c r="BO9" s="92"/>
      <c r="BP9" s="92"/>
      <c r="BQ9" s="97">
        <v>3</v>
      </c>
      <c r="BR9" s="98"/>
      <c r="BS9" s="994"/>
      <c r="BT9" s="995"/>
      <c r="BU9" s="995"/>
      <c r="BV9" s="995"/>
      <c r="BW9" s="995"/>
      <c r="BX9" s="995"/>
      <c r="BY9" s="995"/>
      <c r="BZ9" s="995"/>
      <c r="CA9" s="995"/>
      <c r="CB9" s="995"/>
      <c r="CC9" s="995"/>
      <c r="CD9" s="995"/>
      <c r="CE9" s="995"/>
      <c r="CF9" s="995"/>
      <c r="CG9" s="1010"/>
      <c r="CH9" s="991"/>
      <c r="CI9" s="992"/>
      <c r="CJ9" s="992"/>
      <c r="CK9" s="992"/>
      <c r="CL9" s="993"/>
      <c r="CM9" s="991"/>
      <c r="CN9" s="992"/>
      <c r="CO9" s="992"/>
      <c r="CP9" s="992"/>
      <c r="CQ9" s="993"/>
      <c r="CR9" s="991"/>
      <c r="CS9" s="992"/>
      <c r="CT9" s="992"/>
      <c r="CU9" s="992"/>
      <c r="CV9" s="993"/>
      <c r="CW9" s="991"/>
      <c r="CX9" s="992"/>
      <c r="CY9" s="992"/>
      <c r="CZ9" s="992"/>
      <c r="DA9" s="993"/>
      <c r="DB9" s="991"/>
      <c r="DC9" s="992"/>
      <c r="DD9" s="992"/>
      <c r="DE9" s="992"/>
      <c r="DF9" s="993"/>
      <c r="DG9" s="991"/>
      <c r="DH9" s="992"/>
      <c r="DI9" s="992"/>
      <c r="DJ9" s="992"/>
      <c r="DK9" s="993"/>
      <c r="DL9" s="991"/>
      <c r="DM9" s="992"/>
      <c r="DN9" s="992"/>
      <c r="DO9" s="992"/>
      <c r="DP9" s="993"/>
      <c r="DQ9" s="991"/>
      <c r="DR9" s="992"/>
      <c r="DS9" s="992"/>
      <c r="DT9" s="992"/>
      <c r="DU9" s="993"/>
      <c r="DV9" s="994"/>
      <c r="DW9" s="995"/>
      <c r="DX9" s="995"/>
      <c r="DY9" s="995"/>
      <c r="DZ9" s="996"/>
      <c r="EA9" s="93"/>
    </row>
    <row r="10" spans="1:131" s="94" customFormat="1" ht="26.25" customHeight="1" x14ac:dyDescent="0.15">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3"/>
      <c r="AL10" s="1074"/>
      <c r="AM10" s="1074"/>
      <c r="AN10" s="1074"/>
      <c r="AO10" s="1074"/>
      <c r="AP10" s="1074"/>
      <c r="AQ10" s="1074"/>
      <c r="AR10" s="1074"/>
      <c r="AS10" s="1074"/>
      <c r="AT10" s="1074"/>
      <c r="AU10" s="1075"/>
      <c r="AV10" s="1075"/>
      <c r="AW10" s="1075"/>
      <c r="AX10" s="1075"/>
      <c r="AY10" s="1076"/>
      <c r="AZ10" s="91"/>
      <c r="BA10" s="91"/>
      <c r="BB10" s="91"/>
      <c r="BC10" s="91"/>
      <c r="BD10" s="91"/>
      <c r="BE10" s="92"/>
      <c r="BF10" s="92"/>
      <c r="BG10" s="92"/>
      <c r="BH10" s="92"/>
      <c r="BI10" s="92"/>
      <c r="BJ10" s="92"/>
      <c r="BK10" s="92"/>
      <c r="BL10" s="92"/>
      <c r="BM10" s="92"/>
      <c r="BN10" s="92"/>
      <c r="BO10" s="92"/>
      <c r="BP10" s="92"/>
      <c r="BQ10" s="97">
        <v>4</v>
      </c>
      <c r="BR10" s="98"/>
      <c r="BS10" s="994"/>
      <c r="BT10" s="995"/>
      <c r="BU10" s="995"/>
      <c r="BV10" s="995"/>
      <c r="BW10" s="995"/>
      <c r="BX10" s="995"/>
      <c r="BY10" s="995"/>
      <c r="BZ10" s="995"/>
      <c r="CA10" s="995"/>
      <c r="CB10" s="995"/>
      <c r="CC10" s="995"/>
      <c r="CD10" s="995"/>
      <c r="CE10" s="995"/>
      <c r="CF10" s="995"/>
      <c r="CG10" s="1010"/>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93"/>
    </row>
    <row r="11" spans="1:131" s="94" customFormat="1" ht="26.25" customHeight="1" x14ac:dyDescent="0.15">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3"/>
      <c r="AL11" s="1074"/>
      <c r="AM11" s="1074"/>
      <c r="AN11" s="1074"/>
      <c r="AO11" s="1074"/>
      <c r="AP11" s="1074"/>
      <c r="AQ11" s="1074"/>
      <c r="AR11" s="1074"/>
      <c r="AS11" s="1074"/>
      <c r="AT11" s="1074"/>
      <c r="AU11" s="1075"/>
      <c r="AV11" s="1075"/>
      <c r="AW11" s="1075"/>
      <c r="AX11" s="1075"/>
      <c r="AY11" s="1076"/>
      <c r="AZ11" s="91"/>
      <c r="BA11" s="91"/>
      <c r="BB11" s="91"/>
      <c r="BC11" s="91"/>
      <c r="BD11" s="91"/>
      <c r="BE11" s="92"/>
      <c r="BF11" s="92"/>
      <c r="BG11" s="92"/>
      <c r="BH11" s="92"/>
      <c r="BI11" s="92"/>
      <c r="BJ11" s="92"/>
      <c r="BK11" s="92"/>
      <c r="BL11" s="92"/>
      <c r="BM11" s="92"/>
      <c r="BN11" s="92"/>
      <c r="BO11" s="92"/>
      <c r="BP11" s="92"/>
      <c r="BQ11" s="97">
        <v>5</v>
      </c>
      <c r="BR11" s="98"/>
      <c r="BS11" s="994"/>
      <c r="BT11" s="995"/>
      <c r="BU11" s="995"/>
      <c r="BV11" s="995"/>
      <c r="BW11" s="995"/>
      <c r="BX11" s="995"/>
      <c r="BY11" s="995"/>
      <c r="BZ11" s="995"/>
      <c r="CA11" s="995"/>
      <c r="CB11" s="995"/>
      <c r="CC11" s="995"/>
      <c r="CD11" s="995"/>
      <c r="CE11" s="995"/>
      <c r="CF11" s="995"/>
      <c r="CG11" s="1010"/>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93"/>
    </row>
    <row r="12" spans="1:131" s="94" customFormat="1" ht="26.25" customHeight="1" x14ac:dyDescent="0.15">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3"/>
      <c r="AL12" s="1074"/>
      <c r="AM12" s="1074"/>
      <c r="AN12" s="1074"/>
      <c r="AO12" s="1074"/>
      <c r="AP12" s="1074"/>
      <c r="AQ12" s="1074"/>
      <c r="AR12" s="1074"/>
      <c r="AS12" s="1074"/>
      <c r="AT12" s="1074"/>
      <c r="AU12" s="1075"/>
      <c r="AV12" s="1075"/>
      <c r="AW12" s="1075"/>
      <c r="AX12" s="1075"/>
      <c r="AY12" s="1076"/>
      <c r="AZ12" s="91"/>
      <c r="BA12" s="91"/>
      <c r="BB12" s="91"/>
      <c r="BC12" s="91"/>
      <c r="BD12" s="91"/>
      <c r="BE12" s="92"/>
      <c r="BF12" s="92"/>
      <c r="BG12" s="92"/>
      <c r="BH12" s="92"/>
      <c r="BI12" s="92"/>
      <c r="BJ12" s="92"/>
      <c r="BK12" s="92"/>
      <c r="BL12" s="92"/>
      <c r="BM12" s="92"/>
      <c r="BN12" s="92"/>
      <c r="BO12" s="92"/>
      <c r="BP12" s="92"/>
      <c r="BQ12" s="97">
        <v>6</v>
      </c>
      <c r="BR12" s="98"/>
      <c r="BS12" s="994"/>
      <c r="BT12" s="995"/>
      <c r="BU12" s="995"/>
      <c r="BV12" s="995"/>
      <c r="BW12" s="995"/>
      <c r="BX12" s="995"/>
      <c r="BY12" s="995"/>
      <c r="BZ12" s="995"/>
      <c r="CA12" s="995"/>
      <c r="CB12" s="995"/>
      <c r="CC12" s="995"/>
      <c r="CD12" s="995"/>
      <c r="CE12" s="995"/>
      <c r="CF12" s="995"/>
      <c r="CG12" s="1010"/>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93"/>
    </row>
    <row r="13" spans="1:131" s="94" customFormat="1" ht="26.25" customHeight="1" x14ac:dyDescent="0.15">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3"/>
      <c r="AL13" s="1074"/>
      <c r="AM13" s="1074"/>
      <c r="AN13" s="1074"/>
      <c r="AO13" s="1074"/>
      <c r="AP13" s="1074"/>
      <c r="AQ13" s="1074"/>
      <c r="AR13" s="1074"/>
      <c r="AS13" s="1074"/>
      <c r="AT13" s="1074"/>
      <c r="AU13" s="1075"/>
      <c r="AV13" s="1075"/>
      <c r="AW13" s="1075"/>
      <c r="AX13" s="1075"/>
      <c r="AY13" s="1076"/>
      <c r="AZ13" s="91"/>
      <c r="BA13" s="91"/>
      <c r="BB13" s="91"/>
      <c r="BC13" s="91"/>
      <c r="BD13" s="91"/>
      <c r="BE13" s="92"/>
      <c r="BF13" s="92"/>
      <c r="BG13" s="92"/>
      <c r="BH13" s="92"/>
      <c r="BI13" s="92"/>
      <c r="BJ13" s="92"/>
      <c r="BK13" s="92"/>
      <c r="BL13" s="92"/>
      <c r="BM13" s="92"/>
      <c r="BN13" s="92"/>
      <c r="BO13" s="92"/>
      <c r="BP13" s="92"/>
      <c r="BQ13" s="97">
        <v>7</v>
      </c>
      <c r="BR13" s="98"/>
      <c r="BS13" s="994"/>
      <c r="BT13" s="995"/>
      <c r="BU13" s="995"/>
      <c r="BV13" s="995"/>
      <c r="BW13" s="995"/>
      <c r="BX13" s="995"/>
      <c r="BY13" s="995"/>
      <c r="BZ13" s="995"/>
      <c r="CA13" s="995"/>
      <c r="CB13" s="995"/>
      <c r="CC13" s="995"/>
      <c r="CD13" s="995"/>
      <c r="CE13" s="995"/>
      <c r="CF13" s="995"/>
      <c r="CG13" s="1010"/>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93"/>
    </row>
    <row r="14" spans="1:131" s="94" customFormat="1" ht="26.25" customHeight="1" x14ac:dyDescent="0.15">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3"/>
      <c r="AL14" s="1074"/>
      <c r="AM14" s="1074"/>
      <c r="AN14" s="1074"/>
      <c r="AO14" s="1074"/>
      <c r="AP14" s="1074"/>
      <c r="AQ14" s="1074"/>
      <c r="AR14" s="1074"/>
      <c r="AS14" s="1074"/>
      <c r="AT14" s="1074"/>
      <c r="AU14" s="1075"/>
      <c r="AV14" s="1075"/>
      <c r="AW14" s="1075"/>
      <c r="AX14" s="1075"/>
      <c r="AY14" s="1076"/>
      <c r="AZ14" s="91"/>
      <c r="BA14" s="91"/>
      <c r="BB14" s="91"/>
      <c r="BC14" s="91"/>
      <c r="BD14" s="91"/>
      <c r="BE14" s="92"/>
      <c r="BF14" s="92"/>
      <c r="BG14" s="92"/>
      <c r="BH14" s="92"/>
      <c r="BI14" s="92"/>
      <c r="BJ14" s="92"/>
      <c r="BK14" s="92"/>
      <c r="BL14" s="92"/>
      <c r="BM14" s="92"/>
      <c r="BN14" s="92"/>
      <c r="BO14" s="92"/>
      <c r="BP14" s="92"/>
      <c r="BQ14" s="97">
        <v>8</v>
      </c>
      <c r="BR14" s="98"/>
      <c r="BS14" s="994"/>
      <c r="BT14" s="995"/>
      <c r="BU14" s="995"/>
      <c r="BV14" s="995"/>
      <c r="BW14" s="995"/>
      <c r="BX14" s="995"/>
      <c r="BY14" s="995"/>
      <c r="BZ14" s="995"/>
      <c r="CA14" s="995"/>
      <c r="CB14" s="995"/>
      <c r="CC14" s="995"/>
      <c r="CD14" s="995"/>
      <c r="CE14" s="995"/>
      <c r="CF14" s="995"/>
      <c r="CG14" s="1010"/>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93"/>
    </row>
    <row r="15" spans="1:131" s="94" customFormat="1" ht="26.25" customHeight="1" x14ac:dyDescent="0.15">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3"/>
      <c r="AL15" s="1074"/>
      <c r="AM15" s="1074"/>
      <c r="AN15" s="1074"/>
      <c r="AO15" s="1074"/>
      <c r="AP15" s="1074"/>
      <c r="AQ15" s="1074"/>
      <c r="AR15" s="1074"/>
      <c r="AS15" s="1074"/>
      <c r="AT15" s="1074"/>
      <c r="AU15" s="1075"/>
      <c r="AV15" s="1075"/>
      <c r="AW15" s="1075"/>
      <c r="AX15" s="1075"/>
      <c r="AY15" s="1076"/>
      <c r="AZ15" s="91"/>
      <c r="BA15" s="91"/>
      <c r="BB15" s="91"/>
      <c r="BC15" s="91"/>
      <c r="BD15" s="91"/>
      <c r="BE15" s="92"/>
      <c r="BF15" s="92"/>
      <c r="BG15" s="92"/>
      <c r="BH15" s="92"/>
      <c r="BI15" s="92"/>
      <c r="BJ15" s="92"/>
      <c r="BK15" s="92"/>
      <c r="BL15" s="92"/>
      <c r="BM15" s="92"/>
      <c r="BN15" s="92"/>
      <c r="BO15" s="92"/>
      <c r="BP15" s="92"/>
      <c r="BQ15" s="97">
        <v>9</v>
      </c>
      <c r="BR15" s="98"/>
      <c r="BS15" s="994"/>
      <c r="BT15" s="995"/>
      <c r="BU15" s="995"/>
      <c r="BV15" s="995"/>
      <c r="BW15" s="995"/>
      <c r="BX15" s="995"/>
      <c r="BY15" s="995"/>
      <c r="BZ15" s="995"/>
      <c r="CA15" s="995"/>
      <c r="CB15" s="995"/>
      <c r="CC15" s="995"/>
      <c r="CD15" s="995"/>
      <c r="CE15" s="995"/>
      <c r="CF15" s="995"/>
      <c r="CG15" s="1010"/>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93"/>
    </row>
    <row r="16" spans="1:131" s="94" customFormat="1" ht="26.25" customHeight="1" x14ac:dyDescent="0.15">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3"/>
      <c r="AL16" s="1074"/>
      <c r="AM16" s="1074"/>
      <c r="AN16" s="1074"/>
      <c r="AO16" s="1074"/>
      <c r="AP16" s="1074"/>
      <c r="AQ16" s="1074"/>
      <c r="AR16" s="1074"/>
      <c r="AS16" s="1074"/>
      <c r="AT16" s="1074"/>
      <c r="AU16" s="1075"/>
      <c r="AV16" s="1075"/>
      <c r="AW16" s="1075"/>
      <c r="AX16" s="1075"/>
      <c r="AY16" s="1076"/>
      <c r="AZ16" s="91"/>
      <c r="BA16" s="91"/>
      <c r="BB16" s="91"/>
      <c r="BC16" s="91"/>
      <c r="BD16" s="91"/>
      <c r="BE16" s="92"/>
      <c r="BF16" s="92"/>
      <c r="BG16" s="92"/>
      <c r="BH16" s="92"/>
      <c r="BI16" s="92"/>
      <c r="BJ16" s="92"/>
      <c r="BK16" s="92"/>
      <c r="BL16" s="92"/>
      <c r="BM16" s="92"/>
      <c r="BN16" s="92"/>
      <c r="BO16" s="92"/>
      <c r="BP16" s="92"/>
      <c r="BQ16" s="97">
        <v>10</v>
      </c>
      <c r="BR16" s="98"/>
      <c r="BS16" s="994"/>
      <c r="BT16" s="995"/>
      <c r="BU16" s="995"/>
      <c r="BV16" s="995"/>
      <c r="BW16" s="995"/>
      <c r="BX16" s="995"/>
      <c r="BY16" s="995"/>
      <c r="BZ16" s="995"/>
      <c r="CA16" s="995"/>
      <c r="CB16" s="995"/>
      <c r="CC16" s="995"/>
      <c r="CD16" s="995"/>
      <c r="CE16" s="995"/>
      <c r="CF16" s="995"/>
      <c r="CG16" s="1010"/>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93"/>
    </row>
    <row r="17" spans="1:131" s="94" customFormat="1" ht="26.25" customHeight="1" x14ac:dyDescent="0.15">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3"/>
      <c r="AL17" s="1074"/>
      <c r="AM17" s="1074"/>
      <c r="AN17" s="1074"/>
      <c r="AO17" s="1074"/>
      <c r="AP17" s="1074"/>
      <c r="AQ17" s="1074"/>
      <c r="AR17" s="1074"/>
      <c r="AS17" s="1074"/>
      <c r="AT17" s="1074"/>
      <c r="AU17" s="1075"/>
      <c r="AV17" s="1075"/>
      <c r="AW17" s="1075"/>
      <c r="AX17" s="1075"/>
      <c r="AY17" s="1076"/>
      <c r="AZ17" s="91"/>
      <c r="BA17" s="91"/>
      <c r="BB17" s="91"/>
      <c r="BC17" s="91"/>
      <c r="BD17" s="91"/>
      <c r="BE17" s="92"/>
      <c r="BF17" s="92"/>
      <c r="BG17" s="92"/>
      <c r="BH17" s="92"/>
      <c r="BI17" s="92"/>
      <c r="BJ17" s="92"/>
      <c r="BK17" s="92"/>
      <c r="BL17" s="92"/>
      <c r="BM17" s="92"/>
      <c r="BN17" s="92"/>
      <c r="BO17" s="92"/>
      <c r="BP17" s="92"/>
      <c r="BQ17" s="97">
        <v>11</v>
      </c>
      <c r="BR17" s="98"/>
      <c r="BS17" s="994"/>
      <c r="BT17" s="995"/>
      <c r="BU17" s="995"/>
      <c r="BV17" s="995"/>
      <c r="BW17" s="995"/>
      <c r="BX17" s="995"/>
      <c r="BY17" s="995"/>
      <c r="BZ17" s="995"/>
      <c r="CA17" s="995"/>
      <c r="CB17" s="995"/>
      <c r="CC17" s="995"/>
      <c r="CD17" s="995"/>
      <c r="CE17" s="995"/>
      <c r="CF17" s="995"/>
      <c r="CG17" s="1010"/>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93"/>
    </row>
    <row r="18" spans="1:131" s="94" customFormat="1" ht="26.25" customHeight="1" x14ac:dyDescent="0.15">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3"/>
      <c r="AL18" s="1074"/>
      <c r="AM18" s="1074"/>
      <c r="AN18" s="1074"/>
      <c r="AO18" s="1074"/>
      <c r="AP18" s="1074"/>
      <c r="AQ18" s="1074"/>
      <c r="AR18" s="1074"/>
      <c r="AS18" s="1074"/>
      <c r="AT18" s="1074"/>
      <c r="AU18" s="1075"/>
      <c r="AV18" s="1075"/>
      <c r="AW18" s="1075"/>
      <c r="AX18" s="1075"/>
      <c r="AY18" s="1076"/>
      <c r="AZ18" s="91"/>
      <c r="BA18" s="91"/>
      <c r="BB18" s="91"/>
      <c r="BC18" s="91"/>
      <c r="BD18" s="91"/>
      <c r="BE18" s="92"/>
      <c r="BF18" s="92"/>
      <c r="BG18" s="92"/>
      <c r="BH18" s="92"/>
      <c r="BI18" s="92"/>
      <c r="BJ18" s="92"/>
      <c r="BK18" s="92"/>
      <c r="BL18" s="92"/>
      <c r="BM18" s="92"/>
      <c r="BN18" s="92"/>
      <c r="BO18" s="92"/>
      <c r="BP18" s="92"/>
      <c r="BQ18" s="97">
        <v>12</v>
      </c>
      <c r="BR18" s="98"/>
      <c r="BS18" s="994"/>
      <c r="BT18" s="995"/>
      <c r="BU18" s="995"/>
      <c r="BV18" s="995"/>
      <c r="BW18" s="995"/>
      <c r="BX18" s="995"/>
      <c r="BY18" s="995"/>
      <c r="BZ18" s="995"/>
      <c r="CA18" s="995"/>
      <c r="CB18" s="995"/>
      <c r="CC18" s="995"/>
      <c r="CD18" s="995"/>
      <c r="CE18" s="995"/>
      <c r="CF18" s="995"/>
      <c r="CG18" s="1010"/>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93"/>
    </row>
    <row r="19" spans="1:131" s="94" customFormat="1" ht="26.25" customHeight="1" x14ac:dyDescent="0.15">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3"/>
      <c r="AL19" s="1074"/>
      <c r="AM19" s="1074"/>
      <c r="AN19" s="1074"/>
      <c r="AO19" s="1074"/>
      <c r="AP19" s="1074"/>
      <c r="AQ19" s="1074"/>
      <c r="AR19" s="1074"/>
      <c r="AS19" s="1074"/>
      <c r="AT19" s="1074"/>
      <c r="AU19" s="1075"/>
      <c r="AV19" s="1075"/>
      <c r="AW19" s="1075"/>
      <c r="AX19" s="1075"/>
      <c r="AY19" s="1076"/>
      <c r="AZ19" s="91"/>
      <c r="BA19" s="91"/>
      <c r="BB19" s="91"/>
      <c r="BC19" s="91"/>
      <c r="BD19" s="91"/>
      <c r="BE19" s="92"/>
      <c r="BF19" s="92"/>
      <c r="BG19" s="92"/>
      <c r="BH19" s="92"/>
      <c r="BI19" s="92"/>
      <c r="BJ19" s="92"/>
      <c r="BK19" s="92"/>
      <c r="BL19" s="92"/>
      <c r="BM19" s="92"/>
      <c r="BN19" s="92"/>
      <c r="BO19" s="92"/>
      <c r="BP19" s="92"/>
      <c r="BQ19" s="97">
        <v>13</v>
      </c>
      <c r="BR19" s="98"/>
      <c r="BS19" s="994"/>
      <c r="BT19" s="995"/>
      <c r="BU19" s="995"/>
      <c r="BV19" s="995"/>
      <c r="BW19" s="995"/>
      <c r="BX19" s="995"/>
      <c r="BY19" s="995"/>
      <c r="BZ19" s="995"/>
      <c r="CA19" s="995"/>
      <c r="CB19" s="995"/>
      <c r="CC19" s="995"/>
      <c r="CD19" s="995"/>
      <c r="CE19" s="995"/>
      <c r="CF19" s="995"/>
      <c r="CG19" s="1010"/>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93"/>
    </row>
    <row r="20" spans="1:131" s="94" customFormat="1" ht="26.25" customHeight="1" x14ac:dyDescent="0.15">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3"/>
      <c r="AL20" s="1074"/>
      <c r="AM20" s="1074"/>
      <c r="AN20" s="1074"/>
      <c r="AO20" s="1074"/>
      <c r="AP20" s="1074"/>
      <c r="AQ20" s="1074"/>
      <c r="AR20" s="1074"/>
      <c r="AS20" s="1074"/>
      <c r="AT20" s="1074"/>
      <c r="AU20" s="1075"/>
      <c r="AV20" s="1075"/>
      <c r="AW20" s="1075"/>
      <c r="AX20" s="1075"/>
      <c r="AY20" s="1076"/>
      <c r="AZ20" s="91"/>
      <c r="BA20" s="91"/>
      <c r="BB20" s="91"/>
      <c r="BC20" s="91"/>
      <c r="BD20" s="91"/>
      <c r="BE20" s="92"/>
      <c r="BF20" s="92"/>
      <c r="BG20" s="92"/>
      <c r="BH20" s="92"/>
      <c r="BI20" s="92"/>
      <c r="BJ20" s="92"/>
      <c r="BK20" s="92"/>
      <c r="BL20" s="92"/>
      <c r="BM20" s="92"/>
      <c r="BN20" s="92"/>
      <c r="BO20" s="92"/>
      <c r="BP20" s="92"/>
      <c r="BQ20" s="97">
        <v>14</v>
      </c>
      <c r="BR20" s="98"/>
      <c r="BS20" s="994"/>
      <c r="BT20" s="995"/>
      <c r="BU20" s="995"/>
      <c r="BV20" s="995"/>
      <c r="BW20" s="995"/>
      <c r="BX20" s="995"/>
      <c r="BY20" s="995"/>
      <c r="BZ20" s="995"/>
      <c r="CA20" s="995"/>
      <c r="CB20" s="995"/>
      <c r="CC20" s="995"/>
      <c r="CD20" s="995"/>
      <c r="CE20" s="995"/>
      <c r="CF20" s="995"/>
      <c r="CG20" s="1010"/>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93"/>
    </row>
    <row r="21" spans="1:131" s="94" customFormat="1" ht="26.25" customHeight="1" thickBot="1" x14ac:dyDescent="0.2">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3"/>
      <c r="AL21" s="1074"/>
      <c r="AM21" s="1074"/>
      <c r="AN21" s="1074"/>
      <c r="AO21" s="1074"/>
      <c r="AP21" s="1074"/>
      <c r="AQ21" s="1074"/>
      <c r="AR21" s="1074"/>
      <c r="AS21" s="1074"/>
      <c r="AT21" s="1074"/>
      <c r="AU21" s="1075"/>
      <c r="AV21" s="1075"/>
      <c r="AW21" s="1075"/>
      <c r="AX21" s="1075"/>
      <c r="AY21" s="1076"/>
      <c r="AZ21" s="91"/>
      <c r="BA21" s="91"/>
      <c r="BB21" s="91"/>
      <c r="BC21" s="91"/>
      <c r="BD21" s="91"/>
      <c r="BE21" s="92"/>
      <c r="BF21" s="92"/>
      <c r="BG21" s="92"/>
      <c r="BH21" s="92"/>
      <c r="BI21" s="92"/>
      <c r="BJ21" s="92"/>
      <c r="BK21" s="92"/>
      <c r="BL21" s="92"/>
      <c r="BM21" s="92"/>
      <c r="BN21" s="92"/>
      <c r="BO21" s="92"/>
      <c r="BP21" s="92"/>
      <c r="BQ21" s="97">
        <v>15</v>
      </c>
      <c r="BR21" s="98"/>
      <c r="BS21" s="994"/>
      <c r="BT21" s="995"/>
      <c r="BU21" s="995"/>
      <c r="BV21" s="995"/>
      <c r="BW21" s="995"/>
      <c r="BX21" s="995"/>
      <c r="BY21" s="995"/>
      <c r="BZ21" s="995"/>
      <c r="CA21" s="995"/>
      <c r="CB21" s="995"/>
      <c r="CC21" s="995"/>
      <c r="CD21" s="995"/>
      <c r="CE21" s="995"/>
      <c r="CF21" s="995"/>
      <c r="CG21" s="1010"/>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93"/>
    </row>
    <row r="22" spans="1:131" s="94" customFormat="1" ht="26.25" customHeight="1" x14ac:dyDescent="0.15">
      <c r="A22" s="97">
        <v>16</v>
      </c>
      <c r="B22" s="1024"/>
      <c r="C22" s="1025"/>
      <c r="D22" s="1025"/>
      <c r="E22" s="1025"/>
      <c r="F22" s="1025"/>
      <c r="G22" s="1025"/>
      <c r="H22" s="1025"/>
      <c r="I22" s="1025"/>
      <c r="J22" s="1025"/>
      <c r="K22" s="1025"/>
      <c r="L22" s="1025"/>
      <c r="M22" s="1025"/>
      <c r="N22" s="1025"/>
      <c r="O22" s="1025"/>
      <c r="P22" s="1026"/>
      <c r="Q22" s="1066"/>
      <c r="R22" s="1067"/>
      <c r="S22" s="1067"/>
      <c r="T22" s="1067"/>
      <c r="U22" s="1067"/>
      <c r="V22" s="1067"/>
      <c r="W22" s="1067"/>
      <c r="X22" s="1067"/>
      <c r="Y22" s="1067"/>
      <c r="Z22" s="1067"/>
      <c r="AA22" s="1067"/>
      <c r="AB22" s="1067"/>
      <c r="AC22" s="1067"/>
      <c r="AD22" s="1067"/>
      <c r="AE22" s="1068"/>
      <c r="AF22" s="1029"/>
      <c r="AG22" s="1030"/>
      <c r="AH22" s="1030"/>
      <c r="AI22" s="1030"/>
      <c r="AJ22" s="1031"/>
      <c r="AK22" s="1069"/>
      <c r="AL22" s="1070"/>
      <c r="AM22" s="1070"/>
      <c r="AN22" s="1070"/>
      <c r="AO22" s="1070"/>
      <c r="AP22" s="1070"/>
      <c r="AQ22" s="1070"/>
      <c r="AR22" s="1070"/>
      <c r="AS22" s="1070"/>
      <c r="AT22" s="1070"/>
      <c r="AU22" s="1071"/>
      <c r="AV22" s="1071"/>
      <c r="AW22" s="1071"/>
      <c r="AX22" s="1071"/>
      <c r="AY22" s="1072"/>
      <c r="AZ22" s="1022" t="s">
        <v>322</v>
      </c>
      <c r="BA22" s="1022"/>
      <c r="BB22" s="1022"/>
      <c r="BC22" s="1022"/>
      <c r="BD22" s="1023"/>
      <c r="BE22" s="92"/>
      <c r="BF22" s="92"/>
      <c r="BG22" s="92"/>
      <c r="BH22" s="92"/>
      <c r="BI22" s="92"/>
      <c r="BJ22" s="92"/>
      <c r="BK22" s="92"/>
      <c r="BL22" s="92"/>
      <c r="BM22" s="92"/>
      <c r="BN22" s="92"/>
      <c r="BO22" s="92"/>
      <c r="BP22" s="92"/>
      <c r="BQ22" s="97">
        <v>16</v>
      </c>
      <c r="BR22" s="98"/>
      <c r="BS22" s="994"/>
      <c r="BT22" s="995"/>
      <c r="BU22" s="995"/>
      <c r="BV22" s="995"/>
      <c r="BW22" s="995"/>
      <c r="BX22" s="995"/>
      <c r="BY22" s="995"/>
      <c r="BZ22" s="995"/>
      <c r="CA22" s="995"/>
      <c r="CB22" s="995"/>
      <c r="CC22" s="995"/>
      <c r="CD22" s="995"/>
      <c r="CE22" s="995"/>
      <c r="CF22" s="995"/>
      <c r="CG22" s="1010"/>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93"/>
    </row>
    <row r="23" spans="1:131" s="94" customFormat="1" ht="26.25" customHeight="1" thickBot="1" x14ac:dyDescent="0.2">
      <c r="A23" s="99" t="s">
        <v>323</v>
      </c>
      <c r="B23" s="931" t="s">
        <v>324</v>
      </c>
      <c r="C23" s="932"/>
      <c r="D23" s="932"/>
      <c r="E23" s="932"/>
      <c r="F23" s="932"/>
      <c r="G23" s="932"/>
      <c r="H23" s="932"/>
      <c r="I23" s="932"/>
      <c r="J23" s="932"/>
      <c r="K23" s="932"/>
      <c r="L23" s="932"/>
      <c r="M23" s="932"/>
      <c r="N23" s="932"/>
      <c r="O23" s="932"/>
      <c r="P23" s="942"/>
      <c r="Q23" s="1060"/>
      <c r="R23" s="1054"/>
      <c r="S23" s="1054"/>
      <c r="T23" s="1054"/>
      <c r="U23" s="1054"/>
      <c r="V23" s="1054"/>
      <c r="W23" s="1054"/>
      <c r="X23" s="1054"/>
      <c r="Y23" s="1054"/>
      <c r="Z23" s="1054"/>
      <c r="AA23" s="1054"/>
      <c r="AB23" s="1054"/>
      <c r="AC23" s="1054"/>
      <c r="AD23" s="1054"/>
      <c r="AE23" s="1061"/>
      <c r="AF23" s="1062">
        <v>351</v>
      </c>
      <c r="AG23" s="1054"/>
      <c r="AH23" s="1054"/>
      <c r="AI23" s="1054"/>
      <c r="AJ23" s="1063"/>
      <c r="AK23" s="1064"/>
      <c r="AL23" s="1065"/>
      <c r="AM23" s="1065"/>
      <c r="AN23" s="1065"/>
      <c r="AO23" s="1065"/>
      <c r="AP23" s="1054"/>
      <c r="AQ23" s="1054"/>
      <c r="AR23" s="1054"/>
      <c r="AS23" s="1054"/>
      <c r="AT23" s="1054"/>
      <c r="AU23" s="1055"/>
      <c r="AV23" s="1055"/>
      <c r="AW23" s="1055"/>
      <c r="AX23" s="1055"/>
      <c r="AY23" s="1056"/>
      <c r="AZ23" s="1057" t="s">
        <v>64</v>
      </c>
      <c r="BA23" s="1058"/>
      <c r="BB23" s="1058"/>
      <c r="BC23" s="1058"/>
      <c r="BD23" s="1059"/>
      <c r="BE23" s="92"/>
      <c r="BF23" s="92"/>
      <c r="BG23" s="92"/>
      <c r="BH23" s="92"/>
      <c r="BI23" s="92"/>
      <c r="BJ23" s="92"/>
      <c r="BK23" s="92"/>
      <c r="BL23" s="92"/>
      <c r="BM23" s="92"/>
      <c r="BN23" s="92"/>
      <c r="BO23" s="92"/>
      <c r="BP23" s="92"/>
      <c r="BQ23" s="97">
        <v>17</v>
      </c>
      <c r="BR23" s="98"/>
      <c r="BS23" s="994"/>
      <c r="BT23" s="995"/>
      <c r="BU23" s="995"/>
      <c r="BV23" s="995"/>
      <c r="BW23" s="995"/>
      <c r="BX23" s="995"/>
      <c r="BY23" s="995"/>
      <c r="BZ23" s="995"/>
      <c r="CA23" s="995"/>
      <c r="CB23" s="995"/>
      <c r="CC23" s="995"/>
      <c r="CD23" s="995"/>
      <c r="CE23" s="995"/>
      <c r="CF23" s="995"/>
      <c r="CG23" s="1010"/>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93"/>
    </row>
    <row r="24" spans="1:131" s="94" customFormat="1" ht="26.25" customHeight="1" x14ac:dyDescent="0.15">
      <c r="A24" s="1053" t="s">
        <v>325</v>
      </c>
      <c r="B24" s="1053"/>
      <c r="C24" s="1053"/>
      <c r="D24" s="1053"/>
      <c r="E24" s="1053"/>
      <c r="F24" s="1053"/>
      <c r="G24" s="1053"/>
      <c r="H24" s="1053"/>
      <c r="I24" s="1053"/>
      <c r="J24" s="1053"/>
      <c r="K24" s="1053"/>
      <c r="L24" s="1053"/>
      <c r="M24" s="1053"/>
      <c r="N24" s="1053"/>
      <c r="O24" s="1053"/>
      <c r="P24" s="1053"/>
      <c r="Q24" s="1053"/>
      <c r="R24" s="1053"/>
      <c r="S24" s="1053"/>
      <c r="T24" s="1053"/>
      <c r="U24" s="1053"/>
      <c r="V24" s="1053"/>
      <c r="W24" s="1053"/>
      <c r="X24" s="1053"/>
      <c r="Y24" s="1053"/>
      <c r="Z24" s="1053"/>
      <c r="AA24" s="1053"/>
      <c r="AB24" s="1053"/>
      <c r="AC24" s="1053"/>
      <c r="AD24" s="1053"/>
      <c r="AE24" s="1053"/>
      <c r="AF24" s="1053"/>
      <c r="AG24" s="1053"/>
      <c r="AH24" s="1053"/>
      <c r="AI24" s="1053"/>
      <c r="AJ24" s="1053"/>
      <c r="AK24" s="1053"/>
      <c r="AL24" s="1053"/>
      <c r="AM24" s="1053"/>
      <c r="AN24" s="1053"/>
      <c r="AO24" s="1053"/>
      <c r="AP24" s="1053"/>
      <c r="AQ24" s="1053"/>
      <c r="AR24" s="1053"/>
      <c r="AS24" s="1053"/>
      <c r="AT24" s="1053"/>
      <c r="AU24" s="1053"/>
      <c r="AV24" s="1053"/>
      <c r="AW24" s="1053"/>
      <c r="AX24" s="1053"/>
      <c r="AY24" s="1053"/>
      <c r="AZ24" s="91"/>
      <c r="BA24" s="91"/>
      <c r="BB24" s="91"/>
      <c r="BC24" s="91"/>
      <c r="BD24" s="91"/>
      <c r="BE24" s="92"/>
      <c r="BF24" s="92"/>
      <c r="BG24" s="92"/>
      <c r="BH24" s="92"/>
      <c r="BI24" s="92"/>
      <c r="BJ24" s="92"/>
      <c r="BK24" s="92"/>
      <c r="BL24" s="92"/>
      <c r="BM24" s="92"/>
      <c r="BN24" s="92"/>
      <c r="BO24" s="92"/>
      <c r="BP24" s="92"/>
      <c r="BQ24" s="97">
        <v>18</v>
      </c>
      <c r="BR24" s="98"/>
      <c r="BS24" s="994"/>
      <c r="BT24" s="995"/>
      <c r="BU24" s="995"/>
      <c r="BV24" s="995"/>
      <c r="BW24" s="995"/>
      <c r="BX24" s="995"/>
      <c r="BY24" s="995"/>
      <c r="BZ24" s="995"/>
      <c r="CA24" s="995"/>
      <c r="CB24" s="995"/>
      <c r="CC24" s="995"/>
      <c r="CD24" s="995"/>
      <c r="CE24" s="995"/>
      <c r="CF24" s="995"/>
      <c r="CG24" s="1010"/>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93"/>
    </row>
    <row r="25" spans="1:131" ht="26.25" customHeight="1" thickBot="1" x14ac:dyDescent="0.2">
      <c r="A25" s="1052" t="s">
        <v>326</v>
      </c>
      <c r="B25" s="1052"/>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91"/>
      <c r="BK25" s="91"/>
      <c r="BL25" s="91"/>
      <c r="BM25" s="91"/>
      <c r="BN25" s="91"/>
      <c r="BO25" s="100"/>
      <c r="BP25" s="100"/>
      <c r="BQ25" s="97">
        <v>19</v>
      </c>
      <c r="BR25" s="98"/>
      <c r="BS25" s="994"/>
      <c r="BT25" s="995"/>
      <c r="BU25" s="995"/>
      <c r="BV25" s="995"/>
      <c r="BW25" s="995"/>
      <c r="BX25" s="995"/>
      <c r="BY25" s="995"/>
      <c r="BZ25" s="995"/>
      <c r="CA25" s="995"/>
      <c r="CB25" s="995"/>
      <c r="CC25" s="995"/>
      <c r="CD25" s="995"/>
      <c r="CE25" s="995"/>
      <c r="CF25" s="995"/>
      <c r="CG25" s="1010"/>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89"/>
    </row>
    <row r="26" spans="1:131" ht="26.25" customHeight="1" x14ac:dyDescent="0.15">
      <c r="A26" s="997" t="s">
        <v>301</v>
      </c>
      <c r="B26" s="998"/>
      <c r="C26" s="998"/>
      <c r="D26" s="998"/>
      <c r="E26" s="998"/>
      <c r="F26" s="998"/>
      <c r="G26" s="998"/>
      <c r="H26" s="998"/>
      <c r="I26" s="998"/>
      <c r="J26" s="998"/>
      <c r="K26" s="998"/>
      <c r="L26" s="998"/>
      <c r="M26" s="998"/>
      <c r="N26" s="998"/>
      <c r="O26" s="998"/>
      <c r="P26" s="999"/>
      <c r="Q26" s="983" t="s">
        <v>327</v>
      </c>
      <c r="R26" s="984"/>
      <c r="S26" s="984"/>
      <c r="T26" s="984"/>
      <c r="U26" s="985"/>
      <c r="V26" s="983" t="s">
        <v>328</v>
      </c>
      <c r="W26" s="984"/>
      <c r="X26" s="984"/>
      <c r="Y26" s="984"/>
      <c r="Z26" s="985"/>
      <c r="AA26" s="983" t="s">
        <v>329</v>
      </c>
      <c r="AB26" s="984"/>
      <c r="AC26" s="984"/>
      <c r="AD26" s="984"/>
      <c r="AE26" s="984"/>
      <c r="AF26" s="1048" t="s">
        <v>330</v>
      </c>
      <c r="AG26" s="1004"/>
      <c r="AH26" s="1004"/>
      <c r="AI26" s="1004"/>
      <c r="AJ26" s="1049"/>
      <c r="AK26" s="984" t="s">
        <v>331</v>
      </c>
      <c r="AL26" s="984"/>
      <c r="AM26" s="984"/>
      <c r="AN26" s="984"/>
      <c r="AO26" s="985"/>
      <c r="AP26" s="983" t="s">
        <v>332</v>
      </c>
      <c r="AQ26" s="984"/>
      <c r="AR26" s="984"/>
      <c r="AS26" s="984"/>
      <c r="AT26" s="985"/>
      <c r="AU26" s="983" t="s">
        <v>333</v>
      </c>
      <c r="AV26" s="984"/>
      <c r="AW26" s="984"/>
      <c r="AX26" s="984"/>
      <c r="AY26" s="985"/>
      <c r="AZ26" s="983" t="s">
        <v>334</v>
      </c>
      <c r="BA26" s="984"/>
      <c r="BB26" s="984"/>
      <c r="BC26" s="984"/>
      <c r="BD26" s="985"/>
      <c r="BE26" s="983" t="s">
        <v>308</v>
      </c>
      <c r="BF26" s="984"/>
      <c r="BG26" s="984"/>
      <c r="BH26" s="984"/>
      <c r="BI26" s="989"/>
      <c r="BJ26" s="91"/>
      <c r="BK26" s="91"/>
      <c r="BL26" s="91"/>
      <c r="BM26" s="91"/>
      <c r="BN26" s="91"/>
      <c r="BO26" s="100"/>
      <c r="BP26" s="100"/>
      <c r="BQ26" s="97">
        <v>20</v>
      </c>
      <c r="BR26" s="98"/>
      <c r="BS26" s="994"/>
      <c r="BT26" s="995"/>
      <c r="BU26" s="995"/>
      <c r="BV26" s="995"/>
      <c r="BW26" s="995"/>
      <c r="BX26" s="995"/>
      <c r="BY26" s="995"/>
      <c r="BZ26" s="995"/>
      <c r="CA26" s="995"/>
      <c r="CB26" s="995"/>
      <c r="CC26" s="995"/>
      <c r="CD26" s="995"/>
      <c r="CE26" s="995"/>
      <c r="CF26" s="995"/>
      <c r="CG26" s="1010"/>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89"/>
    </row>
    <row r="27" spans="1:131" ht="26.25" customHeight="1" thickBot="1" x14ac:dyDescent="0.2">
      <c r="A27" s="1000"/>
      <c r="B27" s="1001"/>
      <c r="C27" s="1001"/>
      <c r="D27" s="1001"/>
      <c r="E27" s="1001"/>
      <c r="F27" s="1001"/>
      <c r="G27" s="1001"/>
      <c r="H27" s="1001"/>
      <c r="I27" s="1001"/>
      <c r="J27" s="1001"/>
      <c r="K27" s="1001"/>
      <c r="L27" s="1001"/>
      <c r="M27" s="1001"/>
      <c r="N27" s="1001"/>
      <c r="O27" s="1001"/>
      <c r="P27" s="1002"/>
      <c r="Q27" s="986"/>
      <c r="R27" s="987"/>
      <c r="S27" s="987"/>
      <c r="T27" s="987"/>
      <c r="U27" s="988"/>
      <c r="V27" s="986"/>
      <c r="W27" s="987"/>
      <c r="X27" s="987"/>
      <c r="Y27" s="987"/>
      <c r="Z27" s="988"/>
      <c r="AA27" s="986"/>
      <c r="AB27" s="987"/>
      <c r="AC27" s="987"/>
      <c r="AD27" s="987"/>
      <c r="AE27" s="987"/>
      <c r="AF27" s="1050"/>
      <c r="AG27" s="1007"/>
      <c r="AH27" s="1007"/>
      <c r="AI27" s="1007"/>
      <c r="AJ27" s="1051"/>
      <c r="AK27" s="987"/>
      <c r="AL27" s="987"/>
      <c r="AM27" s="987"/>
      <c r="AN27" s="987"/>
      <c r="AO27" s="988"/>
      <c r="AP27" s="986"/>
      <c r="AQ27" s="987"/>
      <c r="AR27" s="987"/>
      <c r="AS27" s="987"/>
      <c r="AT27" s="988"/>
      <c r="AU27" s="986"/>
      <c r="AV27" s="987"/>
      <c r="AW27" s="987"/>
      <c r="AX27" s="987"/>
      <c r="AY27" s="988"/>
      <c r="AZ27" s="986"/>
      <c r="BA27" s="987"/>
      <c r="BB27" s="987"/>
      <c r="BC27" s="987"/>
      <c r="BD27" s="988"/>
      <c r="BE27" s="986"/>
      <c r="BF27" s="987"/>
      <c r="BG27" s="987"/>
      <c r="BH27" s="987"/>
      <c r="BI27" s="990"/>
      <c r="BJ27" s="91"/>
      <c r="BK27" s="91"/>
      <c r="BL27" s="91"/>
      <c r="BM27" s="91"/>
      <c r="BN27" s="91"/>
      <c r="BO27" s="100"/>
      <c r="BP27" s="100"/>
      <c r="BQ27" s="97">
        <v>21</v>
      </c>
      <c r="BR27" s="98"/>
      <c r="BS27" s="994"/>
      <c r="BT27" s="995"/>
      <c r="BU27" s="995"/>
      <c r="BV27" s="995"/>
      <c r="BW27" s="995"/>
      <c r="BX27" s="995"/>
      <c r="BY27" s="995"/>
      <c r="BZ27" s="995"/>
      <c r="CA27" s="995"/>
      <c r="CB27" s="995"/>
      <c r="CC27" s="995"/>
      <c r="CD27" s="995"/>
      <c r="CE27" s="995"/>
      <c r="CF27" s="995"/>
      <c r="CG27" s="1010"/>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89"/>
    </row>
    <row r="28" spans="1:131" ht="26.25" customHeight="1" thickTop="1" x14ac:dyDescent="0.15">
      <c r="A28" s="101">
        <v>1</v>
      </c>
      <c r="B28" s="1038" t="s">
        <v>335</v>
      </c>
      <c r="C28" s="1039"/>
      <c r="D28" s="1039"/>
      <c r="E28" s="1039"/>
      <c r="F28" s="1039"/>
      <c r="G28" s="1039"/>
      <c r="H28" s="1039"/>
      <c r="I28" s="1039"/>
      <c r="J28" s="1039"/>
      <c r="K28" s="1039"/>
      <c r="L28" s="1039"/>
      <c r="M28" s="1039"/>
      <c r="N28" s="1039"/>
      <c r="O28" s="1039"/>
      <c r="P28" s="1040"/>
      <c r="Q28" s="1041">
        <v>1414</v>
      </c>
      <c r="R28" s="1042"/>
      <c r="S28" s="1042"/>
      <c r="T28" s="1042"/>
      <c r="U28" s="1042"/>
      <c r="V28" s="1042">
        <v>1406</v>
      </c>
      <c r="W28" s="1042"/>
      <c r="X28" s="1042"/>
      <c r="Y28" s="1042"/>
      <c r="Z28" s="1042"/>
      <c r="AA28" s="1042">
        <v>8</v>
      </c>
      <c r="AB28" s="1042"/>
      <c r="AC28" s="1042"/>
      <c r="AD28" s="1042"/>
      <c r="AE28" s="1043"/>
      <c r="AF28" s="1044">
        <v>8</v>
      </c>
      <c r="AG28" s="1042"/>
      <c r="AH28" s="1042"/>
      <c r="AI28" s="1042"/>
      <c r="AJ28" s="1045"/>
      <c r="AK28" s="1046">
        <v>125</v>
      </c>
      <c r="AL28" s="1047"/>
      <c r="AM28" s="1047"/>
      <c r="AN28" s="1047"/>
      <c r="AO28" s="1047"/>
      <c r="AP28" s="1047" t="s">
        <v>320</v>
      </c>
      <c r="AQ28" s="1047"/>
      <c r="AR28" s="1047"/>
      <c r="AS28" s="1047"/>
      <c r="AT28" s="1047"/>
      <c r="AU28" s="1047" t="s">
        <v>320</v>
      </c>
      <c r="AV28" s="1047"/>
      <c r="AW28" s="1047"/>
      <c r="AX28" s="1047"/>
      <c r="AY28" s="1047"/>
      <c r="AZ28" s="1047" t="s">
        <v>320</v>
      </c>
      <c r="BA28" s="1047"/>
      <c r="BB28" s="1047"/>
      <c r="BC28" s="1047"/>
      <c r="BD28" s="1047"/>
      <c r="BE28" s="1036"/>
      <c r="BF28" s="1036"/>
      <c r="BG28" s="1036"/>
      <c r="BH28" s="1036"/>
      <c r="BI28" s="1037"/>
      <c r="BJ28" s="91"/>
      <c r="BK28" s="91"/>
      <c r="BL28" s="91"/>
      <c r="BM28" s="91"/>
      <c r="BN28" s="91"/>
      <c r="BO28" s="100"/>
      <c r="BP28" s="100"/>
      <c r="BQ28" s="97">
        <v>22</v>
      </c>
      <c r="BR28" s="98"/>
      <c r="BS28" s="994"/>
      <c r="BT28" s="995"/>
      <c r="BU28" s="995"/>
      <c r="BV28" s="995"/>
      <c r="BW28" s="995"/>
      <c r="BX28" s="995"/>
      <c r="BY28" s="995"/>
      <c r="BZ28" s="995"/>
      <c r="CA28" s="995"/>
      <c r="CB28" s="995"/>
      <c r="CC28" s="995"/>
      <c r="CD28" s="995"/>
      <c r="CE28" s="995"/>
      <c r="CF28" s="995"/>
      <c r="CG28" s="1010"/>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89"/>
    </row>
    <row r="29" spans="1:131" ht="26.25" customHeight="1" x14ac:dyDescent="0.15">
      <c r="A29" s="101">
        <v>2</v>
      </c>
      <c r="B29" s="1024" t="s">
        <v>336</v>
      </c>
      <c r="C29" s="1025"/>
      <c r="D29" s="1025"/>
      <c r="E29" s="1025"/>
      <c r="F29" s="1025"/>
      <c r="G29" s="1025"/>
      <c r="H29" s="1025"/>
      <c r="I29" s="1025"/>
      <c r="J29" s="1025"/>
      <c r="K29" s="1025"/>
      <c r="L29" s="1025"/>
      <c r="M29" s="1025"/>
      <c r="N29" s="1025"/>
      <c r="O29" s="1025"/>
      <c r="P29" s="1026"/>
      <c r="Q29" s="1032">
        <v>1417</v>
      </c>
      <c r="R29" s="1033"/>
      <c r="S29" s="1033"/>
      <c r="T29" s="1033"/>
      <c r="U29" s="1033"/>
      <c r="V29" s="1033">
        <v>1391</v>
      </c>
      <c r="W29" s="1033"/>
      <c r="X29" s="1033"/>
      <c r="Y29" s="1033"/>
      <c r="Z29" s="1033"/>
      <c r="AA29" s="1033">
        <v>27</v>
      </c>
      <c r="AB29" s="1033"/>
      <c r="AC29" s="1033"/>
      <c r="AD29" s="1033"/>
      <c r="AE29" s="1034"/>
      <c r="AF29" s="1029">
        <v>27</v>
      </c>
      <c r="AG29" s="1030"/>
      <c r="AH29" s="1030"/>
      <c r="AI29" s="1030"/>
      <c r="AJ29" s="1031"/>
      <c r="AK29" s="974">
        <v>198</v>
      </c>
      <c r="AL29" s="965"/>
      <c r="AM29" s="965"/>
      <c r="AN29" s="965"/>
      <c r="AO29" s="965"/>
      <c r="AP29" s="965" t="s">
        <v>320</v>
      </c>
      <c r="AQ29" s="965"/>
      <c r="AR29" s="965"/>
      <c r="AS29" s="965"/>
      <c r="AT29" s="965"/>
      <c r="AU29" s="965" t="s">
        <v>320</v>
      </c>
      <c r="AV29" s="965"/>
      <c r="AW29" s="965"/>
      <c r="AX29" s="965"/>
      <c r="AY29" s="965"/>
      <c r="AZ29" s="965" t="s">
        <v>320</v>
      </c>
      <c r="BA29" s="965"/>
      <c r="BB29" s="965"/>
      <c r="BC29" s="965"/>
      <c r="BD29" s="965"/>
      <c r="BE29" s="966"/>
      <c r="BF29" s="966"/>
      <c r="BG29" s="966"/>
      <c r="BH29" s="966"/>
      <c r="BI29" s="967"/>
      <c r="BJ29" s="91"/>
      <c r="BK29" s="91"/>
      <c r="BL29" s="91"/>
      <c r="BM29" s="91"/>
      <c r="BN29" s="91"/>
      <c r="BO29" s="100"/>
      <c r="BP29" s="100"/>
      <c r="BQ29" s="97">
        <v>23</v>
      </c>
      <c r="BR29" s="98"/>
      <c r="BS29" s="994"/>
      <c r="BT29" s="995"/>
      <c r="BU29" s="995"/>
      <c r="BV29" s="995"/>
      <c r="BW29" s="995"/>
      <c r="BX29" s="995"/>
      <c r="BY29" s="995"/>
      <c r="BZ29" s="995"/>
      <c r="CA29" s="995"/>
      <c r="CB29" s="995"/>
      <c r="CC29" s="995"/>
      <c r="CD29" s="995"/>
      <c r="CE29" s="995"/>
      <c r="CF29" s="995"/>
      <c r="CG29" s="1010"/>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89"/>
    </row>
    <row r="30" spans="1:131" ht="26.25" customHeight="1" x14ac:dyDescent="0.15">
      <c r="A30" s="101">
        <v>3</v>
      </c>
      <c r="B30" s="1024" t="s">
        <v>337</v>
      </c>
      <c r="C30" s="1025"/>
      <c r="D30" s="1025"/>
      <c r="E30" s="1025"/>
      <c r="F30" s="1025"/>
      <c r="G30" s="1025"/>
      <c r="H30" s="1025"/>
      <c r="I30" s="1025"/>
      <c r="J30" s="1025"/>
      <c r="K30" s="1025"/>
      <c r="L30" s="1025"/>
      <c r="M30" s="1025"/>
      <c r="N30" s="1025"/>
      <c r="O30" s="1025"/>
      <c r="P30" s="1026"/>
      <c r="Q30" s="1032">
        <v>248</v>
      </c>
      <c r="R30" s="1033"/>
      <c r="S30" s="1033"/>
      <c r="T30" s="1033"/>
      <c r="U30" s="1033"/>
      <c r="V30" s="1033">
        <v>247</v>
      </c>
      <c r="W30" s="1033"/>
      <c r="X30" s="1033"/>
      <c r="Y30" s="1033"/>
      <c r="Z30" s="1033"/>
      <c r="AA30" s="1033">
        <v>1</v>
      </c>
      <c r="AB30" s="1033"/>
      <c r="AC30" s="1033"/>
      <c r="AD30" s="1033"/>
      <c r="AE30" s="1034"/>
      <c r="AF30" s="1029">
        <v>1</v>
      </c>
      <c r="AG30" s="1030"/>
      <c r="AH30" s="1030"/>
      <c r="AI30" s="1030"/>
      <c r="AJ30" s="1031"/>
      <c r="AK30" s="974">
        <v>75</v>
      </c>
      <c r="AL30" s="965"/>
      <c r="AM30" s="965"/>
      <c r="AN30" s="965"/>
      <c r="AO30" s="965"/>
      <c r="AP30" s="965" t="s">
        <v>320</v>
      </c>
      <c r="AQ30" s="965"/>
      <c r="AR30" s="965"/>
      <c r="AS30" s="965"/>
      <c r="AT30" s="965"/>
      <c r="AU30" s="965" t="s">
        <v>320</v>
      </c>
      <c r="AV30" s="965"/>
      <c r="AW30" s="965"/>
      <c r="AX30" s="965"/>
      <c r="AY30" s="965"/>
      <c r="AZ30" s="965" t="s">
        <v>320</v>
      </c>
      <c r="BA30" s="965"/>
      <c r="BB30" s="965"/>
      <c r="BC30" s="965"/>
      <c r="BD30" s="965"/>
      <c r="BE30" s="966"/>
      <c r="BF30" s="966"/>
      <c r="BG30" s="966"/>
      <c r="BH30" s="966"/>
      <c r="BI30" s="967"/>
      <c r="BJ30" s="91"/>
      <c r="BK30" s="91"/>
      <c r="BL30" s="91"/>
      <c r="BM30" s="91"/>
      <c r="BN30" s="91"/>
      <c r="BO30" s="100"/>
      <c r="BP30" s="100"/>
      <c r="BQ30" s="97">
        <v>24</v>
      </c>
      <c r="BR30" s="98"/>
      <c r="BS30" s="994"/>
      <c r="BT30" s="995"/>
      <c r="BU30" s="995"/>
      <c r="BV30" s="995"/>
      <c r="BW30" s="995"/>
      <c r="BX30" s="995"/>
      <c r="BY30" s="995"/>
      <c r="BZ30" s="995"/>
      <c r="CA30" s="995"/>
      <c r="CB30" s="995"/>
      <c r="CC30" s="995"/>
      <c r="CD30" s="995"/>
      <c r="CE30" s="995"/>
      <c r="CF30" s="995"/>
      <c r="CG30" s="1010"/>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89"/>
    </row>
    <row r="31" spans="1:131" ht="26.25" customHeight="1" x14ac:dyDescent="0.15">
      <c r="A31" s="101">
        <v>4</v>
      </c>
      <c r="B31" s="1024" t="s">
        <v>338</v>
      </c>
      <c r="C31" s="1025"/>
      <c r="D31" s="1025"/>
      <c r="E31" s="1025"/>
      <c r="F31" s="1025"/>
      <c r="G31" s="1025"/>
      <c r="H31" s="1025"/>
      <c r="I31" s="1025"/>
      <c r="J31" s="1025"/>
      <c r="K31" s="1025"/>
      <c r="L31" s="1025"/>
      <c r="M31" s="1025"/>
      <c r="N31" s="1025"/>
      <c r="O31" s="1025"/>
      <c r="P31" s="1026"/>
      <c r="Q31" s="1032">
        <v>348</v>
      </c>
      <c r="R31" s="1033"/>
      <c r="S31" s="1033"/>
      <c r="T31" s="1033"/>
      <c r="U31" s="1033"/>
      <c r="V31" s="1033">
        <v>351</v>
      </c>
      <c r="W31" s="1033"/>
      <c r="X31" s="1033"/>
      <c r="Y31" s="1033"/>
      <c r="Z31" s="1033"/>
      <c r="AA31" s="1033">
        <v>4</v>
      </c>
      <c r="AB31" s="1033"/>
      <c r="AC31" s="1033"/>
      <c r="AD31" s="1033"/>
      <c r="AE31" s="1034"/>
      <c r="AF31" s="1029">
        <v>447</v>
      </c>
      <c r="AG31" s="1030"/>
      <c r="AH31" s="1030"/>
      <c r="AI31" s="1030"/>
      <c r="AJ31" s="1031"/>
      <c r="AK31" s="974">
        <v>5</v>
      </c>
      <c r="AL31" s="965"/>
      <c r="AM31" s="965"/>
      <c r="AN31" s="965"/>
      <c r="AO31" s="965"/>
      <c r="AP31" s="965">
        <v>1861</v>
      </c>
      <c r="AQ31" s="965"/>
      <c r="AR31" s="965"/>
      <c r="AS31" s="965"/>
      <c r="AT31" s="965"/>
      <c r="AU31" s="965">
        <v>71</v>
      </c>
      <c r="AV31" s="965"/>
      <c r="AW31" s="965"/>
      <c r="AX31" s="965"/>
      <c r="AY31" s="965"/>
      <c r="AZ31" s="1035" t="s">
        <v>320</v>
      </c>
      <c r="BA31" s="1035"/>
      <c r="BB31" s="1035"/>
      <c r="BC31" s="1035"/>
      <c r="BD31" s="1035"/>
      <c r="BE31" s="966" t="s">
        <v>339</v>
      </c>
      <c r="BF31" s="966"/>
      <c r="BG31" s="966"/>
      <c r="BH31" s="966"/>
      <c r="BI31" s="967"/>
      <c r="BJ31" s="91"/>
      <c r="BK31" s="91"/>
      <c r="BL31" s="91"/>
      <c r="BM31" s="91"/>
      <c r="BN31" s="91"/>
      <c r="BO31" s="100"/>
      <c r="BP31" s="100"/>
      <c r="BQ31" s="97">
        <v>25</v>
      </c>
      <c r="BR31" s="98"/>
      <c r="BS31" s="994"/>
      <c r="BT31" s="995"/>
      <c r="BU31" s="995"/>
      <c r="BV31" s="995"/>
      <c r="BW31" s="995"/>
      <c r="BX31" s="995"/>
      <c r="BY31" s="995"/>
      <c r="BZ31" s="995"/>
      <c r="CA31" s="995"/>
      <c r="CB31" s="995"/>
      <c r="CC31" s="995"/>
      <c r="CD31" s="995"/>
      <c r="CE31" s="995"/>
      <c r="CF31" s="995"/>
      <c r="CG31" s="1010"/>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89"/>
    </row>
    <row r="32" spans="1:131" ht="26.25" customHeight="1" x14ac:dyDescent="0.15">
      <c r="A32" s="101">
        <v>5</v>
      </c>
      <c r="B32" s="1024" t="s">
        <v>340</v>
      </c>
      <c r="C32" s="1025"/>
      <c r="D32" s="1025"/>
      <c r="E32" s="1025"/>
      <c r="F32" s="1025"/>
      <c r="G32" s="1025"/>
      <c r="H32" s="1025"/>
      <c r="I32" s="1025"/>
      <c r="J32" s="1025"/>
      <c r="K32" s="1025"/>
      <c r="L32" s="1025"/>
      <c r="M32" s="1025"/>
      <c r="N32" s="1025"/>
      <c r="O32" s="1025"/>
      <c r="P32" s="1026"/>
      <c r="Q32" s="1032">
        <v>660</v>
      </c>
      <c r="R32" s="1033"/>
      <c r="S32" s="1033"/>
      <c r="T32" s="1033"/>
      <c r="U32" s="1033"/>
      <c r="V32" s="1033">
        <v>613</v>
      </c>
      <c r="W32" s="1033"/>
      <c r="X32" s="1033"/>
      <c r="Y32" s="1033"/>
      <c r="Z32" s="1033"/>
      <c r="AA32" s="1033">
        <v>52</v>
      </c>
      <c r="AB32" s="1033"/>
      <c r="AC32" s="1033"/>
      <c r="AD32" s="1033"/>
      <c r="AE32" s="1034"/>
      <c r="AF32" s="1029">
        <v>210</v>
      </c>
      <c r="AG32" s="1030"/>
      <c r="AH32" s="1030"/>
      <c r="AI32" s="1030"/>
      <c r="AJ32" s="1031"/>
      <c r="AK32" s="974">
        <v>268</v>
      </c>
      <c r="AL32" s="965"/>
      <c r="AM32" s="965"/>
      <c r="AN32" s="965"/>
      <c r="AO32" s="965"/>
      <c r="AP32" s="965">
        <v>2133</v>
      </c>
      <c r="AQ32" s="965"/>
      <c r="AR32" s="965"/>
      <c r="AS32" s="965"/>
      <c r="AT32" s="965"/>
      <c r="AU32" s="965">
        <v>1350</v>
      </c>
      <c r="AV32" s="965"/>
      <c r="AW32" s="965"/>
      <c r="AX32" s="965"/>
      <c r="AY32" s="965"/>
      <c r="AZ32" s="1035" t="s">
        <v>320</v>
      </c>
      <c r="BA32" s="1035"/>
      <c r="BB32" s="1035"/>
      <c r="BC32" s="1035"/>
      <c r="BD32" s="1035"/>
      <c r="BE32" s="966" t="s">
        <v>339</v>
      </c>
      <c r="BF32" s="966"/>
      <c r="BG32" s="966"/>
      <c r="BH32" s="966"/>
      <c r="BI32" s="967"/>
      <c r="BJ32" s="91"/>
      <c r="BK32" s="91"/>
      <c r="BL32" s="91"/>
      <c r="BM32" s="91"/>
      <c r="BN32" s="91"/>
      <c r="BO32" s="100"/>
      <c r="BP32" s="100"/>
      <c r="BQ32" s="97">
        <v>26</v>
      </c>
      <c r="BR32" s="98"/>
      <c r="BS32" s="994"/>
      <c r="BT32" s="995"/>
      <c r="BU32" s="995"/>
      <c r="BV32" s="995"/>
      <c r="BW32" s="995"/>
      <c r="BX32" s="995"/>
      <c r="BY32" s="995"/>
      <c r="BZ32" s="995"/>
      <c r="CA32" s="995"/>
      <c r="CB32" s="995"/>
      <c r="CC32" s="995"/>
      <c r="CD32" s="995"/>
      <c r="CE32" s="995"/>
      <c r="CF32" s="995"/>
      <c r="CG32" s="1010"/>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89"/>
    </row>
    <row r="33" spans="1:131" ht="26.25" customHeight="1" x14ac:dyDescent="0.15">
      <c r="A33" s="101">
        <v>6</v>
      </c>
      <c r="B33" s="1024" t="s">
        <v>341</v>
      </c>
      <c r="C33" s="1025"/>
      <c r="D33" s="1025"/>
      <c r="E33" s="1025"/>
      <c r="F33" s="1025"/>
      <c r="G33" s="1025"/>
      <c r="H33" s="1025"/>
      <c r="I33" s="1025"/>
      <c r="J33" s="1025"/>
      <c r="K33" s="1025"/>
      <c r="L33" s="1025"/>
      <c r="M33" s="1025"/>
      <c r="N33" s="1025"/>
      <c r="O33" s="1025"/>
      <c r="P33" s="1026"/>
      <c r="Q33" s="1032">
        <v>27</v>
      </c>
      <c r="R33" s="1033"/>
      <c r="S33" s="1033"/>
      <c r="T33" s="1033"/>
      <c r="U33" s="1033"/>
      <c r="V33" s="1033">
        <v>13</v>
      </c>
      <c r="W33" s="1033"/>
      <c r="X33" s="1033"/>
      <c r="Y33" s="1033"/>
      <c r="Z33" s="1033"/>
      <c r="AA33" s="1033">
        <v>14</v>
      </c>
      <c r="AB33" s="1033"/>
      <c r="AC33" s="1033"/>
      <c r="AD33" s="1033"/>
      <c r="AE33" s="1034"/>
      <c r="AF33" s="1029" t="s">
        <v>64</v>
      </c>
      <c r="AG33" s="1030"/>
      <c r="AH33" s="1030"/>
      <c r="AI33" s="1030"/>
      <c r="AJ33" s="1031"/>
      <c r="AK33" s="974" t="s">
        <v>320</v>
      </c>
      <c r="AL33" s="965"/>
      <c r="AM33" s="965"/>
      <c r="AN33" s="965"/>
      <c r="AO33" s="965"/>
      <c r="AP33" s="965">
        <v>73</v>
      </c>
      <c r="AQ33" s="965"/>
      <c r="AR33" s="965"/>
      <c r="AS33" s="965"/>
      <c r="AT33" s="965"/>
      <c r="AU33" s="965" t="s">
        <v>320</v>
      </c>
      <c r="AV33" s="965"/>
      <c r="AW33" s="965"/>
      <c r="AX33" s="965"/>
      <c r="AY33" s="965"/>
      <c r="AZ33" s="1035" t="s">
        <v>320</v>
      </c>
      <c r="BA33" s="1035"/>
      <c r="BB33" s="1035"/>
      <c r="BC33" s="1035"/>
      <c r="BD33" s="1035"/>
      <c r="BE33" s="966" t="s">
        <v>342</v>
      </c>
      <c r="BF33" s="966"/>
      <c r="BG33" s="966"/>
      <c r="BH33" s="966"/>
      <c r="BI33" s="967"/>
      <c r="BJ33" s="91"/>
      <c r="BK33" s="91"/>
      <c r="BL33" s="91"/>
      <c r="BM33" s="91"/>
      <c r="BN33" s="91"/>
      <c r="BO33" s="100"/>
      <c r="BP33" s="100"/>
      <c r="BQ33" s="97">
        <v>27</v>
      </c>
      <c r="BR33" s="98"/>
      <c r="BS33" s="994"/>
      <c r="BT33" s="995"/>
      <c r="BU33" s="995"/>
      <c r="BV33" s="995"/>
      <c r="BW33" s="995"/>
      <c r="BX33" s="995"/>
      <c r="BY33" s="995"/>
      <c r="BZ33" s="995"/>
      <c r="CA33" s="995"/>
      <c r="CB33" s="995"/>
      <c r="CC33" s="995"/>
      <c r="CD33" s="995"/>
      <c r="CE33" s="995"/>
      <c r="CF33" s="995"/>
      <c r="CG33" s="1010"/>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89"/>
    </row>
    <row r="34" spans="1:131" ht="26.25" customHeight="1" x14ac:dyDescent="0.15">
      <c r="A34" s="101">
        <v>7</v>
      </c>
      <c r="B34" s="1024" t="s">
        <v>343</v>
      </c>
      <c r="C34" s="1025"/>
      <c r="D34" s="1025"/>
      <c r="E34" s="1025"/>
      <c r="F34" s="1025"/>
      <c r="G34" s="1025"/>
      <c r="H34" s="1025"/>
      <c r="I34" s="1025"/>
      <c r="J34" s="1025"/>
      <c r="K34" s="1025"/>
      <c r="L34" s="1025"/>
      <c r="M34" s="1025"/>
      <c r="N34" s="1025"/>
      <c r="O34" s="1025"/>
      <c r="P34" s="1026"/>
      <c r="Q34" s="1032">
        <v>31</v>
      </c>
      <c r="R34" s="1033"/>
      <c r="S34" s="1033"/>
      <c r="T34" s="1033"/>
      <c r="U34" s="1033"/>
      <c r="V34" s="1033">
        <v>31</v>
      </c>
      <c r="W34" s="1033"/>
      <c r="X34" s="1033"/>
      <c r="Y34" s="1033"/>
      <c r="Z34" s="1033"/>
      <c r="AA34" s="1033" t="s">
        <v>320</v>
      </c>
      <c r="AB34" s="1033"/>
      <c r="AC34" s="1033"/>
      <c r="AD34" s="1033"/>
      <c r="AE34" s="1034"/>
      <c r="AF34" s="1029" t="s">
        <v>64</v>
      </c>
      <c r="AG34" s="1030"/>
      <c r="AH34" s="1030"/>
      <c r="AI34" s="1030"/>
      <c r="AJ34" s="1031"/>
      <c r="AK34" s="974">
        <v>30</v>
      </c>
      <c r="AL34" s="965"/>
      <c r="AM34" s="965"/>
      <c r="AN34" s="965"/>
      <c r="AO34" s="965"/>
      <c r="AP34" s="965">
        <v>338</v>
      </c>
      <c r="AQ34" s="965"/>
      <c r="AR34" s="965"/>
      <c r="AS34" s="965"/>
      <c r="AT34" s="965"/>
      <c r="AU34" s="965">
        <v>117</v>
      </c>
      <c r="AV34" s="965"/>
      <c r="AW34" s="965"/>
      <c r="AX34" s="965"/>
      <c r="AY34" s="965"/>
      <c r="AZ34" s="1035" t="s">
        <v>320</v>
      </c>
      <c r="BA34" s="1035"/>
      <c r="BB34" s="1035"/>
      <c r="BC34" s="1035"/>
      <c r="BD34" s="1035"/>
      <c r="BE34" s="966" t="s">
        <v>342</v>
      </c>
      <c r="BF34" s="966"/>
      <c r="BG34" s="966"/>
      <c r="BH34" s="966"/>
      <c r="BI34" s="967"/>
      <c r="BJ34" s="91"/>
      <c r="BK34" s="91"/>
      <c r="BL34" s="91"/>
      <c r="BM34" s="91"/>
      <c r="BN34" s="91"/>
      <c r="BO34" s="100"/>
      <c r="BP34" s="100"/>
      <c r="BQ34" s="97">
        <v>28</v>
      </c>
      <c r="BR34" s="98"/>
      <c r="BS34" s="994"/>
      <c r="BT34" s="995"/>
      <c r="BU34" s="995"/>
      <c r="BV34" s="995"/>
      <c r="BW34" s="995"/>
      <c r="BX34" s="995"/>
      <c r="BY34" s="995"/>
      <c r="BZ34" s="995"/>
      <c r="CA34" s="995"/>
      <c r="CB34" s="995"/>
      <c r="CC34" s="995"/>
      <c r="CD34" s="995"/>
      <c r="CE34" s="995"/>
      <c r="CF34" s="995"/>
      <c r="CG34" s="1010"/>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89"/>
    </row>
    <row r="35" spans="1:131" ht="26.25" customHeight="1" x14ac:dyDescent="0.15">
      <c r="A35" s="101">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65"/>
      <c r="AM35" s="965"/>
      <c r="AN35" s="965"/>
      <c r="AO35" s="965"/>
      <c r="AP35" s="965"/>
      <c r="AQ35" s="965"/>
      <c r="AR35" s="965"/>
      <c r="AS35" s="965"/>
      <c r="AT35" s="965"/>
      <c r="AU35" s="965"/>
      <c r="AV35" s="965"/>
      <c r="AW35" s="965"/>
      <c r="AX35" s="965"/>
      <c r="AY35" s="965"/>
      <c r="AZ35" s="1035"/>
      <c r="BA35" s="1035"/>
      <c r="BB35" s="1035"/>
      <c r="BC35" s="1035"/>
      <c r="BD35" s="1035"/>
      <c r="BE35" s="966"/>
      <c r="BF35" s="966"/>
      <c r="BG35" s="966"/>
      <c r="BH35" s="966"/>
      <c r="BI35" s="967"/>
      <c r="BJ35" s="91"/>
      <c r="BK35" s="91"/>
      <c r="BL35" s="91"/>
      <c r="BM35" s="91"/>
      <c r="BN35" s="91"/>
      <c r="BO35" s="100"/>
      <c r="BP35" s="100"/>
      <c r="BQ35" s="97">
        <v>29</v>
      </c>
      <c r="BR35" s="98"/>
      <c r="BS35" s="994"/>
      <c r="BT35" s="995"/>
      <c r="BU35" s="995"/>
      <c r="BV35" s="995"/>
      <c r="BW35" s="995"/>
      <c r="BX35" s="995"/>
      <c r="BY35" s="995"/>
      <c r="BZ35" s="995"/>
      <c r="CA35" s="995"/>
      <c r="CB35" s="995"/>
      <c r="CC35" s="995"/>
      <c r="CD35" s="995"/>
      <c r="CE35" s="995"/>
      <c r="CF35" s="995"/>
      <c r="CG35" s="1010"/>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89"/>
    </row>
    <row r="36" spans="1:131" ht="26.25" customHeight="1" x14ac:dyDescent="0.15">
      <c r="A36" s="101">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65"/>
      <c r="AM36" s="965"/>
      <c r="AN36" s="965"/>
      <c r="AO36" s="965"/>
      <c r="AP36" s="965"/>
      <c r="AQ36" s="965"/>
      <c r="AR36" s="965"/>
      <c r="AS36" s="965"/>
      <c r="AT36" s="965"/>
      <c r="AU36" s="965"/>
      <c r="AV36" s="965"/>
      <c r="AW36" s="965"/>
      <c r="AX36" s="965"/>
      <c r="AY36" s="965"/>
      <c r="AZ36" s="1035"/>
      <c r="BA36" s="1035"/>
      <c r="BB36" s="1035"/>
      <c r="BC36" s="1035"/>
      <c r="BD36" s="1035"/>
      <c r="BE36" s="966"/>
      <c r="BF36" s="966"/>
      <c r="BG36" s="966"/>
      <c r="BH36" s="966"/>
      <c r="BI36" s="967"/>
      <c r="BJ36" s="91"/>
      <c r="BK36" s="91"/>
      <c r="BL36" s="91"/>
      <c r="BM36" s="91"/>
      <c r="BN36" s="91"/>
      <c r="BO36" s="100"/>
      <c r="BP36" s="100"/>
      <c r="BQ36" s="97">
        <v>30</v>
      </c>
      <c r="BR36" s="98"/>
      <c r="BS36" s="994"/>
      <c r="BT36" s="995"/>
      <c r="BU36" s="995"/>
      <c r="BV36" s="995"/>
      <c r="BW36" s="995"/>
      <c r="BX36" s="995"/>
      <c r="BY36" s="995"/>
      <c r="BZ36" s="995"/>
      <c r="CA36" s="995"/>
      <c r="CB36" s="995"/>
      <c r="CC36" s="995"/>
      <c r="CD36" s="995"/>
      <c r="CE36" s="995"/>
      <c r="CF36" s="995"/>
      <c r="CG36" s="1010"/>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89"/>
    </row>
    <row r="37" spans="1:131" ht="26.25" customHeight="1" x14ac:dyDescent="0.15">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94"/>
      <c r="BT37" s="995"/>
      <c r="BU37" s="995"/>
      <c r="BV37" s="995"/>
      <c r="BW37" s="995"/>
      <c r="BX37" s="995"/>
      <c r="BY37" s="995"/>
      <c r="BZ37" s="995"/>
      <c r="CA37" s="995"/>
      <c r="CB37" s="995"/>
      <c r="CC37" s="995"/>
      <c r="CD37" s="995"/>
      <c r="CE37" s="995"/>
      <c r="CF37" s="995"/>
      <c r="CG37" s="1010"/>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89"/>
    </row>
    <row r="38" spans="1:131" ht="26.25" customHeight="1" x14ac:dyDescent="0.15">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94"/>
      <c r="BT38" s="995"/>
      <c r="BU38" s="995"/>
      <c r="BV38" s="995"/>
      <c r="BW38" s="995"/>
      <c r="BX38" s="995"/>
      <c r="BY38" s="995"/>
      <c r="BZ38" s="995"/>
      <c r="CA38" s="995"/>
      <c r="CB38" s="995"/>
      <c r="CC38" s="995"/>
      <c r="CD38" s="995"/>
      <c r="CE38" s="995"/>
      <c r="CF38" s="995"/>
      <c r="CG38" s="1010"/>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89"/>
    </row>
    <row r="39" spans="1:131" ht="26.25" customHeight="1" x14ac:dyDescent="0.15">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94"/>
      <c r="BT39" s="995"/>
      <c r="BU39" s="995"/>
      <c r="BV39" s="995"/>
      <c r="BW39" s="995"/>
      <c r="BX39" s="995"/>
      <c r="BY39" s="995"/>
      <c r="BZ39" s="995"/>
      <c r="CA39" s="995"/>
      <c r="CB39" s="995"/>
      <c r="CC39" s="995"/>
      <c r="CD39" s="995"/>
      <c r="CE39" s="995"/>
      <c r="CF39" s="995"/>
      <c r="CG39" s="1010"/>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89"/>
    </row>
    <row r="40" spans="1:131" ht="26.25" customHeight="1" x14ac:dyDescent="0.15">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94"/>
      <c r="BT40" s="995"/>
      <c r="BU40" s="995"/>
      <c r="BV40" s="995"/>
      <c r="BW40" s="995"/>
      <c r="BX40" s="995"/>
      <c r="BY40" s="995"/>
      <c r="BZ40" s="995"/>
      <c r="CA40" s="995"/>
      <c r="CB40" s="995"/>
      <c r="CC40" s="995"/>
      <c r="CD40" s="995"/>
      <c r="CE40" s="995"/>
      <c r="CF40" s="995"/>
      <c r="CG40" s="1010"/>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89"/>
    </row>
    <row r="41" spans="1:131" ht="26.25" customHeight="1" x14ac:dyDescent="0.15">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94"/>
      <c r="BT41" s="995"/>
      <c r="BU41" s="995"/>
      <c r="BV41" s="995"/>
      <c r="BW41" s="995"/>
      <c r="BX41" s="995"/>
      <c r="BY41" s="995"/>
      <c r="BZ41" s="995"/>
      <c r="CA41" s="995"/>
      <c r="CB41" s="995"/>
      <c r="CC41" s="995"/>
      <c r="CD41" s="995"/>
      <c r="CE41" s="995"/>
      <c r="CF41" s="995"/>
      <c r="CG41" s="1010"/>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89"/>
    </row>
    <row r="42" spans="1:131" ht="26.25" customHeight="1" x14ac:dyDescent="0.15">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94"/>
      <c r="BT42" s="995"/>
      <c r="BU42" s="995"/>
      <c r="BV42" s="995"/>
      <c r="BW42" s="995"/>
      <c r="BX42" s="995"/>
      <c r="BY42" s="995"/>
      <c r="BZ42" s="995"/>
      <c r="CA42" s="995"/>
      <c r="CB42" s="995"/>
      <c r="CC42" s="995"/>
      <c r="CD42" s="995"/>
      <c r="CE42" s="995"/>
      <c r="CF42" s="995"/>
      <c r="CG42" s="1010"/>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89"/>
    </row>
    <row r="43" spans="1:131" ht="26.25" customHeight="1" x14ac:dyDescent="0.15">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94"/>
      <c r="BT43" s="995"/>
      <c r="BU43" s="995"/>
      <c r="BV43" s="995"/>
      <c r="BW43" s="995"/>
      <c r="BX43" s="995"/>
      <c r="BY43" s="995"/>
      <c r="BZ43" s="995"/>
      <c r="CA43" s="995"/>
      <c r="CB43" s="995"/>
      <c r="CC43" s="995"/>
      <c r="CD43" s="995"/>
      <c r="CE43" s="995"/>
      <c r="CF43" s="995"/>
      <c r="CG43" s="1010"/>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89"/>
    </row>
    <row r="44" spans="1:131" ht="26.25" customHeight="1" x14ac:dyDescent="0.15">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94"/>
      <c r="BT44" s="995"/>
      <c r="BU44" s="995"/>
      <c r="BV44" s="995"/>
      <c r="BW44" s="995"/>
      <c r="BX44" s="995"/>
      <c r="BY44" s="995"/>
      <c r="BZ44" s="995"/>
      <c r="CA44" s="995"/>
      <c r="CB44" s="995"/>
      <c r="CC44" s="995"/>
      <c r="CD44" s="995"/>
      <c r="CE44" s="995"/>
      <c r="CF44" s="995"/>
      <c r="CG44" s="1010"/>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89"/>
    </row>
    <row r="45" spans="1:131" ht="26.25" customHeight="1" x14ac:dyDescent="0.15">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94"/>
      <c r="BT45" s="995"/>
      <c r="BU45" s="995"/>
      <c r="BV45" s="995"/>
      <c r="BW45" s="995"/>
      <c r="BX45" s="995"/>
      <c r="BY45" s="995"/>
      <c r="BZ45" s="995"/>
      <c r="CA45" s="995"/>
      <c r="CB45" s="995"/>
      <c r="CC45" s="995"/>
      <c r="CD45" s="995"/>
      <c r="CE45" s="995"/>
      <c r="CF45" s="995"/>
      <c r="CG45" s="1010"/>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89"/>
    </row>
    <row r="46" spans="1:131" ht="26.25" customHeight="1" x14ac:dyDescent="0.15">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94"/>
      <c r="BT46" s="995"/>
      <c r="BU46" s="995"/>
      <c r="BV46" s="995"/>
      <c r="BW46" s="995"/>
      <c r="BX46" s="995"/>
      <c r="BY46" s="995"/>
      <c r="BZ46" s="995"/>
      <c r="CA46" s="995"/>
      <c r="CB46" s="995"/>
      <c r="CC46" s="995"/>
      <c r="CD46" s="995"/>
      <c r="CE46" s="995"/>
      <c r="CF46" s="995"/>
      <c r="CG46" s="1010"/>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89"/>
    </row>
    <row r="47" spans="1:131" ht="26.25" customHeight="1" x14ac:dyDescent="0.15">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94"/>
      <c r="BT47" s="995"/>
      <c r="BU47" s="995"/>
      <c r="BV47" s="995"/>
      <c r="BW47" s="995"/>
      <c r="BX47" s="995"/>
      <c r="BY47" s="995"/>
      <c r="BZ47" s="995"/>
      <c r="CA47" s="995"/>
      <c r="CB47" s="995"/>
      <c r="CC47" s="995"/>
      <c r="CD47" s="995"/>
      <c r="CE47" s="995"/>
      <c r="CF47" s="995"/>
      <c r="CG47" s="1010"/>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89"/>
    </row>
    <row r="48" spans="1:131" ht="26.25" customHeight="1" x14ac:dyDescent="0.15">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94"/>
      <c r="BT48" s="995"/>
      <c r="BU48" s="995"/>
      <c r="BV48" s="995"/>
      <c r="BW48" s="995"/>
      <c r="BX48" s="995"/>
      <c r="BY48" s="995"/>
      <c r="BZ48" s="995"/>
      <c r="CA48" s="995"/>
      <c r="CB48" s="995"/>
      <c r="CC48" s="995"/>
      <c r="CD48" s="995"/>
      <c r="CE48" s="995"/>
      <c r="CF48" s="995"/>
      <c r="CG48" s="1010"/>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89"/>
    </row>
    <row r="49" spans="1:131" ht="26.25" customHeight="1" x14ac:dyDescent="0.15">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94"/>
      <c r="BT49" s="995"/>
      <c r="BU49" s="995"/>
      <c r="BV49" s="995"/>
      <c r="BW49" s="995"/>
      <c r="BX49" s="995"/>
      <c r="BY49" s="995"/>
      <c r="BZ49" s="995"/>
      <c r="CA49" s="995"/>
      <c r="CB49" s="995"/>
      <c r="CC49" s="995"/>
      <c r="CD49" s="995"/>
      <c r="CE49" s="995"/>
      <c r="CF49" s="995"/>
      <c r="CG49" s="1010"/>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89"/>
    </row>
    <row r="50" spans="1:131" ht="26.25" customHeight="1" x14ac:dyDescent="0.15">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94"/>
      <c r="BT50" s="995"/>
      <c r="BU50" s="995"/>
      <c r="BV50" s="995"/>
      <c r="BW50" s="995"/>
      <c r="BX50" s="995"/>
      <c r="BY50" s="995"/>
      <c r="BZ50" s="995"/>
      <c r="CA50" s="995"/>
      <c r="CB50" s="995"/>
      <c r="CC50" s="995"/>
      <c r="CD50" s="995"/>
      <c r="CE50" s="995"/>
      <c r="CF50" s="995"/>
      <c r="CG50" s="1010"/>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89"/>
    </row>
    <row r="51" spans="1:131" ht="26.25" customHeight="1" x14ac:dyDescent="0.15">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94"/>
      <c r="BT51" s="995"/>
      <c r="BU51" s="995"/>
      <c r="BV51" s="995"/>
      <c r="BW51" s="995"/>
      <c r="BX51" s="995"/>
      <c r="BY51" s="995"/>
      <c r="BZ51" s="995"/>
      <c r="CA51" s="995"/>
      <c r="CB51" s="995"/>
      <c r="CC51" s="995"/>
      <c r="CD51" s="995"/>
      <c r="CE51" s="995"/>
      <c r="CF51" s="995"/>
      <c r="CG51" s="1010"/>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89"/>
    </row>
    <row r="52" spans="1:131" ht="26.25" customHeight="1" x14ac:dyDescent="0.15">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94"/>
      <c r="BT52" s="995"/>
      <c r="BU52" s="995"/>
      <c r="BV52" s="995"/>
      <c r="BW52" s="995"/>
      <c r="BX52" s="995"/>
      <c r="BY52" s="995"/>
      <c r="BZ52" s="995"/>
      <c r="CA52" s="995"/>
      <c r="CB52" s="995"/>
      <c r="CC52" s="995"/>
      <c r="CD52" s="995"/>
      <c r="CE52" s="995"/>
      <c r="CF52" s="995"/>
      <c r="CG52" s="1010"/>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89"/>
    </row>
    <row r="53" spans="1:131" ht="26.25" customHeight="1" x14ac:dyDescent="0.15">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94"/>
      <c r="BT53" s="995"/>
      <c r="BU53" s="995"/>
      <c r="BV53" s="995"/>
      <c r="BW53" s="995"/>
      <c r="BX53" s="995"/>
      <c r="BY53" s="995"/>
      <c r="BZ53" s="995"/>
      <c r="CA53" s="995"/>
      <c r="CB53" s="995"/>
      <c r="CC53" s="995"/>
      <c r="CD53" s="995"/>
      <c r="CE53" s="995"/>
      <c r="CF53" s="995"/>
      <c r="CG53" s="1010"/>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89"/>
    </row>
    <row r="54" spans="1:131" ht="26.25" customHeight="1" x14ac:dyDescent="0.15">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94"/>
      <c r="BT54" s="995"/>
      <c r="BU54" s="995"/>
      <c r="BV54" s="995"/>
      <c r="BW54" s="995"/>
      <c r="BX54" s="995"/>
      <c r="BY54" s="995"/>
      <c r="BZ54" s="995"/>
      <c r="CA54" s="995"/>
      <c r="CB54" s="995"/>
      <c r="CC54" s="995"/>
      <c r="CD54" s="995"/>
      <c r="CE54" s="995"/>
      <c r="CF54" s="995"/>
      <c r="CG54" s="1010"/>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89"/>
    </row>
    <row r="55" spans="1:131" ht="26.25" customHeight="1" x14ac:dyDescent="0.15">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94"/>
      <c r="BT55" s="995"/>
      <c r="BU55" s="995"/>
      <c r="BV55" s="995"/>
      <c r="BW55" s="995"/>
      <c r="BX55" s="995"/>
      <c r="BY55" s="995"/>
      <c r="BZ55" s="995"/>
      <c r="CA55" s="995"/>
      <c r="CB55" s="995"/>
      <c r="CC55" s="995"/>
      <c r="CD55" s="995"/>
      <c r="CE55" s="995"/>
      <c r="CF55" s="995"/>
      <c r="CG55" s="1010"/>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89"/>
    </row>
    <row r="56" spans="1:131" ht="26.25" customHeight="1" x14ac:dyDescent="0.15">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94"/>
      <c r="BT56" s="995"/>
      <c r="BU56" s="995"/>
      <c r="BV56" s="995"/>
      <c r="BW56" s="995"/>
      <c r="BX56" s="995"/>
      <c r="BY56" s="995"/>
      <c r="BZ56" s="995"/>
      <c r="CA56" s="995"/>
      <c r="CB56" s="995"/>
      <c r="CC56" s="995"/>
      <c r="CD56" s="995"/>
      <c r="CE56" s="995"/>
      <c r="CF56" s="995"/>
      <c r="CG56" s="1010"/>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89"/>
    </row>
    <row r="57" spans="1:131" ht="26.25" customHeight="1" x14ac:dyDescent="0.15">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94"/>
      <c r="BT57" s="995"/>
      <c r="BU57" s="995"/>
      <c r="BV57" s="995"/>
      <c r="BW57" s="995"/>
      <c r="BX57" s="995"/>
      <c r="BY57" s="995"/>
      <c r="BZ57" s="995"/>
      <c r="CA57" s="995"/>
      <c r="CB57" s="995"/>
      <c r="CC57" s="995"/>
      <c r="CD57" s="995"/>
      <c r="CE57" s="995"/>
      <c r="CF57" s="995"/>
      <c r="CG57" s="1010"/>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89"/>
    </row>
    <row r="58" spans="1:131" ht="26.25" customHeight="1" x14ac:dyDescent="0.15">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94"/>
      <c r="BT58" s="995"/>
      <c r="BU58" s="995"/>
      <c r="BV58" s="995"/>
      <c r="BW58" s="995"/>
      <c r="BX58" s="995"/>
      <c r="BY58" s="995"/>
      <c r="BZ58" s="995"/>
      <c r="CA58" s="995"/>
      <c r="CB58" s="995"/>
      <c r="CC58" s="995"/>
      <c r="CD58" s="995"/>
      <c r="CE58" s="995"/>
      <c r="CF58" s="995"/>
      <c r="CG58" s="1010"/>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89"/>
    </row>
    <row r="59" spans="1:131" ht="26.25" customHeight="1" x14ac:dyDescent="0.15">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94"/>
      <c r="BT59" s="995"/>
      <c r="BU59" s="995"/>
      <c r="BV59" s="995"/>
      <c r="BW59" s="995"/>
      <c r="BX59" s="995"/>
      <c r="BY59" s="995"/>
      <c r="BZ59" s="995"/>
      <c r="CA59" s="995"/>
      <c r="CB59" s="995"/>
      <c r="CC59" s="995"/>
      <c r="CD59" s="995"/>
      <c r="CE59" s="995"/>
      <c r="CF59" s="995"/>
      <c r="CG59" s="1010"/>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89"/>
    </row>
    <row r="60" spans="1:131" ht="26.25" customHeight="1" x14ac:dyDescent="0.15">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94"/>
      <c r="BT60" s="995"/>
      <c r="BU60" s="995"/>
      <c r="BV60" s="995"/>
      <c r="BW60" s="995"/>
      <c r="BX60" s="995"/>
      <c r="BY60" s="995"/>
      <c r="BZ60" s="995"/>
      <c r="CA60" s="995"/>
      <c r="CB60" s="995"/>
      <c r="CC60" s="995"/>
      <c r="CD60" s="995"/>
      <c r="CE60" s="995"/>
      <c r="CF60" s="995"/>
      <c r="CG60" s="1010"/>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89"/>
    </row>
    <row r="61" spans="1:131" ht="26.25" customHeight="1" thickBot="1" x14ac:dyDescent="0.2">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94"/>
      <c r="BT61" s="995"/>
      <c r="BU61" s="995"/>
      <c r="BV61" s="995"/>
      <c r="BW61" s="995"/>
      <c r="BX61" s="995"/>
      <c r="BY61" s="995"/>
      <c r="BZ61" s="995"/>
      <c r="CA61" s="995"/>
      <c r="CB61" s="995"/>
      <c r="CC61" s="995"/>
      <c r="CD61" s="995"/>
      <c r="CE61" s="995"/>
      <c r="CF61" s="995"/>
      <c r="CG61" s="1010"/>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89"/>
    </row>
    <row r="62" spans="1:131" ht="26.25" customHeight="1" x14ac:dyDescent="0.15">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344</v>
      </c>
      <c r="BK62" s="1022"/>
      <c r="BL62" s="1022"/>
      <c r="BM62" s="1022"/>
      <c r="BN62" s="1023"/>
      <c r="BO62" s="100"/>
      <c r="BP62" s="100"/>
      <c r="BQ62" s="97">
        <v>56</v>
      </c>
      <c r="BR62" s="98"/>
      <c r="BS62" s="994"/>
      <c r="BT62" s="995"/>
      <c r="BU62" s="995"/>
      <c r="BV62" s="995"/>
      <c r="BW62" s="995"/>
      <c r="BX62" s="995"/>
      <c r="BY62" s="995"/>
      <c r="BZ62" s="995"/>
      <c r="CA62" s="995"/>
      <c r="CB62" s="995"/>
      <c r="CC62" s="995"/>
      <c r="CD62" s="995"/>
      <c r="CE62" s="995"/>
      <c r="CF62" s="995"/>
      <c r="CG62" s="1010"/>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89"/>
    </row>
    <row r="63" spans="1:131" ht="26.25" customHeight="1" thickBot="1" x14ac:dyDescent="0.2">
      <c r="A63" s="99" t="s">
        <v>323</v>
      </c>
      <c r="B63" s="931" t="s">
        <v>345</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691</v>
      </c>
      <c r="AG63" s="953"/>
      <c r="AH63" s="953"/>
      <c r="AI63" s="953"/>
      <c r="AJ63" s="1016"/>
      <c r="AK63" s="1017"/>
      <c r="AL63" s="957"/>
      <c r="AM63" s="957"/>
      <c r="AN63" s="957"/>
      <c r="AO63" s="957"/>
      <c r="AP63" s="953"/>
      <c r="AQ63" s="953"/>
      <c r="AR63" s="953"/>
      <c r="AS63" s="953"/>
      <c r="AT63" s="953"/>
      <c r="AU63" s="953"/>
      <c r="AV63" s="953"/>
      <c r="AW63" s="953"/>
      <c r="AX63" s="953"/>
      <c r="AY63" s="953"/>
      <c r="AZ63" s="1011"/>
      <c r="BA63" s="1011"/>
      <c r="BB63" s="1011"/>
      <c r="BC63" s="1011"/>
      <c r="BD63" s="1011"/>
      <c r="BE63" s="954"/>
      <c r="BF63" s="954"/>
      <c r="BG63" s="954"/>
      <c r="BH63" s="954"/>
      <c r="BI63" s="955"/>
      <c r="BJ63" s="1012" t="s">
        <v>64</v>
      </c>
      <c r="BK63" s="947"/>
      <c r="BL63" s="947"/>
      <c r="BM63" s="947"/>
      <c r="BN63" s="1013"/>
      <c r="BO63" s="100"/>
      <c r="BP63" s="100"/>
      <c r="BQ63" s="97">
        <v>57</v>
      </c>
      <c r="BR63" s="98"/>
      <c r="BS63" s="994"/>
      <c r="BT63" s="995"/>
      <c r="BU63" s="995"/>
      <c r="BV63" s="995"/>
      <c r="BW63" s="995"/>
      <c r="BX63" s="995"/>
      <c r="BY63" s="995"/>
      <c r="BZ63" s="995"/>
      <c r="CA63" s="995"/>
      <c r="CB63" s="995"/>
      <c r="CC63" s="995"/>
      <c r="CD63" s="995"/>
      <c r="CE63" s="995"/>
      <c r="CF63" s="995"/>
      <c r="CG63" s="1010"/>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94"/>
      <c r="BT64" s="995"/>
      <c r="BU64" s="995"/>
      <c r="BV64" s="995"/>
      <c r="BW64" s="995"/>
      <c r="BX64" s="995"/>
      <c r="BY64" s="995"/>
      <c r="BZ64" s="995"/>
      <c r="CA64" s="995"/>
      <c r="CB64" s="995"/>
      <c r="CC64" s="995"/>
      <c r="CD64" s="995"/>
      <c r="CE64" s="995"/>
      <c r="CF64" s="995"/>
      <c r="CG64" s="1010"/>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89"/>
    </row>
    <row r="65" spans="1:131" ht="26.25" customHeight="1" thickBot="1" x14ac:dyDescent="0.2">
      <c r="A65" s="91" t="s">
        <v>346</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94"/>
      <c r="BT65" s="995"/>
      <c r="BU65" s="995"/>
      <c r="BV65" s="995"/>
      <c r="BW65" s="995"/>
      <c r="BX65" s="995"/>
      <c r="BY65" s="995"/>
      <c r="BZ65" s="995"/>
      <c r="CA65" s="995"/>
      <c r="CB65" s="995"/>
      <c r="CC65" s="995"/>
      <c r="CD65" s="995"/>
      <c r="CE65" s="995"/>
      <c r="CF65" s="995"/>
      <c r="CG65" s="1010"/>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89"/>
    </row>
    <row r="66" spans="1:131" ht="26.25" customHeight="1" x14ac:dyDescent="0.15">
      <c r="A66" s="997" t="s">
        <v>347</v>
      </c>
      <c r="B66" s="998"/>
      <c r="C66" s="998"/>
      <c r="D66" s="998"/>
      <c r="E66" s="998"/>
      <c r="F66" s="998"/>
      <c r="G66" s="998"/>
      <c r="H66" s="998"/>
      <c r="I66" s="998"/>
      <c r="J66" s="998"/>
      <c r="K66" s="998"/>
      <c r="L66" s="998"/>
      <c r="M66" s="998"/>
      <c r="N66" s="998"/>
      <c r="O66" s="998"/>
      <c r="P66" s="999"/>
      <c r="Q66" s="983" t="s">
        <v>327</v>
      </c>
      <c r="R66" s="984"/>
      <c r="S66" s="984"/>
      <c r="T66" s="984"/>
      <c r="U66" s="985"/>
      <c r="V66" s="983" t="s">
        <v>328</v>
      </c>
      <c r="W66" s="984"/>
      <c r="X66" s="984"/>
      <c r="Y66" s="984"/>
      <c r="Z66" s="985"/>
      <c r="AA66" s="983" t="s">
        <v>329</v>
      </c>
      <c r="AB66" s="984"/>
      <c r="AC66" s="984"/>
      <c r="AD66" s="984"/>
      <c r="AE66" s="985"/>
      <c r="AF66" s="1003" t="s">
        <v>330</v>
      </c>
      <c r="AG66" s="1004"/>
      <c r="AH66" s="1004"/>
      <c r="AI66" s="1004"/>
      <c r="AJ66" s="1005"/>
      <c r="AK66" s="983" t="s">
        <v>331</v>
      </c>
      <c r="AL66" s="998"/>
      <c r="AM66" s="998"/>
      <c r="AN66" s="998"/>
      <c r="AO66" s="999"/>
      <c r="AP66" s="983" t="s">
        <v>332</v>
      </c>
      <c r="AQ66" s="984"/>
      <c r="AR66" s="984"/>
      <c r="AS66" s="984"/>
      <c r="AT66" s="985"/>
      <c r="AU66" s="983" t="s">
        <v>348</v>
      </c>
      <c r="AV66" s="984"/>
      <c r="AW66" s="984"/>
      <c r="AX66" s="984"/>
      <c r="AY66" s="985"/>
      <c r="AZ66" s="983" t="s">
        <v>308</v>
      </c>
      <c r="BA66" s="984"/>
      <c r="BB66" s="984"/>
      <c r="BC66" s="984"/>
      <c r="BD66" s="98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1000"/>
      <c r="B67" s="1001"/>
      <c r="C67" s="1001"/>
      <c r="D67" s="1001"/>
      <c r="E67" s="1001"/>
      <c r="F67" s="1001"/>
      <c r="G67" s="1001"/>
      <c r="H67" s="1001"/>
      <c r="I67" s="1001"/>
      <c r="J67" s="1001"/>
      <c r="K67" s="1001"/>
      <c r="L67" s="1001"/>
      <c r="M67" s="1001"/>
      <c r="N67" s="1001"/>
      <c r="O67" s="1001"/>
      <c r="P67" s="1002"/>
      <c r="Q67" s="986"/>
      <c r="R67" s="987"/>
      <c r="S67" s="987"/>
      <c r="T67" s="987"/>
      <c r="U67" s="988"/>
      <c r="V67" s="986"/>
      <c r="W67" s="987"/>
      <c r="X67" s="987"/>
      <c r="Y67" s="987"/>
      <c r="Z67" s="988"/>
      <c r="AA67" s="986"/>
      <c r="AB67" s="987"/>
      <c r="AC67" s="987"/>
      <c r="AD67" s="987"/>
      <c r="AE67" s="988"/>
      <c r="AF67" s="1006"/>
      <c r="AG67" s="1007"/>
      <c r="AH67" s="1007"/>
      <c r="AI67" s="1007"/>
      <c r="AJ67" s="1008"/>
      <c r="AK67" s="1009"/>
      <c r="AL67" s="1001"/>
      <c r="AM67" s="1001"/>
      <c r="AN67" s="1001"/>
      <c r="AO67" s="1002"/>
      <c r="AP67" s="986"/>
      <c r="AQ67" s="987"/>
      <c r="AR67" s="987"/>
      <c r="AS67" s="987"/>
      <c r="AT67" s="988"/>
      <c r="AU67" s="986"/>
      <c r="AV67" s="987"/>
      <c r="AW67" s="987"/>
      <c r="AX67" s="987"/>
      <c r="AY67" s="988"/>
      <c r="AZ67" s="986"/>
      <c r="BA67" s="987"/>
      <c r="BB67" s="987"/>
      <c r="BC67" s="987"/>
      <c r="BD67" s="99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79" t="s">
        <v>349</v>
      </c>
      <c r="C68" s="980"/>
      <c r="D68" s="980"/>
      <c r="E68" s="980"/>
      <c r="F68" s="980"/>
      <c r="G68" s="980"/>
      <c r="H68" s="980"/>
      <c r="I68" s="980"/>
      <c r="J68" s="980"/>
      <c r="K68" s="980"/>
      <c r="L68" s="980"/>
      <c r="M68" s="980"/>
      <c r="N68" s="980"/>
      <c r="O68" s="980"/>
      <c r="P68" s="981"/>
      <c r="Q68" s="982">
        <v>63</v>
      </c>
      <c r="R68" s="976"/>
      <c r="S68" s="976"/>
      <c r="T68" s="976"/>
      <c r="U68" s="976"/>
      <c r="V68" s="976">
        <v>56</v>
      </c>
      <c r="W68" s="976"/>
      <c r="X68" s="976"/>
      <c r="Y68" s="976"/>
      <c r="Z68" s="976"/>
      <c r="AA68" s="976">
        <v>7</v>
      </c>
      <c r="AB68" s="976"/>
      <c r="AC68" s="976"/>
      <c r="AD68" s="976"/>
      <c r="AE68" s="976"/>
      <c r="AF68" s="976">
        <v>7</v>
      </c>
      <c r="AG68" s="976"/>
      <c r="AH68" s="976"/>
      <c r="AI68" s="976"/>
      <c r="AJ68" s="976"/>
      <c r="AK68" s="976" t="s">
        <v>320</v>
      </c>
      <c r="AL68" s="976"/>
      <c r="AM68" s="976"/>
      <c r="AN68" s="976"/>
      <c r="AO68" s="976"/>
      <c r="AP68" s="976" t="s">
        <v>320</v>
      </c>
      <c r="AQ68" s="976"/>
      <c r="AR68" s="976"/>
      <c r="AS68" s="976"/>
      <c r="AT68" s="976"/>
      <c r="AU68" s="976" t="s">
        <v>320</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68" t="s">
        <v>350</v>
      </c>
      <c r="C69" s="969"/>
      <c r="D69" s="969"/>
      <c r="E69" s="969"/>
      <c r="F69" s="969"/>
      <c r="G69" s="969"/>
      <c r="H69" s="969"/>
      <c r="I69" s="969"/>
      <c r="J69" s="969"/>
      <c r="K69" s="969"/>
      <c r="L69" s="969"/>
      <c r="M69" s="969"/>
      <c r="N69" s="969"/>
      <c r="O69" s="969"/>
      <c r="P69" s="970"/>
      <c r="Q69" s="971">
        <v>20</v>
      </c>
      <c r="R69" s="965"/>
      <c r="S69" s="965"/>
      <c r="T69" s="965"/>
      <c r="U69" s="965"/>
      <c r="V69" s="965">
        <v>20</v>
      </c>
      <c r="W69" s="965"/>
      <c r="X69" s="965"/>
      <c r="Y69" s="965"/>
      <c r="Z69" s="965"/>
      <c r="AA69" s="965" t="s">
        <v>320</v>
      </c>
      <c r="AB69" s="965"/>
      <c r="AC69" s="965"/>
      <c r="AD69" s="965"/>
      <c r="AE69" s="965"/>
      <c r="AF69" s="965" t="s">
        <v>320</v>
      </c>
      <c r="AG69" s="965"/>
      <c r="AH69" s="965"/>
      <c r="AI69" s="965"/>
      <c r="AJ69" s="965"/>
      <c r="AK69" s="965" t="s">
        <v>320</v>
      </c>
      <c r="AL69" s="965"/>
      <c r="AM69" s="965"/>
      <c r="AN69" s="965"/>
      <c r="AO69" s="965"/>
      <c r="AP69" s="965" t="s">
        <v>320</v>
      </c>
      <c r="AQ69" s="965"/>
      <c r="AR69" s="965"/>
      <c r="AS69" s="965"/>
      <c r="AT69" s="965"/>
      <c r="AU69" s="965" t="s">
        <v>320</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68" t="s">
        <v>351</v>
      </c>
      <c r="C70" s="969"/>
      <c r="D70" s="969"/>
      <c r="E70" s="969"/>
      <c r="F70" s="969"/>
      <c r="G70" s="969"/>
      <c r="H70" s="969"/>
      <c r="I70" s="969"/>
      <c r="J70" s="969"/>
      <c r="K70" s="969"/>
      <c r="L70" s="969"/>
      <c r="M70" s="969"/>
      <c r="N70" s="969"/>
      <c r="O70" s="969"/>
      <c r="P70" s="970"/>
      <c r="Q70" s="971">
        <v>1318</v>
      </c>
      <c r="R70" s="965"/>
      <c r="S70" s="965"/>
      <c r="T70" s="965"/>
      <c r="U70" s="965"/>
      <c r="V70" s="965">
        <v>1203</v>
      </c>
      <c r="W70" s="965"/>
      <c r="X70" s="965"/>
      <c r="Y70" s="965"/>
      <c r="Z70" s="965"/>
      <c r="AA70" s="965">
        <v>115</v>
      </c>
      <c r="AB70" s="965"/>
      <c r="AC70" s="965"/>
      <c r="AD70" s="965"/>
      <c r="AE70" s="965"/>
      <c r="AF70" s="965">
        <v>115</v>
      </c>
      <c r="AG70" s="965"/>
      <c r="AH70" s="965"/>
      <c r="AI70" s="965"/>
      <c r="AJ70" s="965"/>
      <c r="AK70" s="965" t="s">
        <v>320</v>
      </c>
      <c r="AL70" s="965"/>
      <c r="AM70" s="965"/>
      <c r="AN70" s="965"/>
      <c r="AO70" s="965"/>
      <c r="AP70" s="965">
        <v>13</v>
      </c>
      <c r="AQ70" s="965"/>
      <c r="AR70" s="965"/>
      <c r="AS70" s="965"/>
      <c r="AT70" s="965"/>
      <c r="AU70" s="965" t="s">
        <v>320</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68" t="s">
        <v>352</v>
      </c>
      <c r="C71" s="969"/>
      <c r="D71" s="969"/>
      <c r="E71" s="969"/>
      <c r="F71" s="969"/>
      <c r="G71" s="969"/>
      <c r="H71" s="969"/>
      <c r="I71" s="969"/>
      <c r="J71" s="969"/>
      <c r="K71" s="969"/>
      <c r="L71" s="969"/>
      <c r="M71" s="969"/>
      <c r="N71" s="969"/>
      <c r="O71" s="969"/>
      <c r="P71" s="970"/>
      <c r="Q71" s="971">
        <v>88</v>
      </c>
      <c r="R71" s="965"/>
      <c r="S71" s="965"/>
      <c r="T71" s="965"/>
      <c r="U71" s="965"/>
      <c r="V71" s="965">
        <v>39</v>
      </c>
      <c r="W71" s="965"/>
      <c r="X71" s="965"/>
      <c r="Y71" s="965"/>
      <c r="Z71" s="965"/>
      <c r="AA71" s="965">
        <v>49</v>
      </c>
      <c r="AB71" s="965"/>
      <c r="AC71" s="965"/>
      <c r="AD71" s="965"/>
      <c r="AE71" s="965"/>
      <c r="AF71" s="965">
        <v>49</v>
      </c>
      <c r="AG71" s="965"/>
      <c r="AH71" s="965"/>
      <c r="AI71" s="965"/>
      <c r="AJ71" s="965"/>
      <c r="AK71" s="965" t="s">
        <v>320</v>
      </c>
      <c r="AL71" s="965"/>
      <c r="AM71" s="965"/>
      <c r="AN71" s="965"/>
      <c r="AO71" s="965"/>
      <c r="AP71" s="965" t="s">
        <v>320</v>
      </c>
      <c r="AQ71" s="965"/>
      <c r="AR71" s="965"/>
      <c r="AS71" s="965"/>
      <c r="AT71" s="965"/>
      <c r="AU71" s="965" t="s">
        <v>320</v>
      </c>
      <c r="AV71" s="965"/>
      <c r="AW71" s="965"/>
      <c r="AX71" s="965"/>
      <c r="AY71" s="965"/>
      <c r="AZ71" s="966"/>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68"/>
      <c r="C72" s="969"/>
      <c r="D72" s="969"/>
      <c r="E72" s="969"/>
      <c r="F72" s="969"/>
      <c r="G72" s="969"/>
      <c r="H72" s="969"/>
      <c r="I72" s="969"/>
      <c r="J72" s="969"/>
      <c r="K72" s="969"/>
      <c r="L72" s="969"/>
      <c r="M72" s="969"/>
      <c r="N72" s="969"/>
      <c r="O72" s="969"/>
      <c r="P72" s="970"/>
      <c r="Q72" s="971"/>
      <c r="R72" s="965"/>
      <c r="S72" s="965"/>
      <c r="T72" s="965"/>
      <c r="U72" s="965"/>
      <c r="V72" s="965"/>
      <c r="W72" s="965"/>
      <c r="X72" s="965"/>
      <c r="Y72" s="965"/>
      <c r="Z72" s="965"/>
      <c r="AA72" s="965"/>
      <c r="AB72" s="965"/>
      <c r="AC72" s="965"/>
      <c r="AD72" s="965"/>
      <c r="AE72" s="965"/>
      <c r="AF72" s="965"/>
      <c r="AG72" s="965"/>
      <c r="AH72" s="965"/>
      <c r="AI72" s="965"/>
      <c r="AJ72" s="965"/>
      <c r="AK72" s="965"/>
      <c r="AL72" s="965"/>
      <c r="AM72" s="965"/>
      <c r="AN72" s="965"/>
      <c r="AO72" s="965"/>
      <c r="AP72" s="965"/>
      <c r="AQ72" s="965"/>
      <c r="AR72" s="965"/>
      <c r="AS72" s="965"/>
      <c r="AT72" s="965"/>
      <c r="AU72" s="965"/>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323</v>
      </c>
      <c r="B88" s="931" t="s">
        <v>353</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c r="AG88" s="953"/>
      <c r="AH88" s="953"/>
      <c r="AI88" s="953"/>
      <c r="AJ88" s="953"/>
      <c r="AK88" s="957"/>
      <c r="AL88" s="957"/>
      <c r="AM88" s="957"/>
      <c r="AN88" s="957"/>
      <c r="AO88" s="957"/>
      <c r="AP88" s="953"/>
      <c r="AQ88" s="953"/>
      <c r="AR88" s="953"/>
      <c r="AS88" s="953"/>
      <c r="AT88" s="953"/>
      <c r="AU88" s="953"/>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931" t="s">
        <v>354</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355</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356</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359</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360</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361</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362</v>
      </c>
      <c r="AB109" s="890"/>
      <c r="AC109" s="890"/>
      <c r="AD109" s="890"/>
      <c r="AE109" s="891"/>
      <c r="AF109" s="892" t="s">
        <v>363</v>
      </c>
      <c r="AG109" s="890"/>
      <c r="AH109" s="890"/>
      <c r="AI109" s="890"/>
      <c r="AJ109" s="891"/>
      <c r="AK109" s="892" t="s">
        <v>238</v>
      </c>
      <c r="AL109" s="890"/>
      <c r="AM109" s="890"/>
      <c r="AN109" s="890"/>
      <c r="AO109" s="891"/>
      <c r="AP109" s="892" t="s">
        <v>364</v>
      </c>
      <c r="AQ109" s="890"/>
      <c r="AR109" s="890"/>
      <c r="AS109" s="890"/>
      <c r="AT109" s="923"/>
      <c r="AU109" s="889" t="s">
        <v>361</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362</v>
      </c>
      <c r="BR109" s="890"/>
      <c r="BS109" s="890"/>
      <c r="BT109" s="890"/>
      <c r="BU109" s="891"/>
      <c r="BV109" s="892" t="s">
        <v>363</v>
      </c>
      <c r="BW109" s="890"/>
      <c r="BX109" s="890"/>
      <c r="BY109" s="890"/>
      <c r="BZ109" s="891"/>
      <c r="CA109" s="892" t="s">
        <v>238</v>
      </c>
      <c r="CB109" s="890"/>
      <c r="CC109" s="890"/>
      <c r="CD109" s="890"/>
      <c r="CE109" s="891"/>
      <c r="CF109" s="930" t="s">
        <v>364</v>
      </c>
      <c r="CG109" s="930"/>
      <c r="CH109" s="930"/>
      <c r="CI109" s="930"/>
      <c r="CJ109" s="930"/>
      <c r="CK109" s="892" t="s">
        <v>365</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362</v>
      </c>
      <c r="DH109" s="890"/>
      <c r="DI109" s="890"/>
      <c r="DJ109" s="890"/>
      <c r="DK109" s="891"/>
      <c r="DL109" s="892" t="s">
        <v>363</v>
      </c>
      <c r="DM109" s="890"/>
      <c r="DN109" s="890"/>
      <c r="DO109" s="890"/>
      <c r="DP109" s="891"/>
      <c r="DQ109" s="892" t="s">
        <v>238</v>
      </c>
      <c r="DR109" s="890"/>
      <c r="DS109" s="890"/>
      <c r="DT109" s="890"/>
      <c r="DU109" s="891"/>
      <c r="DV109" s="892" t="s">
        <v>364</v>
      </c>
      <c r="DW109" s="890"/>
      <c r="DX109" s="890"/>
      <c r="DY109" s="890"/>
      <c r="DZ109" s="923"/>
    </row>
    <row r="110" spans="1:131" s="89" customFormat="1" ht="26.25" customHeight="1" x14ac:dyDescent="0.15">
      <c r="A110" s="801" t="s">
        <v>366</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882">
        <v>1109209</v>
      </c>
      <c r="AB110" s="883"/>
      <c r="AC110" s="883"/>
      <c r="AD110" s="883"/>
      <c r="AE110" s="884"/>
      <c r="AF110" s="885">
        <v>1106242</v>
      </c>
      <c r="AG110" s="883"/>
      <c r="AH110" s="883"/>
      <c r="AI110" s="883"/>
      <c r="AJ110" s="884"/>
      <c r="AK110" s="885">
        <v>1133253</v>
      </c>
      <c r="AL110" s="883"/>
      <c r="AM110" s="883"/>
      <c r="AN110" s="883"/>
      <c r="AO110" s="884"/>
      <c r="AP110" s="886">
        <v>26.2</v>
      </c>
      <c r="AQ110" s="887"/>
      <c r="AR110" s="887"/>
      <c r="AS110" s="887"/>
      <c r="AT110" s="888"/>
      <c r="AU110" s="924" t="s">
        <v>367</v>
      </c>
      <c r="AV110" s="925"/>
      <c r="AW110" s="925"/>
      <c r="AX110" s="925"/>
      <c r="AY110" s="925"/>
      <c r="AZ110" s="834" t="s">
        <v>368</v>
      </c>
      <c r="BA110" s="802"/>
      <c r="BB110" s="802"/>
      <c r="BC110" s="802"/>
      <c r="BD110" s="802"/>
      <c r="BE110" s="802"/>
      <c r="BF110" s="802"/>
      <c r="BG110" s="802"/>
      <c r="BH110" s="802"/>
      <c r="BI110" s="802"/>
      <c r="BJ110" s="802"/>
      <c r="BK110" s="802"/>
      <c r="BL110" s="802"/>
      <c r="BM110" s="802"/>
      <c r="BN110" s="802"/>
      <c r="BO110" s="802"/>
      <c r="BP110" s="803"/>
      <c r="BQ110" s="835">
        <v>10936427</v>
      </c>
      <c r="BR110" s="819"/>
      <c r="BS110" s="819"/>
      <c r="BT110" s="819"/>
      <c r="BU110" s="819"/>
      <c r="BV110" s="819">
        <v>13332047</v>
      </c>
      <c r="BW110" s="819"/>
      <c r="BX110" s="819"/>
      <c r="BY110" s="819"/>
      <c r="BZ110" s="819"/>
      <c r="CA110" s="819">
        <v>16512750</v>
      </c>
      <c r="CB110" s="819"/>
      <c r="CC110" s="819"/>
      <c r="CD110" s="819"/>
      <c r="CE110" s="819"/>
      <c r="CF110" s="857">
        <v>381.5</v>
      </c>
      <c r="CG110" s="858"/>
      <c r="CH110" s="858"/>
      <c r="CI110" s="858"/>
      <c r="CJ110" s="858"/>
      <c r="CK110" s="920" t="s">
        <v>369</v>
      </c>
      <c r="CL110" s="877"/>
      <c r="CM110" s="834" t="s">
        <v>370</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35" t="s">
        <v>64</v>
      </c>
      <c r="DH110" s="819"/>
      <c r="DI110" s="819"/>
      <c r="DJ110" s="819"/>
      <c r="DK110" s="819"/>
      <c r="DL110" s="819" t="s">
        <v>64</v>
      </c>
      <c r="DM110" s="819"/>
      <c r="DN110" s="819"/>
      <c r="DO110" s="819"/>
      <c r="DP110" s="819"/>
      <c r="DQ110" s="819" t="s">
        <v>64</v>
      </c>
      <c r="DR110" s="819"/>
      <c r="DS110" s="819"/>
      <c r="DT110" s="819"/>
      <c r="DU110" s="819"/>
      <c r="DV110" s="820" t="s">
        <v>64</v>
      </c>
      <c r="DW110" s="820"/>
      <c r="DX110" s="820"/>
      <c r="DY110" s="820"/>
      <c r="DZ110" s="821"/>
    </row>
    <row r="111" spans="1:131" s="89" customFormat="1" ht="26.25" customHeight="1" x14ac:dyDescent="0.15">
      <c r="A111" s="768" t="s">
        <v>371</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06" t="s">
        <v>64</v>
      </c>
      <c r="AB111" s="907"/>
      <c r="AC111" s="907"/>
      <c r="AD111" s="907"/>
      <c r="AE111" s="908"/>
      <c r="AF111" s="909" t="s">
        <v>64</v>
      </c>
      <c r="AG111" s="907"/>
      <c r="AH111" s="907"/>
      <c r="AI111" s="907"/>
      <c r="AJ111" s="908"/>
      <c r="AK111" s="909" t="s">
        <v>64</v>
      </c>
      <c r="AL111" s="907"/>
      <c r="AM111" s="907"/>
      <c r="AN111" s="907"/>
      <c r="AO111" s="908"/>
      <c r="AP111" s="910" t="s">
        <v>64</v>
      </c>
      <c r="AQ111" s="911"/>
      <c r="AR111" s="911"/>
      <c r="AS111" s="911"/>
      <c r="AT111" s="912"/>
      <c r="AU111" s="926"/>
      <c r="AV111" s="927"/>
      <c r="AW111" s="927"/>
      <c r="AX111" s="927"/>
      <c r="AY111" s="927"/>
      <c r="AZ111" s="809" t="s">
        <v>372</v>
      </c>
      <c r="BA111" s="746"/>
      <c r="BB111" s="746"/>
      <c r="BC111" s="746"/>
      <c r="BD111" s="746"/>
      <c r="BE111" s="746"/>
      <c r="BF111" s="746"/>
      <c r="BG111" s="746"/>
      <c r="BH111" s="746"/>
      <c r="BI111" s="746"/>
      <c r="BJ111" s="746"/>
      <c r="BK111" s="746"/>
      <c r="BL111" s="746"/>
      <c r="BM111" s="746"/>
      <c r="BN111" s="746"/>
      <c r="BO111" s="746"/>
      <c r="BP111" s="747"/>
      <c r="BQ111" s="810" t="s">
        <v>64</v>
      </c>
      <c r="BR111" s="811"/>
      <c r="BS111" s="811"/>
      <c r="BT111" s="811"/>
      <c r="BU111" s="811"/>
      <c r="BV111" s="811" t="s">
        <v>64</v>
      </c>
      <c r="BW111" s="811"/>
      <c r="BX111" s="811"/>
      <c r="BY111" s="811"/>
      <c r="BZ111" s="811"/>
      <c r="CA111" s="811" t="s">
        <v>64</v>
      </c>
      <c r="CB111" s="811"/>
      <c r="CC111" s="811"/>
      <c r="CD111" s="811"/>
      <c r="CE111" s="811"/>
      <c r="CF111" s="866" t="s">
        <v>64</v>
      </c>
      <c r="CG111" s="867"/>
      <c r="CH111" s="867"/>
      <c r="CI111" s="867"/>
      <c r="CJ111" s="867"/>
      <c r="CK111" s="921"/>
      <c r="CL111" s="879"/>
      <c r="CM111" s="809" t="s">
        <v>373</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810" t="s">
        <v>64</v>
      </c>
      <c r="DH111" s="811"/>
      <c r="DI111" s="811"/>
      <c r="DJ111" s="811"/>
      <c r="DK111" s="811"/>
      <c r="DL111" s="811" t="s">
        <v>64</v>
      </c>
      <c r="DM111" s="811"/>
      <c r="DN111" s="811"/>
      <c r="DO111" s="811"/>
      <c r="DP111" s="811"/>
      <c r="DQ111" s="811" t="s">
        <v>64</v>
      </c>
      <c r="DR111" s="811"/>
      <c r="DS111" s="811"/>
      <c r="DT111" s="811"/>
      <c r="DU111" s="811"/>
      <c r="DV111" s="788" t="s">
        <v>64</v>
      </c>
      <c r="DW111" s="788"/>
      <c r="DX111" s="788"/>
      <c r="DY111" s="788"/>
      <c r="DZ111" s="789"/>
    </row>
    <row r="112" spans="1:131" s="89" customFormat="1" ht="26.25" customHeight="1" x14ac:dyDescent="0.15">
      <c r="A112" s="913" t="s">
        <v>374</v>
      </c>
      <c r="B112" s="914"/>
      <c r="C112" s="746" t="s">
        <v>375</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64</v>
      </c>
      <c r="AB112" s="774"/>
      <c r="AC112" s="774"/>
      <c r="AD112" s="774"/>
      <c r="AE112" s="775"/>
      <c r="AF112" s="776" t="s">
        <v>64</v>
      </c>
      <c r="AG112" s="774"/>
      <c r="AH112" s="774"/>
      <c r="AI112" s="774"/>
      <c r="AJ112" s="775"/>
      <c r="AK112" s="776" t="s">
        <v>64</v>
      </c>
      <c r="AL112" s="774"/>
      <c r="AM112" s="774"/>
      <c r="AN112" s="774"/>
      <c r="AO112" s="775"/>
      <c r="AP112" s="815" t="s">
        <v>64</v>
      </c>
      <c r="AQ112" s="816"/>
      <c r="AR112" s="816"/>
      <c r="AS112" s="816"/>
      <c r="AT112" s="817"/>
      <c r="AU112" s="926"/>
      <c r="AV112" s="927"/>
      <c r="AW112" s="927"/>
      <c r="AX112" s="927"/>
      <c r="AY112" s="927"/>
      <c r="AZ112" s="809" t="s">
        <v>376</v>
      </c>
      <c r="BA112" s="746"/>
      <c r="BB112" s="746"/>
      <c r="BC112" s="746"/>
      <c r="BD112" s="746"/>
      <c r="BE112" s="746"/>
      <c r="BF112" s="746"/>
      <c r="BG112" s="746"/>
      <c r="BH112" s="746"/>
      <c r="BI112" s="746"/>
      <c r="BJ112" s="746"/>
      <c r="BK112" s="746"/>
      <c r="BL112" s="746"/>
      <c r="BM112" s="746"/>
      <c r="BN112" s="746"/>
      <c r="BO112" s="746"/>
      <c r="BP112" s="747"/>
      <c r="BQ112" s="810">
        <v>1571738</v>
      </c>
      <c r="BR112" s="811"/>
      <c r="BS112" s="811"/>
      <c r="BT112" s="811"/>
      <c r="BU112" s="811"/>
      <c r="BV112" s="811">
        <v>1536405</v>
      </c>
      <c r="BW112" s="811"/>
      <c r="BX112" s="811"/>
      <c r="BY112" s="811"/>
      <c r="BZ112" s="811"/>
      <c r="CA112" s="811">
        <v>1537743</v>
      </c>
      <c r="CB112" s="811"/>
      <c r="CC112" s="811"/>
      <c r="CD112" s="811"/>
      <c r="CE112" s="811"/>
      <c r="CF112" s="866">
        <v>35.5</v>
      </c>
      <c r="CG112" s="867"/>
      <c r="CH112" s="867"/>
      <c r="CI112" s="867"/>
      <c r="CJ112" s="867"/>
      <c r="CK112" s="921"/>
      <c r="CL112" s="879"/>
      <c r="CM112" s="809" t="s">
        <v>377</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810" t="s">
        <v>64</v>
      </c>
      <c r="DH112" s="811"/>
      <c r="DI112" s="811"/>
      <c r="DJ112" s="811"/>
      <c r="DK112" s="811"/>
      <c r="DL112" s="811" t="s">
        <v>64</v>
      </c>
      <c r="DM112" s="811"/>
      <c r="DN112" s="811"/>
      <c r="DO112" s="811"/>
      <c r="DP112" s="811"/>
      <c r="DQ112" s="811" t="s">
        <v>64</v>
      </c>
      <c r="DR112" s="811"/>
      <c r="DS112" s="811"/>
      <c r="DT112" s="811"/>
      <c r="DU112" s="811"/>
      <c r="DV112" s="788" t="s">
        <v>64</v>
      </c>
      <c r="DW112" s="788"/>
      <c r="DX112" s="788"/>
      <c r="DY112" s="788"/>
      <c r="DZ112" s="789"/>
    </row>
    <row r="113" spans="1:130" s="89" customFormat="1" ht="26.25" customHeight="1" x14ac:dyDescent="0.15">
      <c r="A113" s="915"/>
      <c r="B113" s="916"/>
      <c r="C113" s="746" t="s">
        <v>378</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06">
        <v>245148</v>
      </c>
      <c r="AB113" s="907"/>
      <c r="AC113" s="907"/>
      <c r="AD113" s="907"/>
      <c r="AE113" s="908"/>
      <c r="AF113" s="909">
        <v>191756</v>
      </c>
      <c r="AG113" s="907"/>
      <c r="AH113" s="907"/>
      <c r="AI113" s="907"/>
      <c r="AJ113" s="908"/>
      <c r="AK113" s="909">
        <v>232137</v>
      </c>
      <c r="AL113" s="907"/>
      <c r="AM113" s="907"/>
      <c r="AN113" s="907"/>
      <c r="AO113" s="908"/>
      <c r="AP113" s="910">
        <v>5.4</v>
      </c>
      <c r="AQ113" s="911"/>
      <c r="AR113" s="911"/>
      <c r="AS113" s="911"/>
      <c r="AT113" s="912"/>
      <c r="AU113" s="926"/>
      <c r="AV113" s="927"/>
      <c r="AW113" s="927"/>
      <c r="AX113" s="927"/>
      <c r="AY113" s="927"/>
      <c r="AZ113" s="809" t="s">
        <v>379</v>
      </c>
      <c r="BA113" s="746"/>
      <c r="BB113" s="746"/>
      <c r="BC113" s="746"/>
      <c r="BD113" s="746"/>
      <c r="BE113" s="746"/>
      <c r="BF113" s="746"/>
      <c r="BG113" s="746"/>
      <c r="BH113" s="746"/>
      <c r="BI113" s="746"/>
      <c r="BJ113" s="746"/>
      <c r="BK113" s="746"/>
      <c r="BL113" s="746"/>
      <c r="BM113" s="746"/>
      <c r="BN113" s="746"/>
      <c r="BO113" s="746"/>
      <c r="BP113" s="747"/>
      <c r="BQ113" s="810" t="s">
        <v>64</v>
      </c>
      <c r="BR113" s="811"/>
      <c r="BS113" s="811"/>
      <c r="BT113" s="811"/>
      <c r="BU113" s="811"/>
      <c r="BV113" s="811" t="s">
        <v>64</v>
      </c>
      <c r="BW113" s="811"/>
      <c r="BX113" s="811"/>
      <c r="BY113" s="811"/>
      <c r="BZ113" s="811"/>
      <c r="CA113" s="811" t="s">
        <v>64</v>
      </c>
      <c r="CB113" s="811"/>
      <c r="CC113" s="811"/>
      <c r="CD113" s="811"/>
      <c r="CE113" s="811"/>
      <c r="CF113" s="866" t="s">
        <v>64</v>
      </c>
      <c r="CG113" s="867"/>
      <c r="CH113" s="867"/>
      <c r="CI113" s="867"/>
      <c r="CJ113" s="867"/>
      <c r="CK113" s="921"/>
      <c r="CL113" s="879"/>
      <c r="CM113" s="809" t="s">
        <v>380</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64</v>
      </c>
      <c r="DH113" s="774"/>
      <c r="DI113" s="774"/>
      <c r="DJ113" s="774"/>
      <c r="DK113" s="775"/>
      <c r="DL113" s="776" t="s">
        <v>64</v>
      </c>
      <c r="DM113" s="774"/>
      <c r="DN113" s="774"/>
      <c r="DO113" s="774"/>
      <c r="DP113" s="775"/>
      <c r="DQ113" s="776" t="s">
        <v>64</v>
      </c>
      <c r="DR113" s="774"/>
      <c r="DS113" s="774"/>
      <c r="DT113" s="774"/>
      <c r="DU113" s="775"/>
      <c r="DV113" s="815" t="s">
        <v>64</v>
      </c>
      <c r="DW113" s="816"/>
      <c r="DX113" s="816"/>
      <c r="DY113" s="816"/>
      <c r="DZ113" s="817"/>
    </row>
    <row r="114" spans="1:130" s="89" customFormat="1" ht="26.25" customHeight="1" x14ac:dyDescent="0.15">
      <c r="A114" s="915"/>
      <c r="B114" s="916"/>
      <c r="C114" s="746" t="s">
        <v>381</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t="s">
        <v>64</v>
      </c>
      <c r="AB114" s="774"/>
      <c r="AC114" s="774"/>
      <c r="AD114" s="774"/>
      <c r="AE114" s="775"/>
      <c r="AF114" s="776" t="s">
        <v>64</v>
      </c>
      <c r="AG114" s="774"/>
      <c r="AH114" s="774"/>
      <c r="AI114" s="774"/>
      <c r="AJ114" s="775"/>
      <c r="AK114" s="776" t="s">
        <v>64</v>
      </c>
      <c r="AL114" s="774"/>
      <c r="AM114" s="774"/>
      <c r="AN114" s="774"/>
      <c r="AO114" s="775"/>
      <c r="AP114" s="815" t="s">
        <v>64</v>
      </c>
      <c r="AQ114" s="816"/>
      <c r="AR114" s="816"/>
      <c r="AS114" s="816"/>
      <c r="AT114" s="817"/>
      <c r="AU114" s="926"/>
      <c r="AV114" s="927"/>
      <c r="AW114" s="927"/>
      <c r="AX114" s="927"/>
      <c r="AY114" s="927"/>
      <c r="AZ114" s="809" t="s">
        <v>382</v>
      </c>
      <c r="BA114" s="746"/>
      <c r="BB114" s="746"/>
      <c r="BC114" s="746"/>
      <c r="BD114" s="746"/>
      <c r="BE114" s="746"/>
      <c r="BF114" s="746"/>
      <c r="BG114" s="746"/>
      <c r="BH114" s="746"/>
      <c r="BI114" s="746"/>
      <c r="BJ114" s="746"/>
      <c r="BK114" s="746"/>
      <c r="BL114" s="746"/>
      <c r="BM114" s="746"/>
      <c r="BN114" s="746"/>
      <c r="BO114" s="746"/>
      <c r="BP114" s="747"/>
      <c r="BQ114" s="810">
        <v>1181553</v>
      </c>
      <c r="BR114" s="811"/>
      <c r="BS114" s="811"/>
      <c r="BT114" s="811"/>
      <c r="BU114" s="811"/>
      <c r="BV114" s="811">
        <v>1231211</v>
      </c>
      <c r="BW114" s="811"/>
      <c r="BX114" s="811"/>
      <c r="BY114" s="811"/>
      <c r="BZ114" s="811"/>
      <c r="CA114" s="811">
        <v>1230392</v>
      </c>
      <c r="CB114" s="811"/>
      <c r="CC114" s="811"/>
      <c r="CD114" s="811"/>
      <c r="CE114" s="811"/>
      <c r="CF114" s="866">
        <v>28.4</v>
      </c>
      <c r="CG114" s="867"/>
      <c r="CH114" s="867"/>
      <c r="CI114" s="867"/>
      <c r="CJ114" s="867"/>
      <c r="CK114" s="921"/>
      <c r="CL114" s="879"/>
      <c r="CM114" s="809" t="s">
        <v>383</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64</v>
      </c>
      <c r="DH114" s="774"/>
      <c r="DI114" s="774"/>
      <c r="DJ114" s="774"/>
      <c r="DK114" s="775"/>
      <c r="DL114" s="776" t="s">
        <v>64</v>
      </c>
      <c r="DM114" s="774"/>
      <c r="DN114" s="774"/>
      <c r="DO114" s="774"/>
      <c r="DP114" s="775"/>
      <c r="DQ114" s="776" t="s">
        <v>64</v>
      </c>
      <c r="DR114" s="774"/>
      <c r="DS114" s="774"/>
      <c r="DT114" s="774"/>
      <c r="DU114" s="775"/>
      <c r="DV114" s="815" t="s">
        <v>64</v>
      </c>
      <c r="DW114" s="816"/>
      <c r="DX114" s="816"/>
      <c r="DY114" s="816"/>
      <c r="DZ114" s="817"/>
    </row>
    <row r="115" spans="1:130" s="89" customFormat="1" ht="26.25" customHeight="1" x14ac:dyDescent="0.15">
      <c r="A115" s="915"/>
      <c r="B115" s="916"/>
      <c r="C115" s="746" t="s">
        <v>384</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06">
        <v>6523</v>
      </c>
      <c r="AB115" s="907"/>
      <c r="AC115" s="907"/>
      <c r="AD115" s="907"/>
      <c r="AE115" s="908"/>
      <c r="AF115" s="909">
        <v>6059</v>
      </c>
      <c r="AG115" s="907"/>
      <c r="AH115" s="907"/>
      <c r="AI115" s="907"/>
      <c r="AJ115" s="908"/>
      <c r="AK115" s="909">
        <v>5190</v>
      </c>
      <c r="AL115" s="907"/>
      <c r="AM115" s="907"/>
      <c r="AN115" s="907"/>
      <c r="AO115" s="908"/>
      <c r="AP115" s="910">
        <v>0.1</v>
      </c>
      <c r="AQ115" s="911"/>
      <c r="AR115" s="911"/>
      <c r="AS115" s="911"/>
      <c r="AT115" s="912"/>
      <c r="AU115" s="926"/>
      <c r="AV115" s="927"/>
      <c r="AW115" s="927"/>
      <c r="AX115" s="927"/>
      <c r="AY115" s="927"/>
      <c r="AZ115" s="809" t="s">
        <v>385</v>
      </c>
      <c r="BA115" s="746"/>
      <c r="BB115" s="746"/>
      <c r="BC115" s="746"/>
      <c r="BD115" s="746"/>
      <c r="BE115" s="746"/>
      <c r="BF115" s="746"/>
      <c r="BG115" s="746"/>
      <c r="BH115" s="746"/>
      <c r="BI115" s="746"/>
      <c r="BJ115" s="746"/>
      <c r="BK115" s="746"/>
      <c r="BL115" s="746"/>
      <c r="BM115" s="746"/>
      <c r="BN115" s="746"/>
      <c r="BO115" s="746"/>
      <c r="BP115" s="747"/>
      <c r="BQ115" s="810" t="s">
        <v>64</v>
      </c>
      <c r="BR115" s="811"/>
      <c r="BS115" s="811"/>
      <c r="BT115" s="811"/>
      <c r="BU115" s="811"/>
      <c r="BV115" s="811" t="s">
        <v>64</v>
      </c>
      <c r="BW115" s="811"/>
      <c r="BX115" s="811"/>
      <c r="BY115" s="811"/>
      <c r="BZ115" s="811"/>
      <c r="CA115" s="811" t="s">
        <v>64</v>
      </c>
      <c r="CB115" s="811"/>
      <c r="CC115" s="811"/>
      <c r="CD115" s="811"/>
      <c r="CE115" s="811"/>
      <c r="CF115" s="866" t="s">
        <v>64</v>
      </c>
      <c r="CG115" s="867"/>
      <c r="CH115" s="867"/>
      <c r="CI115" s="867"/>
      <c r="CJ115" s="867"/>
      <c r="CK115" s="921"/>
      <c r="CL115" s="879"/>
      <c r="CM115" s="809" t="s">
        <v>386</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64</v>
      </c>
      <c r="DH115" s="774"/>
      <c r="DI115" s="774"/>
      <c r="DJ115" s="774"/>
      <c r="DK115" s="775"/>
      <c r="DL115" s="776" t="s">
        <v>64</v>
      </c>
      <c r="DM115" s="774"/>
      <c r="DN115" s="774"/>
      <c r="DO115" s="774"/>
      <c r="DP115" s="775"/>
      <c r="DQ115" s="776" t="s">
        <v>64</v>
      </c>
      <c r="DR115" s="774"/>
      <c r="DS115" s="774"/>
      <c r="DT115" s="774"/>
      <c r="DU115" s="775"/>
      <c r="DV115" s="815" t="s">
        <v>64</v>
      </c>
      <c r="DW115" s="816"/>
      <c r="DX115" s="816"/>
      <c r="DY115" s="816"/>
      <c r="DZ115" s="817"/>
    </row>
    <row r="116" spans="1:130" s="89" customFormat="1" ht="26.25" customHeight="1" x14ac:dyDescent="0.15">
      <c r="A116" s="917"/>
      <c r="B116" s="918"/>
      <c r="C116" s="813" t="s">
        <v>387</v>
      </c>
      <c r="D116" s="813"/>
      <c r="E116" s="813"/>
      <c r="F116" s="813"/>
      <c r="G116" s="813"/>
      <c r="H116" s="813"/>
      <c r="I116" s="813"/>
      <c r="J116" s="813"/>
      <c r="K116" s="813"/>
      <c r="L116" s="813"/>
      <c r="M116" s="813"/>
      <c r="N116" s="813"/>
      <c r="O116" s="813"/>
      <c r="P116" s="813"/>
      <c r="Q116" s="813"/>
      <c r="R116" s="813"/>
      <c r="S116" s="813"/>
      <c r="T116" s="813"/>
      <c r="U116" s="813"/>
      <c r="V116" s="813"/>
      <c r="W116" s="813"/>
      <c r="X116" s="813"/>
      <c r="Y116" s="813"/>
      <c r="Z116" s="814"/>
      <c r="AA116" s="773">
        <v>104</v>
      </c>
      <c r="AB116" s="774"/>
      <c r="AC116" s="774"/>
      <c r="AD116" s="774"/>
      <c r="AE116" s="775"/>
      <c r="AF116" s="776">
        <v>237</v>
      </c>
      <c r="AG116" s="774"/>
      <c r="AH116" s="774"/>
      <c r="AI116" s="774"/>
      <c r="AJ116" s="775"/>
      <c r="AK116" s="776">
        <v>474</v>
      </c>
      <c r="AL116" s="774"/>
      <c r="AM116" s="774"/>
      <c r="AN116" s="774"/>
      <c r="AO116" s="775"/>
      <c r="AP116" s="815">
        <v>0</v>
      </c>
      <c r="AQ116" s="816"/>
      <c r="AR116" s="816"/>
      <c r="AS116" s="816"/>
      <c r="AT116" s="817"/>
      <c r="AU116" s="926"/>
      <c r="AV116" s="927"/>
      <c r="AW116" s="927"/>
      <c r="AX116" s="927"/>
      <c r="AY116" s="927"/>
      <c r="AZ116" s="903" t="s">
        <v>388</v>
      </c>
      <c r="BA116" s="904"/>
      <c r="BB116" s="904"/>
      <c r="BC116" s="904"/>
      <c r="BD116" s="904"/>
      <c r="BE116" s="904"/>
      <c r="BF116" s="904"/>
      <c r="BG116" s="904"/>
      <c r="BH116" s="904"/>
      <c r="BI116" s="904"/>
      <c r="BJ116" s="904"/>
      <c r="BK116" s="904"/>
      <c r="BL116" s="904"/>
      <c r="BM116" s="904"/>
      <c r="BN116" s="904"/>
      <c r="BO116" s="904"/>
      <c r="BP116" s="905"/>
      <c r="BQ116" s="810" t="s">
        <v>64</v>
      </c>
      <c r="BR116" s="811"/>
      <c r="BS116" s="811"/>
      <c r="BT116" s="811"/>
      <c r="BU116" s="811"/>
      <c r="BV116" s="811" t="s">
        <v>64</v>
      </c>
      <c r="BW116" s="811"/>
      <c r="BX116" s="811"/>
      <c r="BY116" s="811"/>
      <c r="BZ116" s="811"/>
      <c r="CA116" s="811" t="s">
        <v>64</v>
      </c>
      <c r="CB116" s="811"/>
      <c r="CC116" s="811"/>
      <c r="CD116" s="811"/>
      <c r="CE116" s="811"/>
      <c r="CF116" s="866" t="s">
        <v>64</v>
      </c>
      <c r="CG116" s="867"/>
      <c r="CH116" s="867"/>
      <c r="CI116" s="867"/>
      <c r="CJ116" s="867"/>
      <c r="CK116" s="921"/>
      <c r="CL116" s="879"/>
      <c r="CM116" s="809" t="s">
        <v>389</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64</v>
      </c>
      <c r="DH116" s="774"/>
      <c r="DI116" s="774"/>
      <c r="DJ116" s="774"/>
      <c r="DK116" s="775"/>
      <c r="DL116" s="776" t="s">
        <v>64</v>
      </c>
      <c r="DM116" s="774"/>
      <c r="DN116" s="774"/>
      <c r="DO116" s="774"/>
      <c r="DP116" s="775"/>
      <c r="DQ116" s="776" t="s">
        <v>64</v>
      </c>
      <c r="DR116" s="774"/>
      <c r="DS116" s="774"/>
      <c r="DT116" s="774"/>
      <c r="DU116" s="775"/>
      <c r="DV116" s="815" t="s">
        <v>64</v>
      </c>
      <c r="DW116" s="816"/>
      <c r="DX116" s="816"/>
      <c r="DY116" s="816"/>
      <c r="DZ116" s="817"/>
    </row>
    <row r="117" spans="1:130" s="89" customFormat="1" ht="26.25" customHeight="1" x14ac:dyDescent="0.15">
      <c r="A117" s="889" t="s">
        <v>119</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48" t="s">
        <v>390</v>
      </c>
      <c r="Z117" s="891"/>
      <c r="AA117" s="896">
        <v>1360984</v>
      </c>
      <c r="AB117" s="897"/>
      <c r="AC117" s="897"/>
      <c r="AD117" s="897"/>
      <c r="AE117" s="898"/>
      <c r="AF117" s="899">
        <v>1304294</v>
      </c>
      <c r="AG117" s="897"/>
      <c r="AH117" s="897"/>
      <c r="AI117" s="897"/>
      <c r="AJ117" s="898"/>
      <c r="AK117" s="899">
        <v>1371054</v>
      </c>
      <c r="AL117" s="897"/>
      <c r="AM117" s="897"/>
      <c r="AN117" s="897"/>
      <c r="AO117" s="898"/>
      <c r="AP117" s="900"/>
      <c r="AQ117" s="901"/>
      <c r="AR117" s="901"/>
      <c r="AS117" s="901"/>
      <c r="AT117" s="902"/>
      <c r="AU117" s="926"/>
      <c r="AV117" s="927"/>
      <c r="AW117" s="927"/>
      <c r="AX117" s="927"/>
      <c r="AY117" s="927"/>
      <c r="AZ117" s="854" t="s">
        <v>391</v>
      </c>
      <c r="BA117" s="855"/>
      <c r="BB117" s="855"/>
      <c r="BC117" s="855"/>
      <c r="BD117" s="855"/>
      <c r="BE117" s="855"/>
      <c r="BF117" s="855"/>
      <c r="BG117" s="855"/>
      <c r="BH117" s="855"/>
      <c r="BI117" s="855"/>
      <c r="BJ117" s="855"/>
      <c r="BK117" s="855"/>
      <c r="BL117" s="855"/>
      <c r="BM117" s="855"/>
      <c r="BN117" s="855"/>
      <c r="BO117" s="855"/>
      <c r="BP117" s="856"/>
      <c r="BQ117" s="810" t="s">
        <v>64</v>
      </c>
      <c r="BR117" s="811"/>
      <c r="BS117" s="811"/>
      <c r="BT117" s="811"/>
      <c r="BU117" s="811"/>
      <c r="BV117" s="811" t="s">
        <v>64</v>
      </c>
      <c r="BW117" s="811"/>
      <c r="BX117" s="811"/>
      <c r="BY117" s="811"/>
      <c r="BZ117" s="811"/>
      <c r="CA117" s="811" t="s">
        <v>64</v>
      </c>
      <c r="CB117" s="811"/>
      <c r="CC117" s="811"/>
      <c r="CD117" s="811"/>
      <c r="CE117" s="811"/>
      <c r="CF117" s="866" t="s">
        <v>64</v>
      </c>
      <c r="CG117" s="867"/>
      <c r="CH117" s="867"/>
      <c r="CI117" s="867"/>
      <c r="CJ117" s="867"/>
      <c r="CK117" s="921"/>
      <c r="CL117" s="879"/>
      <c r="CM117" s="809" t="s">
        <v>392</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64</v>
      </c>
      <c r="DH117" s="774"/>
      <c r="DI117" s="774"/>
      <c r="DJ117" s="774"/>
      <c r="DK117" s="775"/>
      <c r="DL117" s="776" t="s">
        <v>64</v>
      </c>
      <c r="DM117" s="774"/>
      <c r="DN117" s="774"/>
      <c r="DO117" s="774"/>
      <c r="DP117" s="775"/>
      <c r="DQ117" s="776" t="s">
        <v>64</v>
      </c>
      <c r="DR117" s="774"/>
      <c r="DS117" s="774"/>
      <c r="DT117" s="774"/>
      <c r="DU117" s="775"/>
      <c r="DV117" s="815" t="s">
        <v>64</v>
      </c>
      <c r="DW117" s="816"/>
      <c r="DX117" s="816"/>
      <c r="DY117" s="816"/>
      <c r="DZ117" s="817"/>
    </row>
    <row r="118" spans="1:130" s="89" customFormat="1" ht="26.25" customHeight="1" x14ac:dyDescent="0.15">
      <c r="A118" s="889" t="s">
        <v>365</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362</v>
      </c>
      <c r="AB118" s="890"/>
      <c r="AC118" s="890"/>
      <c r="AD118" s="890"/>
      <c r="AE118" s="891"/>
      <c r="AF118" s="892" t="s">
        <v>363</v>
      </c>
      <c r="AG118" s="890"/>
      <c r="AH118" s="890"/>
      <c r="AI118" s="890"/>
      <c r="AJ118" s="891"/>
      <c r="AK118" s="892" t="s">
        <v>238</v>
      </c>
      <c r="AL118" s="890"/>
      <c r="AM118" s="890"/>
      <c r="AN118" s="890"/>
      <c r="AO118" s="891"/>
      <c r="AP118" s="893" t="s">
        <v>364</v>
      </c>
      <c r="AQ118" s="894"/>
      <c r="AR118" s="894"/>
      <c r="AS118" s="894"/>
      <c r="AT118" s="895"/>
      <c r="AU118" s="926"/>
      <c r="AV118" s="927"/>
      <c r="AW118" s="927"/>
      <c r="AX118" s="927"/>
      <c r="AY118" s="927"/>
      <c r="AZ118" s="812" t="s">
        <v>393</v>
      </c>
      <c r="BA118" s="813"/>
      <c r="BB118" s="813"/>
      <c r="BC118" s="813"/>
      <c r="BD118" s="813"/>
      <c r="BE118" s="813"/>
      <c r="BF118" s="813"/>
      <c r="BG118" s="813"/>
      <c r="BH118" s="813"/>
      <c r="BI118" s="813"/>
      <c r="BJ118" s="813"/>
      <c r="BK118" s="813"/>
      <c r="BL118" s="813"/>
      <c r="BM118" s="813"/>
      <c r="BN118" s="813"/>
      <c r="BO118" s="813"/>
      <c r="BP118" s="814"/>
      <c r="BQ118" s="850" t="s">
        <v>64</v>
      </c>
      <c r="BR118" s="851"/>
      <c r="BS118" s="851"/>
      <c r="BT118" s="851"/>
      <c r="BU118" s="851"/>
      <c r="BV118" s="851" t="s">
        <v>64</v>
      </c>
      <c r="BW118" s="851"/>
      <c r="BX118" s="851"/>
      <c r="BY118" s="851"/>
      <c r="BZ118" s="851"/>
      <c r="CA118" s="851" t="s">
        <v>64</v>
      </c>
      <c r="CB118" s="851"/>
      <c r="CC118" s="851"/>
      <c r="CD118" s="851"/>
      <c r="CE118" s="851"/>
      <c r="CF118" s="866" t="s">
        <v>64</v>
      </c>
      <c r="CG118" s="867"/>
      <c r="CH118" s="867"/>
      <c r="CI118" s="867"/>
      <c r="CJ118" s="867"/>
      <c r="CK118" s="921"/>
      <c r="CL118" s="879"/>
      <c r="CM118" s="809" t="s">
        <v>394</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64</v>
      </c>
      <c r="DH118" s="774"/>
      <c r="DI118" s="774"/>
      <c r="DJ118" s="774"/>
      <c r="DK118" s="775"/>
      <c r="DL118" s="776" t="s">
        <v>64</v>
      </c>
      <c r="DM118" s="774"/>
      <c r="DN118" s="774"/>
      <c r="DO118" s="774"/>
      <c r="DP118" s="775"/>
      <c r="DQ118" s="776" t="s">
        <v>64</v>
      </c>
      <c r="DR118" s="774"/>
      <c r="DS118" s="774"/>
      <c r="DT118" s="774"/>
      <c r="DU118" s="775"/>
      <c r="DV118" s="815" t="s">
        <v>64</v>
      </c>
      <c r="DW118" s="816"/>
      <c r="DX118" s="816"/>
      <c r="DY118" s="816"/>
      <c r="DZ118" s="817"/>
    </row>
    <row r="119" spans="1:130" s="89" customFormat="1" ht="26.25" customHeight="1" x14ac:dyDescent="0.15">
      <c r="A119" s="876" t="s">
        <v>369</v>
      </c>
      <c r="B119" s="877"/>
      <c r="C119" s="834" t="s">
        <v>370</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882" t="s">
        <v>64</v>
      </c>
      <c r="AB119" s="883"/>
      <c r="AC119" s="883"/>
      <c r="AD119" s="883"/>
      <c r="AE119" s="884"/>
      <c r="AF119" s="885" t="s">
        <v>64</v>
      </c>
      <c r="AG119" s="883"/>
      <c r="AH119" s="883"/>
      <c r="AI119" s="883"/>
      <c r="AJ119" s="884"/>
      <c r="AK119" s="885" t="s">
        <v>64</v>
      </c>
      <c r="AL119" s="883"/>
      <c r="AM119" s="883"/>
      <c r="AN119" s="883"/>
      <c r="AO119" s="884"/>
      <c r="AP119" s="886" t="s">
        <v>64</v>
      </c>
      <c r="AQ119" s="887"/>
      <c r="AR119" s="887"/>
      <c r="AS119" s="887"/>
      <c r="AT119" s="888"/>
      <c r="AU119" s="928"/>
      <c r="AV119" s="929"/>
      <c r="AW119" s="929"/>
      <c r="AX119" s="929"/>
      <c r="AY119" s="929"/>
      <c r="AZ119" s="110" t="s">
        <v>119</v>
      </c>
      <c r="BA119" s="110"/>
      <c r="BB119" s="110"/>
      <c r="BC119" s="110"/>
      <c r="BD119" s="110"/>
      <c r="BE119" s="110"/>
      <c r="BF119" s="110"/>
      <c r="BG119" s="110"/>
      <c r="BH119" s="110"/>
      <c r="BI119" s="110"/>
      <c r="BJ119" s="110"/>
      <c r="BK119" s="110"/>
      <c r="BL119" s="110"/>
      <c r="BM119" s="110"/>
      <c r="BN119" s="110"/>
      <c r="BO119" s="848" t="s">
        <v>395</v>
      </c>
      <c r="BP119" s="849"/>
      <c r="BQ119" s="850">
        <v>13689718</v>
      </c>
      <c r="BR119" s="851"/>
      <c r="BS119" s="851"/>
      <c r="BT119" s="851"/>
      <c r="BU119" s="851"/>
      <c r="BV119" s="851">
        <v>16099663</v>
      </c>
      <c r="BW119" s="851"/>
      <c r="BX119" s="851"/>
      <c r="BY119" s="851"/>
      <c r="BZ119" s="851"/>
      <c r="CA119" s="851">
        <v>19280885</v>
      </c>
      <c r="CB119" s="851"/>
      <c r="CC119" s="851"/>
      <c r="CD119" s="851"/>
      <c r="CE119" s="851"/>
      <c r="CF119" s="742"/>
      <c r="CG119" s="743"/>
      <c r="CH119" s="743"/>
      <c r="CI119" s="743"/>
      <c r="CJ119" s="847"/>
      <c r="CK119" s="922"/>
      <c r="CL119" s="881"/>
      <c r="CM119" s="812" t="s">
        <v>396</v>
      </c>
      <c r="CN119" s="813"/>
      <c r="CO119" s="813"/>
      <c r="CP119" s="813"/>
      <c r="CQ119" s="813"/>
      <c r="CR119" s="813"/>
      <c r="CS119" s="813"/>
      <c r="CT119" s="813"/>
      <c r="CU119" s="813"/>
      <c r="CV119" s="813"/>
      <c r="CW119" s="813"/>
      <c r="CX119" s="813"/>
      <c r="CY119" s="813"/>
      <c r="CZ119" s="813"/>
      <c r="DA119" s="813"/>
      <c r="DB119" s="813"/>
      <c r="DC119" s="813"/>
      <c r="DD119" s="813"/>
      <c r="DE119" s="813"/>
      <c r="DF119" s="814"/>
      <c r="DG119" s="757" t="s">
        <v>64</v>
      </c>
      <c r="DH119" s="758"/>
      <c r="DI119" s="758"/>
      <c r="DJ119" s="758"/>
      <c r="DK119" s="759"/>
      <c r="DL119" s="760" t="s">
        <v>64</v>
      </c>
      <c r="DM119" s="758"/>
      <c r="DN119" s="758"/>
      <c r="DO119" s="758"/>
      <c r="DP119" s="759"/>
      <c r="DQ119" s="760" t="s">
        <v>64</v>
      </c>
      <c r="DR119" s="758"/>
      <c r="DS119" s="758"/>
      <c r="DT119" s="758"/>
      <c r="DU119" s="759"/>
      <c r="DV119" s="822" t="s">
        <v>64</v>
      </c>
      <c r="DW119" s="823"/>
      <c r="DX119" s="823"/>
      <c r="DY119" s="823"/>
      <c r="DZ119" s="824"/>
    </row>
    <row r="120" spans="1:130" s="89" customFormat="1" ht="26.25" customHeight="1" x14ac:dyDescent="0.15">
      <c r="A120" s="878"/>
      <c r="B120" s="879"/>
      <c r="C120" s="809" t="s">
        <v>373</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64</v>
      </c>
      <c r="AB120" s="774"/>
      <c r="AC120" s="774"/>
      <c r="AD120" s="774"/>
      <c r="AE120" s="775"/>
      <c r="AF120" s="776" t="s">
        <v>64</v>
      </c>
      <c r="AG120" s="774"/>
      <c r="AH120" s="774"/>
      <c r="AI120" s="774"/>
      <c r="AJ120" s="775"/>
      <c r="AK120" s="776" t="s">
        <v>64</v>
      </c>
      <c r="AL120" s="774"/>
      <c r="AM120" s="774"/>
      <c r="AN120" s="774"/>
      <c r="AO120" s="775"/>
      <c r="AP120" s="815" t="s">
        <v>64</v>
      </c>
      <c r="AQ120" s="816"/>
      <c r="AR120" s="816"/>
      <c r="AS120" s="816"/>
      <c r="AT120" s="817"/>
      <c r="AU120" s="868" t="s">
        <v>397</v>
      </c>
      <c r="AV120" s="869"/>
      <c r="AW120" s="869"/>
      <c r="AX120" s="869"/>
      <c r="AY120" s="870"/>
      <c r="AZ120" s="834" t="s">
        <v>398</v>
      </c>
      <c r="BA120" s="802"/>
      <c r="BB120" s="802"/>
      <c r="BC120" s="802"/>
      <c r="BD120" s="802"/>
      <c r="BE120" s="802"/>
      <c r="BF120" s="802"/>
      <c r="BG120" s="802"/>
      <c r="BH120" s="802"/>
      <c r="BI120" s="802"/>
      <c r="BJ120" s="802"/>
      <c r="BK120" s="802"/>
      <c r="BL120" s="802"/>
      <c r="BM120" s="802"/>
      <c r="BN120" s="802"/>
      <c r="BO120" s="802"/>
      <c r="BP120" s="803"/>
      <c r="BQ120" s="835">
        <v>2479913</v>
      </c>
      <c r="BR120" s="819"/>
      <c r="BS120" s="819"/>
      <c r="BT120" s="819"/>
      <c r="BU120" s="819"/>
      <c r="BV120" s="819">
        <v>2786292</v>
      </c>
      <c r="BW120" s="819"/>
      <c r="BX120" s="819"/>
      <c r="BY120" s="819"/>
      <c r="BZ120" s="819"/>
      <c r="CA120" s="819">
        <v>2842972</v>
      </c>
      <c r="CB120" s="819"/>
      <c r="CC120" s="819"/>
      <c r="CD120" s="819"/>
      <c r="CE120" s="819"/>
      <c r="CF120" s="857">
        <v>65.7</v>
      </c>
      <c r="CG120" s="858"/>
      <c r="CH120" s="858"/>
      <c r="CI120" s="858"/>
      <c r="CJ120" s="858"/>
      <c r="CK120" s="859" t="s">
        <v>399</v>
      </c>
      <c r="CL120" s="826"/>
      <c r="CM120" s="826"/>
      <c r="CN120" s="826"/>
      <c r="CO120" s="827"/>
      <c r="CP120" s="863" t="s">
        <v>340</v>
      </c>
      <c r="CQ120" s="864"/>
      <c r="CR120" s="864"/>
      <c r="CS120" s="864"/>
      <c r="CT120" s="864"/>
      <c r="CU120" s="864"/>
      <c r="CV120" s="864"/>
      <c r="CW120" s="864"/>
      <c r="CX120" s="864"/>
      <c r="CY120" s="864"/>
      <c r="CZ120" s="864"/>
      <c r="DA120" s="864"/>
      <c r="DB120" s="864"/>
      <c r="DC120" s="864"/>
      <c r="DD120" s="864"/>
      <c r="DE120" s="864"/>
      <c r="DF120" s="865"/>
      <c r="DG120" s="835">
        <v>1528734</v>
      </c>
      <c r="DH120" s="819"/>
      <c r="DI120" s="819"/>
      <c r="DJ120" s="819"/>
      <c r="DK120" s="819"/>
      <c r="DL120" s="819">
        <v>1342385</v>
      </c>
      <c r="DM120" s="819"/>
      <c r="DN120" s="819"/>
      <c r="DO120" s="819"/>
      <c r="DP120" s="819"/>
      <c r="DQ120" s="819">
        <v>1350272</v>
      </c>
      <c r="DR120" s="819"/>
      <c r="DS120" s="819"/>
      <c r="DT120" s="819"/>
      <c r="DU120" s="819"/>
      <c r="DV120" s="820">
        <v>31.2</v>
      </c>
      <c r="DW120" s="820"/>
      <c r="DX120" s="820"/>
      <c r="DY120" s="820"/>
      <c r="DZ120" s="821"/>
    </row>
    <row r="121" spans="1:130" s="89" customFormat="1" ht="26.25" customHeight="1" x14ac:dyDescent="0.15">
      <c r="A121" s="878"/>
      <c r="B121" s="879"/>
      <c r="C121" s="854" t="s">
        <v>400</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73" t="s">
        <v>64</v>
      </c>
      <c r="AB121" s="774"/>
      <c r="AC121" s="774"/>
      <c r="AD121" s="774"/>
      <c r="AE121" s="775"/>
      <c r="AF121" s="776" t="s">
        <v>64</v>
      </c>
      <c r="AG121" s="774"/>
      <c r="AH121" s="774"/>
      <c r="AI121" s="774"/>
      <c r="AJ121" s="775"/>
      <c r="AK121" s="776" t="s">
        <v>64</v>
      </c>
      <c r="AL121" s="774"/>
      <c r="AM121" s="774"/>
      <c r="AN121" s="774"/>
      <c r="AO121" s="775"/>
      <c r="AP121" s="815" t="s">
        <v>64</v>
      </c>
      <c r="AQ121" s="816"/>
      <c r="AR121" s="816"/>
      <c r="AS121" s="816"/>
      <c r="AT121" s="817"/>
      <c r="AU121" s="871"/>
      <c r="AV121" s="872"/>
      <c r="AW121" s="872"/>
      <c r="AX121" s="872"/>
      <c r="AY121" s="873"/>
      <c r="AZ121" s="809" t="s">
        <v>401</v>
      </c>
      <c r="BA121" s="746"/>
      <c r="BB121" s="746"/>
      <c r="BC121" s="746"/>
      <c r="BD121" s="746"/>
      <c r="BE121" s="746"/>
      <c r="BF121" s="746"/>
      <c r="BG121" s="746"/>
      <c r="BH121" s="746"/>
      <c r="BI121" s="746"/>
      <c r="BJ121" s="746"/>
      <c r="BK121" s="746"/>
      <c r="BL121" s="746"/>
      <c r="BM121" s="746"/>
      <c r="BN121" s="746"/>
      <c r="BO121" s="746"/>
      <c r="BP121" s="747"/>
      <c r="BQ121" s="810">
        <v>1951597</v>
      </c>
      <c r="BR121" s="811"/>
      <c r="BS121" s="811"/>
      <c r="BT121" s="811"/>
      <c r="BU121" s="811"/>
      <c r="BV121" s="811">
        <v>1990732</v>
      </c>
      <c r="BW121" s="811"/>
      <c r="BX121" s="811"/>
      <c r="BY121" s="811"/>
      <c r="BZ121" s="811"/>
      <c r="CA121" s="811">
        <v>2144385</v>
      </c>
      <c r="CB121" s="811"/>
      <c r="CC121" s="811"/>
      <c r="CD121" s="811"/>
      <c r="CE121" s="811"/>
      <c r="CF121" s="866">
        <v>49.5</v>
      </c>
      <c r="CG121" s="867"/>
      <c r="CH121" s="867"/>
      <c r="CI121" s="867"/>
      <c r="CJ121" s="867"/>
      <c r="CK121" s="860"/>
      <c r="CL121" s="829"/>
      <c r="CM121" s="829"/>
      <c r="CN121" s="829"/>
      <c r="CO121" s="830"/>
      <c r="CP121" s="838" t="s">
        <v>343</v>
      </c>
      <c r="CQ121" s="839"/>
      <c r="CR121" s="839"/>
      <c r="CS121" s="839"/>
      <c r="CT121" s="839"/>
      <c r="CU121" s="839"/>
      <c r="CV121" s="839"/>
      <c r="CW121" s="839"/>
      <c r="CX121" s="839"/>
      <c r="CY121" s="839"/>
      <c r="CZ121" s="839"/>
      <c r="DA121" s="839"/>
      <c r="DB121" s="839"/>
      <c r="DC121" s="839"/>
      <c r="DD121" s="839"/>
      <c r="DE121" s="839"/>
      <c r="DF121" s="840"/>
      <c r="DG121" s="810" t="s">
        <v>64</v>
      </c>
      <c r="DH121" s="811"/>
      <c r="DI121" s="811"/>
      <c r="DJ121" s="811"/>
      <c r="DK121" s="811"/>
      <c r="DL121" s="811">
        <v>138530</v>
      </c>
      <c r="DM121" s="811"/>
      <c r="DN121" s="811"/>
      <c r="DO121" s="811"/>
      <c r="DP121" s="811"/>
      <c r="DQ121" s="811">
        <v>116770</v>
      </c>
      <c r="DR121" s="811"/>
      <c r="DS121" s="811"/>
      <c r="DT121" s="811"/>
      <c r="DU121" s="811"/>
      <c r="DV121" s="788">
        <v>2.7</v>
      </c>
      <c r="DW121" s="788"/>
      <c r="DX121" s="788"/>
      <c r="DY121" s="788"/>
      <c r="DZ121" s="789"/>
    </row>
    <row r="122" spans="1:130" s="89" customFormat="1" ht="26.25" customHeight="1" x14ac:dyDescent="0.15">
      <c r="A122" s="878"/>
      <c r="B122" s="879"/>
      <c r="C122" s="809" t="s">
        <v>383</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64</v>
      </c>
      <c r="AB122" s="774"/>
      <c r="AC122" s="774"/>
      <c r="AD122" s="774"/>
      <c r="AE122" s="775"/>
      <c r="AF122" s="776" t="s">
        <v>64</v>
      </c>
      <c r="AG122" s="774"/>
      <c r="AH122" s="774"/>
      <c r="AI122" s="774"/>
      <c r="AJ122" s="775"/>
      <c r="AK122" s="776" t="s">
        <v>64</v>
      </c>
      <c r="AL122" s="774"/>
      <c r="AM122" s="774"/>
      <c r="AN122" s="774"/>
      <c r="AO122" s="775"/>
      <c r="AP122" s="815" t="s">
        <v>64</v>
      </c>
      <c r="AQ122" s="816"/>
      <c r="AR122" s="816"/>
      <c r="AS122" s="816"/>
      <c r="AT122" s="817"/>
      <c r="AU122" s="871"/>
      <c r="AV122" s="872"/>
      <c r="AW122" s="872"/>
      <c r="AX122" s="872"/>
      <c r="AY122" s="873"/>
      <c r="AZ122" s="812" t="s">
        <v>402</v>
      </c>
      <c r="BA122" s="813"/>
      <c r="BB122" s="813"/>
      <c r="BC122" s="813"/>
      <c r="BD122" s="813"/>
      <c r="BE122" s="813"/>
      <c r="BF122" s="813"/>
      <c r="BG122" s="813"/>
      <c r="BH122" s="813"/>
      <c r="BI122" s="813"/>
      <c r="BJ122" s="813"/>
      <c r="BK122" s="813"/>
      <c r="BL122" s="813"/>
      <c r="BM122" s="813"/>
      <c r="BN122" s="813"/>
      <c r="BO122" s="813"/>
      <c r="BP122" s="814"/>
      <c r="BQ122" s="850">
        <v>8187298</v>
      </c>
      <c r="BR122" s="851"/>
      <c r="BS122" s="851"/>
      <c r="BT122" s="851"/>
      <c r="BU122" s="851"/>
      <c r="BV122" s="851">
        <v>9945522</v>
      </c>
      <c r="BW122" s="851"/>
      <c r="BX122" s="851"/>
      <c r="BY122" s="851"/>
      <c r="BZ122" s="851"/>
      <c r="CA122" s="851">
        <v>11733740</v>
      </c>
      <c r="CB122" s="851"/>
      <c r="CC122" s="851"/>
      <c r="CD122" s="851"/>
      <c r="CE122" s="851"/>
      <c r="CF122" s="852">
        <v>271.10000000000002</v>
      </c>
      <c r="CG122" s="853"/>
      <c r="CH122" s="853"/>
      <c r="CI122" s="853"/>
      <c r="CJ122" s="853"/>
      <c r="CK122" s="860"/>
      <c r="CL122" s="829"/>
      <c r="CM122" s="829"/>
      <c r="CN122" s="829"/>
      <c r="CO122" s="830"/>
      <c r="CP122" s="838" t="s">
        <v>338</v>
      </c>
      <c r="CQ122" s="839"/>
      <c r="CR122" s="839"/>
      <c r="CS122" s="839"/>
      <c r="CT122" s="839"/>
      <c r="CU122" s="839"/>
      <c r="CV122" s="839"/>
      <c r="CW122" s="839"/>
      <c r="CX122" s="839"/>
      <c r="CY122" s="839"/>
      <c r="CZ122" s="839"/>
      <c r="DA122" s="839"/>
      <c r="DB122" s="839"/>
      <c r="DC122" s="839"/>
      <c r="DD122" s="839"/>
      <c r="DE122" s="839"/>
      <c r="DF122" s="840"/>
      <c r="DG122" s="810">
        <v>43004</v>
      </c>
      <c r="DH122" s="811"/>
      <c r="DI122" s="811"/>
      <c r="DJ122" s="811"/>
      <c r="DK122" s="811"/>
      <c r="DL122" s="811">
        <v>55490</v>
      </c>
      <c r="DM122" s="811"/>
      <c r="DN122" s="811"/>
      <c r="DO122" s="811"/>
      <c r="DP122" s="811"/>
      <c r="DQ122" s="811">
        <v>70701</v>
      </c>
      <c r="DR122" s="811"/>
      <c r="DS122" s="811"/>
      <c r="DT122" s="811"/>
      <c r="DU122" s="811"/>
      <c r="DV122" s="788">
        <v>1.6</v>
      </c>
      <c r="DW122" s="788"/>
      <c r="DX122" s="788"/>
      <c r="DY122" s="788"/>
      <c r="DZ122" s="789"/>
    </row>
    <row r="123" spans="1:130" s="89" customFormat="1" ht="26.25" customHeight="1" x14ac:dyDescent="0.15">
      <c r="A123" s="878"/>
      <c r="B123" s="879"/>
      <c r="C123" s="809" t="s">
        <v>389</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64</v>
      </c>
      <c r="AB123" s="774"/>
      <c r="AC123" s="774"/>
      <c r="AD123" s="774"/>
      <c r="AE123" s="775"/>
      <c r="AF123" s="776" t="s">
        <v>64</v>
      </c>
      <c r="AG123" s="774"/>
      <c r="AH123" s="774"/>
      <c r="AI123" s="774"/>
      <c r="AJ123" s="775"/>
      <c r="AK123" s="776" t="s">
        <v>64</v>
      </c>
      <c r="AL123" s="774"/>
      <c r="AM123" s="774"/>
      <c r="AN123" s="774"/>
      <c r="AO123" s="775"/>
      <c r="AP123" s="815" t="s">
        <v>64</v>
      </c>
      <c r="AQ123" s="816"/>
      <c r="AR123" s="816"/>
      <c r="AS123" s="816"/>
      <c r="AT123" s="817"/>
      <c r="AU123" s="874"/>
      <c r="AV123" s="875"/>
      <c r="AW123" s="875"/>
      <c r="AX123" s="875"/>
      <c r="AY123" s="875"/>
      <c r="AZ123" s="110" t="s">
        <v>119</v>
      </c>
      <c r="BA123" s="110"/>
      <c r="BB123" s="110"/>
      <c r="BC123" s="110"/>
      <c r="BD123" s="110"/>
      <c r="BE123" s="110"/>
      <c r="BF123" s="110"/>
      <c r="BG123" s="110"/>
      <c r="BH123" s="110"/>
      <c r="BI123" s="110"/>
      <c r="BJ123" s="110"/>
      <c r="BK123" s="110"/>
      <c r="BL123" s="110"/>
      <c r="BM123" s="110"/>
      <c r="BN123" s="110"/>
      <c r="BO123" s="848" t="s">
        <v>403</v>
      </c>
      <c r="BP123" s="849"/>
      <c r="BQ123" s="845">
        <v>12618808</v>
      </c>
      <c r="BR123" s="846"/>
      <c r="BS123" s="846"/>
      <c r="BT123" s="846"/>
      <c r="BU123" s="846"/>
      <c r="BV123" s="846">
        <v>14722546</v>
      </c>
      <c r="BW123" s="846"/>
      <c r="BX123" s="846"/>
      <c r="BY123" s="846"/>
      <c r="BZ123" s="846"/>
      <c r="CA123" s="846">
        <v>16721097</v>
      </c>
      <c r="CB123" s="846"/>
      <c r="CC123" s="846"/>
      <c r="CD123" s="846"/>
      <c r="CE123" s="846"/>
      <c r="CF123" s="742"/>
      <c r="CG123" s="743"/>
      <c r="CH123" s="743"/>
      <c r="CI123" s="743"/>
      <c r="CJ123" s="847"/>
      <c r="CK123" s="860"/>
      <c r="CL123" s="829"/>
      <c r="CM123" s="829"/>
      <c r="CN123" s="829"/>
      <c r="CO123" s="830"/>
      <c r="CP123" s="838" t="s">
        <v>336</v>
      </c>
      <c r="CQ123" s="839"/>
      <c r="CR123" s="839"/>
      <c r="CS123" s="839"/>
      <c r="CT123" s="839"/>
      <c r="CU123" s="839"/>
      <c r="CV123" s="839"/>
      <c r="CW123" s="839"/>
      <c r="CX123" s="839"/>
      <c r="CY123" s="839"/>
      <c r="CZ123" s="839"/>
      <c r="DA123" s="839"/>
      <c r="DB123" s="839"/>
      <c r="DC123" s="839"/>
      <c r="DD123" s="839"/>
      <c r="DE123" s="839"/>
      <c r="DF123" s="840"/>
      <c r="DG123" s="773" t="s">
        <v>64</v>
      </c>
      <c r="DH123" s="774"/>
      <c r="DI123" s="774"/>
      <c r="DJ123" s="774"/>
      <c r="DK123" s="775"/>
      <c r="DL123" s="776" t="s">
        <v>64</v>
      </c>
      <c r="DM123" s="774"/>
      <c r="DN123" s="774"/>
      <c r="DO123" s="774"/>
      <c r="DP123" s="775"/>
      <c r="DQ123" s="776" t="s">
        <v>64</v>
      </c>
      <c r="DR123" s="774"/>
      <c r="DS123" s="774"/>
      <c r="DT123" s="774"/>
      <c r="DU123" s="775"/>
      <c r="DV123" s="815" t="s">
        <v>64</v>
      </c>
      <c r="DW123" s="816"/>
      <c r="DX123" s="816"/>
      <c r="DY123" s="816"/>
      <c r="DZ123" s="817"/>
    </row>
    <row r="124" spans="1:130" s="89" customFormat="1" ht="26.25" customHeight="1" thickBot="1" x14ac:dyDescent="0.2">
      <c r="A124" s="878"/>
      <c r="B124" s="879"/>
      <c r="C124" s="809" t="s">
        <v>392</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64</v>
      </c>
      <c r="AB124" s="774"/>
      <c r="AC124" s="774"/>
      <c r="AD124" s="774"/>
      <c r="AE124" s="775"/>
      <c r="AF124" s="776" t="s">
        <v>64</v>
      </c>
      <c r="AG124" s="774"/>
      <c r="AH124" s="774"/>
      <c r="AI124" s="774"/>
      <c r="AJ124" s="775"/>
      <c r="AK124" s="776" t="s">
        <v>64</v>
      </c>
      <c r="AL124" s="774"/>
      <c r="AM124" s="774"/>
      <c r="AN124" s="774"/>
      <c r="AO124" s="775"/>
      <c r="AP124" s="815" t="s">
        <v>64</v>
      </c>
      <c r="AQ124" s="816"/>
      <c r="AR124" s="816"/>
      <c r="AS124" s="816"/>
      <c r="AT124" s="817"/>
      <c r="AU124" s="841" t="s">
        <v>404</v>
      </c>
      <c r="AV124" s="842"/>
      <c r="AW124" s="842"/>
      <c r="AX124" s="842"/>
      <c r="AY124" s="842"/>
      <c r="AZ124" s="842"/>
      <c r="BA124" s="842"/>
      <c r="BB124" s="842"/>
      <c r="BC124" s="842"/>
      <c r="BD124" s="842"/>
      <c r="BE124" s="842"/>
      <c r="BF124" s="842"/>
      <c r="BG124" s="842"/>
      <c r="BH124" s="842"/>
      <c r="BI124" s="842"/>
      <c r="BJ124" s="842"/>
      <c r="BK124" s="842"/>
      <c r="BL124" s="842"/>
      <c r="BM124" s="842"/>
      <c r="BN124" s="842"/>
      <c r="BO124" s="842"/>
      <c r="BP124" s="843"/>
      <c r="BQ124" s="844">
        <v>25.6</v>
      </c>
      <c r="BR124" s="836"/>
      <c r="BS124" s="836"/>
      <c r="BT124" s="836"/>
      <c r="BU124" s="836"/>
      <c r="BV124" s="836">
        <v>32.5</v>
      </c>
      <c r="BW124" s="836"/>
      <c r="BX124" s="836"/>
      <c r="BY124" s="836"/>
      <c r="BZ124" s="836"/>
      <c r="CA124" s="836">
        <v>59.1</v>
      </c>
      <c r="CB124" s="836"/>
      <c r="CC124" s="836"/>
      <c r="CD124" s="836"/>
      <c r="CE124" s="836"/>
      <c r="CF124" s="720"/>
      <c r="CG124" s="721"/>
      <c r="CH124" s="721"/>
      <c r="CI124" s="721"/>
      <c r="CJ124" s="837"/>
      <c r="CK124" s="861"/>
      <c r="CL124" s="861"/>
      <c r="CM124" s="861"/>
      <c r="CN124" s="861"/>
      <c r="CO124" s="862"/>
      <c r="CP124" s="838" t="s">
        <v>405</v>
      </c>
      <c r="CQ124" s="839"/>
      <c r="CR124" s="839"/>
      <c r="CS124" s="839"/>
      <c r="CT124" s="839"/>
      <c r="CU124" s="839"/>
      <c r="CV124" s="839"/>
      <c r="CW124" s="839"/>
      <c r="CX124" s="839"/>
      <c r="CY124" s="839"/>
      <c r="CZ124" s="839"/>
      <c r="DA124" s="839"/>
      <c r="DB124" s="839"/>
      <c r="DC124" s="839"/>
      <c r="DD124" s="839"/>
      <c r="DE124" s="839"/>
      <c r="DF124" s="840"/>
      <c r="DG124" s="757" t="s">
        <v>64</v>
      </c>
      <c r="DH124" s="758"/>
      <c r="DI124" s="758"/>
      <c r="DJ124" s="758"/>
      <c r="DK124" s="759"/>
      <c r="DL124" s="760" t="s">
        <v>64</v>
      </c>
      <c r="DM124" s="758"/>
      <c r="DN124" s="758"/>
      <c r="DO124" s="758"/>
      <c r="DP124" s="759"/>
      <c r="DQ124" s="760" t="s">
        <v>64</v>
      </c>
      <c r="DR124" s="758"/>
      <c r="DS124" s="758"/>
      <c r="DT124" s="758"/>
      <c r="DU124" s="759"/>
      <c r="DV124" s="822" t="s">
        <v>64</v>
      </c>
      <c r="DW124" s="823"/>
      <c r="DX124" s="823"/>
      <c r="DY124" s="823"/>
      <c r="DZ124" s="824"/>
    </row>
    <row r="125" spans="1:130" s="89" customFormat="1" ht="26.25" customHeight="1" x14ac:dyDescent="0.15">
      <c r="A125" s="878"/>
      <c r="B125" s="879"/>
      <c r="C125" s="809" t="s">
        <v>394</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64</v>
      </c>
      <c r="AB125" s="774"/>
      <c r="AC125" s="774"/>
      <c r="AD125" s="774"/>
      <c r="AE125" s="775"/>
      <c r="AF125" s="776" t="s">
        <v>64</v>
      </c>
      <c r="AG125" s="774"/>
      <c r="AH125" s="774"/>
      <c r="AI125" s="774"/>
      <c r="AJ125" s="775"/>
      <c r="AK125" s="776" t="s">
        <v>64</v>
      </c>
      <c r="AL125" s="774"/>
      <c r="AM125" s="774"/>
      <c r="AN125" s="774"/>
      <c r="AO125" s="775"/>
      <c r="AP125" s="815" t="s">
        <v>64</v>
      </c>
      <c r="AQ125" s="816"/>
      <c r="AR125" s="816"/>
      <c r="AS125" s="816"/>
      <c r="AT125" s="817"/>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5" t="s">
        <v>406</v>
      </c>
      <c r="CL125" s="826"/>
      <c r="CM125" s="826"/>
      <c r="CN125" s="826"/>
      <c r="CO125" s="827"/>
      <c r="CP125" s="834" t="s">
        <v>407</v>
      </c>
      <c r="CQ125" s="802"/>
      <c r="CR125" s="802"/>
      <c r="CS125" s="802"/>
      <c r="CT125" s="802"/>
      <c r="CU125" s="802"/>
      <c r="CV125" s="802"/>
      <c r="CW125" s="802"/>
      <c r="CX125" s="802"/>
      <c r="CY125" s="802"/>
      <c r="CZ125" s="802"/>
      <c r="DA125" s="802"/>
      <c r="DB125" s="802"/>
      <c r="DC125" s="802"/>
      <c r="DD125" s="802"/>
      <c r="DE125" s="802"/>
      <c r="DF125" s="803"/>
      <c r="DG125" s="835" t="s">
        <v>64</v>
      </c>
      <c r="DH125" s="819"/>
      <c r="DI125" s="819"/>
      <c r="DJ125" s="819"/>
      <c r="DK125" s="819"/>
      <c r="DL125" s="819" t="s">
        <v>64</v>
      </c>
      <c r="DM125" s="819"/>
      <c r="DN125" s="819"/>
      <c r="DO125" s="819"/>
      <c r="DP125" s="819"/>
      <c r="DQ125" s="819" t="s">
        <v>64</v>
      </c>
      <c r="DR125" s="819"/>
      <c r="DS125" s="819"/>
      <c r="DT125" s="819"/>
      <c r="DU125" s="819"/>
      <c r="DV125" s="820" t="s">
        <v>64</v>
      </c>
      <c r="DW125" s="820"/>
      <c r="DX125" s="820"/>
      <c r="DY125" s="820"/>
      <c r="DZ125" s="821"/>
    </row>
    <row r="126" spans="1:130" s="89" customFormat="1" ht="26.25" customHeight="1" thickBot="1" x14ac:dyDescent="0.2">
      <c r="A126" s="878"/>
      <c r="B126" s="879"/>
      <c r="C126" s="809" t="s">
        <v>396</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64</v>
      </c>
      <c r="AB126" s="774"/>
      <c r="AC126" s="774"/>
      <c r="AD126" s="774"/>
      <c r="AE126" s="775"/>
      <c r="AF126" s="776" t="s">
        <v>64</v>
      </c>
      <c r="AG126" s="774"/>
      <c r="AH126" s="774"/>
      <c r="AI126" s="774"/>
      <c r="AJ126" s="775"/>
      <c r="AK126" s="776" t="s">
        <v>64</v>
      </c>
      <c r="AL126" s="774"/>
      <c r="AM126" s="774"/>
      <c r="AN126" s="774"/>
      <c r="AO126" s="775"/>
      <c r="AP126" s="815" t="s">
        <v>64</v>
      </c>
      <c r="AQ126" s="816"/>
      <c r="AR126" s="816"/>
      <c r="AS126" s="816"/>
      <c r="AT126" s="817"/>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8"/>
      <c r="CL126" s="829"/>
      <c r="CM126" s="829"/>
      <c r="CN126" s="829"/>
      <c r="CO126" s="830"/>
      <c r="CP126" s="809" t="s">
        <v>408</v>
      </c>
      <c r="CQ126" s="746"/>
      <c r="CR126" s="746"/>
      <c r="CS126" s="746"/>
      <c r="CT126" s="746"/>
      <c r="CU126" s="746"/>
      <c r="CV126" s="746"/>
      <c r="CW126" s="746"/>
      <c r="CX126" s="746"/>
      <c r="CY126" s="746"/>
      <c r="CZ126" s="746"/>
      <c r="DA126" s="746"/>
      <c r="DB126" s="746"/>
      <c r="DC126" s="746"/>
      <c r="DD126" s="746"/>
      <c r="DE126" s="746"/>
      <c r="DF126" s="747"/>
      <c r="DG126" s="810" t="s">
        <v>64</v>
      </c>
      <c r="DH126" s="811"/>
      <c r="DI126" s="811"/>
      <c r="DJ126" s="811"/>
      <c r="DK126" s="811"/>
      <c r="DL126" s="811" t="s">
        <v>64</v>
      </c>
      <c r="DM126" s="811"/>
      <c r="DN126" s="811"/>
      <c r="DO126" s="811"/>
      <c r="DP126" s="811"/>
      <c r="DQ126" s="811" t="s">
        <v>64</v>
      </c>
      <c r="DR126" s="811"/>
      <c r="DS126" s="811"/>
      <c r="DT126" s="811"/>
      <c r="DU126" s="811"/>
      <c r="DV126" s="788" t="s">
        <v>64</v>
      </c>
      <c r="DW126" s="788"/>
      <c r="DX126" s="788"/>
      <c r="DY126" s="788"/>
      <c r="DZ126" s="789"/>
    </row>
    <row r="127" spans="1:130" s="89" customFormat="1" ht="26.25" customHeight="1" x14ac:dyDescent="0.15">
      <c r="A127" s="880"/>
      <c r="B127" s="881"/>
      <c r="C127" s="812" t="s">
        <v>409</v>
      </c>
      <c r="D127" s="813"/>
      <c r="E127" s="813"/>
      <c r="F127" s="813"/>
      <c r="G127" s="813"/>
      <c r="H127" s="813"/>
      <c r="I127" s="813"/>
      <c r="J127" s="813"/>
      <c r="K127" s="813"/>
      <c r="L127" s="813"/>
      <c r="M127" s="813"/>
      <c r="N127" s="813"/>
      <c r="O127" s="813"/>
      <c r="P127" s="813"/>
      <c r="Q127" s="813"/>
      <c r="R127" s="813"/>
      <c r="S127" s="813"/>
      <c r="T127" s="813"/>
      <c r="U127" s="813"/>
      <c r="V127" s="813"/>
      <c r="W127" s="813"/>
      <c r="X127" s="813"/>
      <c r="Y127" s="813"/>
      <c r="Z127" s="814"/>
      <c r="AA127" s="773">
        <v>6523</v>
      </c>
      <c r="AB127" s="774"/>
      <c r="AC127" s="774"/>
      <c r="AD127" s="774"/>
      <c r="AE127" s="775"/>
      <c r="AF127" s="776">
        <v>6059</v>
      </c>
      <c r="AG127" s="774"/>
      <c r="AH127" s="774"/>
      <c r="AI127" s="774"/>
      <c r="AJ127" s="775"/>
      <c r="AK127" s="776">
        <v>5190</v>
      </c>
      <c r="AL127" s="774"/>
      <c r="AM127" s="774"/>
      <c r="AN127" s="774"/>
      <c r="AO127" s="775"/>
      <c r="AP127" s="815">
        <v>0.1</v>
      </c>
      <c r="AQ127" s="816"/>
      <c r="AR127" s="816"/>
      <c r="AS127" s="816"/>
      <c r="AT127" s="817"/>
      <c r="AU127" s="91"/>
      <c r="AV127" s="91"/>
      <c r="AW127" s="91"/>
      <c r="AX127" s="818" t="s">
        <v>410</v>
      </c>
      <c r="AY127" s="806"/>
      <c r="AZ127" s="806"/>
      <c r="BA127" s="806"/>
      <c r="BB127" s="806"/>
      <c r="BC127" s="806"/>
      <c r="BD127" s="806"/>
      <c r="BE127" s="807"/>
      <c r="BF127" s="805" t="s">
        <v>411</v>
      </c>
      <c r="BG127" s="806"/>
      <c r="BH127" s="806"/>
      <c r="BI127" s="806"/>
      <c r="BJ127" s="806"/>
      <c r="BK127" s="806"/>
      <c r="BL127" s="807"/>
      <c r="BM127" s="805" t="s">
        <v>412</v>
      </c>
      <c r="BN127" s="806"/>
      <c r="BO127" s="806"/>
      <c r="BP127" s="806"/>
      <c r="BQ127" s="806"/>
      <c r="BR127" s="806"/>
      <c r="BS127" s="807"/>
      <c r="BT127" s="805" t="s">
        <v>413</v>
      </c>
      <c r="BU127" s="806"/>
      <c r="BV127" s="806"/>
      <c r="BW127" s="806"/>
      <c r="BX127" s="806"/>
      <c r="BY127" s="806"/>
      <c r="BZ127" s="808"/>
      <c r="CA127" s="91"/>
      <c r="CB127" s="91"/>
      <c r="CC127" s="91"/>
      <c r="CD127" s="114"/>
      <c r="CE127" s="114"/>
      <c r="CF127" s="114"/>
      <c r="CG127" s="91"/>
      <c r="CH127" s="91"/>
      <c r="CI127" s="91"/>
      <c r="CJ127" s="113"/>
      <c r="CK127" s="828"/>
      <c r="CL127" s="829"/>
      <c r="CM127" s="829"/>
      <c r="CN127" s="829"/>
      <c r="CO127" s="830"/>
      <c r="CP127" s="809" t="s">
        <v>414</v>
      </c>
      <c r="CQ127" s="746"/>
      <c r="CR127" s="746"/>
      <c r="CS127" s="746"/>
      <c r="CT127" s="746"/>
      <c r="CU127" s="746"/>
      <c r="CV127" s="746"/>
      <c r="CW127" s="746"/>
      <c r="CX127" s="746"/>
      <c r="CY127" s="746"/>
      <c r="CZ127" s="746"/>
      <c r="DA127" s="746"/>
      <c r="DB127" s="746"/>
      <c r="DC127" s="746"/>
      <c r="DD127" s="746"/>
      <c r="DE127" s="746"/>
      <c r="DF127" s="747"/>
      <c r="DG127" s="810" t="s">
        <v>64</v>
      </c>
      <c r="DH127" s="811"/>
      <c r="DI127" s="811"/>
      <c r="DJ127" s="811"/>
      <c r="DK127" s="811"/>
      <c r="DL127" s="811" t="s">
        <v>64</v>
      </c>
      <c r="DM127" s="811"/>
      <c r="DN127" s="811"/>
      <c r="DO127" s="811"/>
      <c r="DP127" s="811"/>
      <c r="DQ127" s="811" t="s">
        <v>64</v>
      </c>
      <c r="DR127" s="811"/>
      <c r="DS127" s="811"/>
      <c r="DT127" s="811"/>
      <c r="DU127" s="811"/>
      <c r="DV127" s="788" t="s">
        <v>64</v>
      </c>
      <c r="DW127" s="788"/>
      <c r="DX127" s="788"/>
      <c r="DY127" s="788"/>
      <c r="DZ127" s="789"/>
    </row>
    <row r="128" spans="1:130" s="89" customFormat="1" ht="26.25" customHeight="1" thickBot="1" x14ac:dyDescent="0.2">
      <c r="A128" s="790" t="s">
        <v>415</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416</v>
      </c>
      <c r="X128" s="792"/>
      <c r="Y128" s="792"/>
      <c r="Z128" s="793"/>
      <c r="AA128" s="794">
        <v>230977</v>
      </c>
      <c r="AB128" s="795"/>
      <c r="AC128" s="795"/>
      <c r="AD128" s="795"/>
      <c r="AE128" s="796"/>
      <c r="AF128" s="797">
        <v>229822</v>
      </c>
      <c r="AG128" s="795"/>
      <c r="AH128" s="795"/>
      <c r="AI128" s="795"/>
      <c r="AJ128" s="796"/>
      <c r="AK128" s="797">
        <v>270407</v>
      </c>
      <c r="AL128" s="795"/>
      <c r="AM128" s="795"/>
      <c r="AN128" s="795"/>
      <c r="AO128" s="796"/>
      <c r="AP128" s="798"/>
      <c r="AQ128" s="799"/>
      <c r="AR128" s="799"/>
      <c r="AS128" s="799"/>
      <c r="AT128" s="800"/>
      <c r="AU128" s="91"/>
      <c r="AV128" s="91"/>
      <c r="AW128" s="91"/>
      <c r="AX128" s="801" t="s">
        <v>417</v>
      </c>
      <c r="AY128" s="802"/>
      <c r="AZ128" s="802"/>
      <c r="BA128" s="802"/>
      <c r="BB128" s="802"/>
      <c r="BC128" s="802"/>
      <c r="BD128" s="802"/>
      <c r="BE128" s="803"/>
      <c r="BF128" s="780" t="s">
        <v>64</v>
      </c>
      <c r="BG128" s="781"/>
      <c r="BH128" s="781"/>
      <c r="BI128" s="781"/>
      <c r="BJ128" s="781"/>
      <c r="BK128" s="781"/>
      <c r="BL128" s="804"/>
      <c r="BM128" s="780">
        <v>14.92</v>
      </c>
      <c r="BN128" s="781"/>
      <c r="BO128" s="781"/>
      <c r="BP128" s="781"/>
      <c r="BQ128" s="781"/>
      <c r="BR128" s="781"/>
      <c r="BS128" s="804"/>
      <c r="BT128" s="780">
        <v>20</v>
      </c>
      <c r="BU128" s="781"/>
      <c r="BV128" s="781"/>
      <c r="BW128" s="781"/>
      <c r="BX128" s="781"/>
      <c r="BY128" s="781"/>
      <c r="BZ128" s="782"/>
      <c r="CA128" s="114"/>
      <c r="CB128" s="114"/>
      <c r="CC128" s="114"/>
      <c r="CD128" s="114"/>
      <c r="CE128" s="114"/>
      <c r="CF128" s="114"/>
      <c r="CG128" s="91"/>
      <c r="CH128" s="91"/>
      <c r="CI128" s="91"/>
      <c r="CJ128" s="113"/>
      <c r="CK128" s="831"/>
      <c r="CL128" s="832"/>
      <c r="CM128" s="832"/>
      <c r="CN128" s="832"/>
      <c r="CO128" s="833"/>
      <c r="CP128" s="783" t="s">
        <v>418</v>
      </c>
      <c r="CQ128" s="724"/>
      <c r="CR128" s="724"/>
      <c r="CS128" s="724"/>
      <c r="CT128" s="724"/>
      <c r="CU128" s="724"/>
      <c r="CV128" s="724"/>
      <c r="CW128" s="724"/>
      <c r="CX128" s="724"/>
      <c r="CY128" s="724"/>
      <c r="CZ128" s="724"/>
      <c r="DA128" s="724"/>
      <c r="DB128" s="724"/>
      <c r="DC128" s="724"/>
      <c r="DD128" s="724"/>
      <c r="DE128" s="724"/>
      <c r="DF128" s="725"/>
      <c r="DG128" s="784" t="s">
        <v>64</v>
      </c>
      <c r="DH128" s="785"/>
      <c r="DI128" s="785"/>
      <c r="DJ128" s="785"/>
      <c r="DK128" s="785"/>
      <c r="DL128" s="785" t="s">
        <v>64</v>
      </c>
      <c r="DM128" s="785"/>
      <c r="DN128" s="785"/>
      <c r="DO128" s="785"/>
      <c r="DP128" s="785"/>
      <c r="DQ128" s="785" t="s">
        <v>64</v>
      </c>
      <c r="DR128" s="785"/>
      <c r="DS128" s="785"/>
      <c r="DT128" s="785"/>
      <c r="DU128" s="785"/>
      <c r="DV128" s="786" t="s">
        <v>64</v>
      </c>
      <c r="DW128" s="786"/>
      <c r="DX128" s="786"/>
      <c r="DY128" s="786"/>
      <c r="DZ128" s="787"/>
    </row>
    <row r="129" spans="1:131" s="89" customFormat="1" ht="26.25" customHeight="1" x14ac:dyDescent="0.15">
      <c r="A129" s="768" t="s">
        <v>44</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419</v>
      </c>
      <c r="X129" s="771"/>
      <c r="Y129" s="771"/>
      <c r="Z129" s="772"/>
      <c r="AA129" s="773">
        <v>5021734</v>
      </c>
      <c r="AB129" s="774"/>
      <c r="AC129" s="774"/>
      <c r="AD129" s="774"/>
      <c r="AE129" s="775"/>
      <c r="AF129" s="776">
        <v>5068988</v>
      </c>
      <c r="AG129" s="774"/>
      <c r="AH129" s="774"/>
      <c r="AI129" s="774"/>
      <c r="AJ129" s="775"/>
      <c r="AK129" s="776">
        <v>5123197</v>
      </c>
      <c r="AL129" s="774"/>
      <c r="AM129" s="774"/>
      <c r="AN129" s="774"/>
      <c r="AO129" s="775"/>
      <c r="AP129" s="777"/>
      <c r="AQ129" s="778"/>
      <c r="AR129" s="778"/>
      <c r="AS129" s="778"/>
      <c r="AT129" s="779"/>
      <c r="AU129" s="92"/>
      <c r="AV129" s="92"/>
      <c r="AW129" s="92"/>
      <c r="AX129" s="745" t="s">
        <v>420</v>
      </c>
      <c r="AY129" s="746"/>
      <c r="AZ129" s="746"/>
      <c r="BA129" s="746"/>
      <c r="BB129" s="746"/>
      <c r="BC129" s="746"/>
      <c r="BD129" s="746"/>
      <c r="BE129" s="747"/>
      <c r="BF129" s="764" t="s">
        <v>64</v>
      </c>
      <c r="BG129" s="765"/>
      <c r="BH129" s="765"/>
      <c r="BI129" s="765"/>
      <c r="BJ129" s="765"/>
      <c r="BK129" s="765"/>
      <c r="BL129" s="766"/>
      <c r="BM129" s="764">
        <v>19.920000000000002</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421</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422</v>
      </c>
      <c r="X130" s="771"/>
      <c r="Y130" s="771"/>
      <c r="Z130" s="772"/>
      <c r="AA130" s="773">
        <v>852773</v>
      </c>
      <c r="AB130" s="774"/>
      <c r="AC130" s="774"/>
      <c r="AD130" s="774"/>
      <c r="AE130" s="775"/>
      <c r="AF130" s="776">
        <v>831903</v>
      </c>
      <c r="AG130" s="774"/>
      <c r="AH130" s="774"/>
      <c r="AI130" s="774"/>
      <c r="AJ130" s="775"/>
      <c r="AK130" s="776">
        <v>794756</v>
      </c>
      <c r="AL130" s="774"/>
      <c r="AM130" s="774"/>
      <c r="AN130" s="774"/>
      <c r="AO130" s="775"/>
      <c r="AP130" s="777"/>
      <c r="AQ130" s="778"/>
      <c r="AR130" s="778"/>
      <c r="AS130" s="778"/>
      <c r="AT130" s="779"/>
      <c r="AU130" s="92"/>
      <c r="AV130" s="92"/>
      <c r="AW130" s="92"/>
      <c r="AX130" s="745" t="s">
        <v>423</v>
      </c>
      <c r="AY130" s="746"/>
      <c r="AZ130" s="746"/>
      <c r="BA130" s="746"/>
      <c r="BB130" s="746"/>
      <c r="BC130" s="746"/>
      <c r="BD130" s="746"/>
      <c r="BE130" s="747"/>
      <c r="BF130" s="748">
        <v>6.4</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424</v>
      </c>
      <c r="X131" s="755"/>
      <c r="Y131" s="755"/>
      <c r="Z131" s="756"/>
      <c r="AA131" s="757">
        <v>4168961</v>
      </c>
      <c r="AB131" s="758"/>
      <c r="AC131" s="758"/>
      <c r="AD131" s="758"/>
      <c r="AE131" s="759"/>
      <c r="AF131" s="760">
        <v>4237085</v>
      </c>
      <c r="AG131" s="758"/>
      <c r="AH131" s="758"/>
      <c r="AI131" s="758"/>
      <c r="AJ131" s="759"/>
      <c r="AK131" s="760">
        <v>4328441</v>
      </c>
      <c r="AL131" s="758"/>
      <c r="AM131" s="758"/>
      <c r="AN131" s="758"/>
      <c r="AO131" s="759"/>
      <c r="AP131" s="761"/>
      <c r="AQ131" s="762"/>
      <c r="AR131" s="762"/>
      <c r="AS131" s="762"/>
      <c r="AT131" s="763"/>
      <c r="AU131" s="92"/>
      <c r="AV131" s="92"/>
      <c r="AW131" s="92"/>
      <c r="AX131" s="723" t="s">
        <v>425</v>
      </c>
      <c r="AY131" s="724"/>
      <c r="AZ131" s="724"/>
      <c r="BA131" s="724"/>
      <c r="BB131" s="724"/>
      <c r="BC131" s="724"/>
      <c r="BD131" s="724"/>
      <c r="BE131" s="725"/>
      <c r="BF131" s="726">
        <v>59.1</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426</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427</v>
      </c>
      <c r="W132" s="736"/>
      <c r="X132" s="736"/>
      <c r="Y132" s="736"/>
      <c r="Z132" s="737"/>
      <c r="AA132" s="738">
        <v>6.6499540000000001</v>
      </c>
      <c r="AB132" s="739"/>
      <c r="AC132" s="739"/>
      <c r="AD132" s="739"/>
      <c r="AE132" s="740"/>
      <c r="AF132" s="741">
        <v>5.7249030000000003</v>
      </c>
      <c r="AG132" s="739"/>
      <c r="AH132" s="739"/>
      <c r="AI132" s="739"/>
      <c r="AJ132" s="740"/>
      <c r="AK132" s="741">
        <v>7.0670019999999996</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428</v>
      </c>
      <c r="W133" s="715"/>
      <c r="X133" s="715"/>
      <c r="Y133" s="715"/>
      <c r="Z133" s="716"/>
      <c r="AA133" s="717">
        <v>8.3000000000000007</v>
      </c>
      <c r="AB133" s="718"/>
      <c r="AC133" s="718"/>
      <c r="AD133" s="718"/>
      <c r="AE133" s="719"/>
      <c r="AF133" s="717">
        <v>6.4</v>
      </c>
      <c r="AG133" s="718"/>
      <c r="AH133" s="718"/>
      <c r="AI133" s="718"/>
      <c r="AJ133" s="719"/>
      <c r="AK133" s="717">
        <v>6.4</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Inuujhoz+fdBF6EZP9w+lPaGCa25S6daPhaRt/NrPhNO13IbmtFFI/gZUYLMhErhz//gm3WQlRmCsIZDv5IYJg==" saltValue="rJWPjledPxd1ZbmulSvdD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7msZ7wMl4psCimfjcEwfzo7Z2zFQuThD3Rn/3ytl0qju0oqiFRor7FoW992Cowedj9LW/FdZNlUI5itStzJ0VA==" saltValue="dQkBWE9haEnjQM9b2D4iog==" spinCount="100000" sheet="1" objects="1" scenarios="1"/>
  <dataConsolidate/>
  <phoneticPr fontId="2"/>
  <printOptions horizontalCentered="1"/>
  <pageMargins left="0" right="0" top="0.39370078740157483" bottom="0.39370078740157483" header="0.19685039370078741" footer="0.19685039370078741"/>
  <pageSetup paperSize="8" scale="62"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bvm2sFd9Q+bT10CnJJgNs9BqUec97kD9NGCvXiVWAhZU5zxwWffNOT8qVUZBGAvA1bRVWRHYUYtGvMZ5mVMfQ==" saltValue="kQEUvSHIPt7Lr5AL1EmF7g==" spinCount="100000" sheet="1" objects="1" scenarios="1"/>
  <dataConsolidate/>
  <phoneticPr fontId="2"/>
  <printOptions horizontalCentered="1"/>
  <pageMargins left="0" right="0" top="0.39370078740157483" bottom="0.39370078740157483" header="0.19685039370078741" footer="0.19685039370078741"/>
  <pageSetup paperSize="8" scale="66"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429</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430</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20" t="s">
        <v>431</v>
      </c>
      <c r="AP7" s="129"/>
      <c r="AQ7" s="130" t="s">
        <v>432</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21"/>
      <c r="AP8" s="135" t="s">
        <v>433</v>
      </c>
      <c r="AQ8" s="136" t="s">
        <v>434</v>
      </c>
      <c r="AR8" s="137" t="s">
        <v>435</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2" t="s">
        <v>436</v>
      </c>
      <c r="AL9" s="1123"/>
      <c r="AM9" s="1123"/>
      <c r="AN9" s="1124"/>
      <c r="AO9" s="138">
        <v>1380271</v>
      </c>
      <c r="AP9" s="138">
        <v>129566</v>
      </c>
      <c r="AQ9" s="139">
        <v>134407</v>
      </c>
      <c r="AR9" s="140">
        <v>-3.6</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2" t="s">
        <v>437</v>
      </c>
      <c r="AL10" s="1123"/>
      <c r="AM10" s="1123"/>
      <c r="AN10" s="1124"/>
      <c r="AO10" s="141">
        <v>325648</v>
      </c>
      <c r="AP10" s="141">
        <v>30569</v>
      </c>
      <c r="AQ10" s="142">
        <v>20909</v>
      </c>
      <c r="AR10" s="143">
        <v>46.2</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2" t="s">
        <v>438</v>
      </c>
      <c r="AL11" s="1123"/>
      <c r="AM11" s="1123"/>
      <c r="AN11" s="1124"/>
      <c r="AO11" s="141" t="s">
        <v>439</v>
      </c>
      <c r="AP11" s="141" t="s">
        <v>439</v>
      </c>
      <c r="AQ11" s="142">
        <v>3830</v>
      </c>
      <c r="AR11" s="143" t="s">
        <v>439</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2" t="s">
        <v>440</v>
      </c>
      <c r="AL12" s="1123"/>
      <c r="AM12" s="1123"/>
      <c r="AN12" s="1124"/>
      <c r="AO12" s="141" t="s">
        <v>439</v>
      </c>
      <c r="AP12" s="141" t="s">
        <v>439</v>
      </c>
      <c r="AQ12" s="142" t="s">
        <v>439</v>
      </c>
      <c r="AR12" s="143" t="s">
        <v>439</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2" t="s">
        <v>441</v>
      </c>
      <c r="AL13" s="1123"/>
      <c r="AM13" s="1123"/>
      <c r="AN13" s="1124"/>
      <c r="AO13" s="141">
        <v>90772</v>
      </c>
      <c r="AP13" s="141">
        <v>8521</v>
      </c>
      <c r="AQ13" s="142">
        <v>6402</v>
      </c>
      <c r="AR13" s="143">
        <v>33.1</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2" t="s">
        <v>442</v>
      </c>
      <c r="AL14" s="1123"/>
      <c r="AM14" s="1123"/>
      <c r="AN14" s="1124"/>
      <c r="AO14" s="141">
        <v>37918</v>
      </c>
      <c r="AP14" s="141">
        <v>3559</v>
      </c>
      <c r="AQ14" s="142">
        <v>3167</v>
      </c>
      <c r="AR14" s="143">
        <v>12.4</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5" t="s">
        <v>443</v>
      </c>
      <c r="AL15" s="1126"/>
      <c r="AM15" s="1126"/>
      <c r="AN15" s="1127"/>
      <c r="AO15" s="141">
        <v>-74293</v>
      </c>
      <c r="AP15" s="141">
        <v>-6974</v>
      </c>
      <c r="AQ15" s="142">
        <v>-7315</v>
      </c>
      <c r="AR15" s="143">
        <v>-4.7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5" t="s">
        <v>119</v>
      </c>
      <c r="AL16" s="1126"/>
      <c r="AM16" s="1126"/>
      <c r="AN16" s="1127"/>
      <c r="AO16" s="141">
        <v>1760316</v>
      </c>
      <c r="AP16" s="141">
        <v>165241</v>
      </c>
      <c r="AQ16" s="142">
        <v>161400</v>
      </c>
      <c r="AR16" s="143">
        <v>2.4</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444</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445</v>
      </c>
      <c r="AP20" s="150" t="s">
        <v>446</v>
      </c>
      <c r="AQ20" s="151" t="s">
        <v>447</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28" t="s">
        <v>448</v>
      </c>
      <c r="AL21" s="1129"/>
      <c r="AM21" s="1129"/>
      <c r="AN21" s="1130"/>
      <c r="AO21" s="154">
        <v>12.48</v>
      </c>
      <c r="AP21" s="155">
        <v>13.23</v>
      </c>
      <c r="AQ21" s="156">
        <v>-0.75</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28" t="s">
        <v>449</v>
      </c>
      <c r="AL22" s="1129"/>
      <c r="AM22" s="1129"/>
      <c r="AN22" s="1130"/>
      <c r="AO22" s="159">
        <v>96.7</v>
      </c>
      <c r="AP22" s="160">
        <v>95.5</v>
      </c>
      <c r="AQ22" s="161">
        <v>1.2</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31" t="s">
        <v>450</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c r="AT26" s="124"/>
    </row>
    <row r="27" spans="1:46" x14ac:dyDescent="0.15">
      <c r="A27" s="166"/>
      <c r="AO27" s="119"/>
      <c r="AP27" s="119"/>
      <c r="AQ27" s="119"/>
      <c r="AR27" s="119"/>
      <c r="AS27" s="119"/>
      <c r="AT27" s="119"/>
    </row>
    <row r="28" spans="1:46" ht="17.25" x14ac:dyDescent="0.15">
      <c r="A28" s="120" t="s">
        <v>451</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452</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20" t="s">
        <v>431</v>
      </c>
      <c r="AP30" s="129"/>
      <c r="AQ30" s="130" t="s">
        <v>432</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21"/>
      <c r="AP31" s="135" t="s">
        <v>433</v>
      </c>
      <c r="AQ31" s="136" t="s">
        <v>434</v>
      </c>
      <c r="AR31" s="137" t="s">
        <v>435</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06" t="s">
        <v>453</v>
      </c>
      <c r="AL32" s="1107"/>
      <c r="AM32" s="1107"/>
      <c r="AN32" s="1108"/>
      <c r="AO32" s="169">
        <v>1133253</v>
      </c>
      <c r="AP32" s="169">
        <v>106379</v>
      </c>
      <c r="AQ32" s="170">
        <v>84123</v>
      </c>
      <c r="AR32" s="171">
        <v>26.5</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06" t="s">
        <v>454</v>
      </c>
      <c r="AL33" s="1107"/>
      <c r="AM33" s="1107"/>
      <c r="AN33" s="1108"/>
      <c r="AO33" s="169" t="s">
        <v>439</v>
      </c>
      <c r="AP33" s="169" t="s">
        <v>439</v>
      </c>
      <c r="AQ33" s="170" t="s">
        <v>439</v>
      </c>
      <c r="AR33" s="171" t="s">
        <v>439</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06" t="s">
        <v>455</v>
      </c>
      <c r="AL34" s="1107"/>
      <c r="AM34" s="1107"/>
      <c r="AN34" s="1108"/>
      <c r="AO34" s="169" t="s">
        <v>439</v>
      </c>
      <c r="AP34" s="169" t="s">
        <v>439</v>
      </c>
      <c r="AQ34" s="170" t="s">
        <v>439</v>
      </c>
      <c r="AR34" s="171" t="s">
        <v>439</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06" t="s">
        <v>456</v>
      </c>
      <c r="AL35" s="1107"/>
      <c r="AM35" s="1107"/>
      <c r="AN35" s="1108"/>
      <c r="AO35" s="169">
        <v>232137</v>
      </c>
      <c r="AP35" s="169">
        <v>21791</v>
      </c>
      <c r="AQ35" s="170">
        <v>25612</v>
      </c>
      <c r="AR35" s="171">
        <v>-14.9</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06" t="s">
        <v>457</v>
      </c>
      <c r="AL36" s="1107"/>
      <c r="AM36" s="1107"/>
      <c r="AN36" s="1108"/>
      <c r="AO36" s="169" t="s">
        <v>439</v>
      </c>
      <c r="AP36" s="169" t="s">
        <v>439</v>
      </c>
      <c r="AQ36" s="170">
        <v>3548</v>
      </c>
      <c r="AR36" s="171" t="s">
        <v>439</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06" t="s">
        <v>458</v>
      </c>
      <c r="AL37" s="1107"/>
      <c r="AM37" s="1107"/>
      <c r="AN37" s="1108"/>
      <c r="AO37" s="169">
        <v>5190</v>
      </c>
      <c r="AP37" s="169">
        <v>487</v>
      </c>
      <c r="AQ37" s="170">
        <v>660</v>
      </c>
      <c r="AR37" s="171">
        <v>-26.2</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09" t="s">
        <v>459</v>
      </c>
      <c r="AL38" s="1110"/>
      <c r="AM38" s="1110"/>
      <c r="AN38" s="1111"/>
      <c r="AO38" s="172">
        <v>474</v>
      </c>
      <c r="AP38" s="172">
        <v>44</v>
      </c>
      <c r="AQ38" s="173">
        <v>49</v>
      </c>
      <c r="AR38" s="161">
        <v>-10.199999999999999</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09" t="s">
        <v>460</v>
      </c>
      <c r="AL39" s="1110"/>
      <c r="AM39" s="1110"/>
      <c r="AN39" s="1111"/>
      <c r="AO39" s="169">
        <v>-270407</v>
      </c>
      <c r="AP39" s="169">
        <v>-25383</v>
      </c>
      <c r="AQ39" s="170">
        <v>-3738</v>
      </c>
      <c r="AR39" s="171">
        <v>579.1</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06" t="s">
        <v>461</v>
      </c>
      <c r="AL40" s="1107"/>
      <c r="AM40" s="1107"/>
      <c r="AN40" s="1108"/>
      <c r="AO40" s="169">
        <v>-794756</v>
      </c>
      <c r="AP40" s="169">
        <v>-74604</v>
      </c>
      <c r="AQ40" s="170">
        <v>-72431</v>
      </c>
      <c r="AR40" s="171">
        <v>3</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12" t="s">
        <v>230</v>
      </c>
      <c r="AL41" s="1113"/>
      <c r="AM41" s="1113"/>
      <c r="AN41" s="1114"/>
      <c r="AO41" s="169">
        <v>305891</v>
      </c>
      <c r="AP41" s="169">
        <v>28714</v>
      </c>
      <c r="AQ41" s="170">
        <v>37824</v>
      </c>
      <c r="AR41" s="171">
        <v>-24.1</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462</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463</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5" t="s">
        <v>431</v>
      </c>
      <c r="AN49" s="1117" t="s">
        <v>464</v>
      </c>
      <c r="AO49" s="1118"/>
      <c r="AP49" s="1118"/>
      <c r="AQ49" s="1118"/>
      <c r="AR49" s="1119"/>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6"/>
      <c r="AN50" s="185" t="s">
        <v>465</v>
      </c>
      <c r="AO50" s="186" t="s">
        <v>466</v>
      </c>
      <c r="AP50" s="187" t="s">
        <v>467</v>
      </c>
      <c r="AQ50" s="188" t="s">
        <v>468</v>
      </c>
      <c r="AR50" s="189" t="s">
        <v>469</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470</v>
      </c>
      <c r="AL51" s="182"/>
      <c r="AM51" s="190">
        <v>1452232</v>
      </c>
      <c r="AN51" s="191">
        <v>126567</v>
      </c>
      <c r="AO51" s="192">
        <v>3.5</v>
      </c>
      <c r="AP51" s="193">
        <v>120302</v>
      </c>
      <c r="AQ51" s="194">
        <v>1.7</v>
      </c>
      <c r="AR51" s="195">
        <v>1.8</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471</v>
      </c>
      <c r="AM52" s="198">
        <v>399910</v>
      </c>
      <c r="AN52" s="199">
        <v>34854</v>
      </c>
      <c r="AO52" s="200">
        <v>18.3</v>
      </c>
      <c r="AP52" s="201">
        <v>59328</v>
      </c>
      <c r="AQ52" s="202">
        <v>18.7</v>
      </c>
      <c r="AR52" s="203">
        <v>-0.4</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472</v>
      </c>
      <c r="AL53" s="182"/>
      <c r="AM53" s="190">
        <v>1526947</v>
      </c>
      <c r="AN53" s="191">
        <v>135032</v>
      </c>
      <c r="AO53" s="192">
        <v>6.7</v>
      </c>
      <c r="AP53" s="193">
        <v>114841</v>
      </c>
      <c r="AQ53" s="194">
        <v>-4.5</v>
      </c>
      <c r="AR53" s="195">
        <v>11.2</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471</v>
      </c>
      <c r="AM54" s="198">
        <v>297712</v>
      </c>
      <c r="AN54" s="199">
        <v>26328</v>
      </c>
      <c r="AO54" s="200">
        <v>-24.5</v>
      </c>
      <c r="AP54" s="201">
        <v>51589</v>
      </c>
      <c r="AQ54" s="202">
        <v>-13</v>
      </c>
      <c r="AR54" s="203">
        <v>-11.5</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473</v>
      </c>
      <c r="AL55" s="182"/>
      <c r="AM55" s="190">
        <v>1334694</v>
      </c>
      <c r="AN55" s="191">
        <v>120167</v>
      </c>
      <c r="AO55" s="192">
        <v>-11</v>
      </c>
      <c r="AP55" s="193">
        <v>124145</v>
      </c>
      <c r="AQ55" s="194">
        <v>8.1</v>
      </c>
      <c r="AR55" s="195">
        <v>-19.100000000000001</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471</v>
      </c>
      <c r="AM56" s="198">
        <v>570900</v>
      </c>
      <c r="AN56" s="199">
        <v>51400</v>
      </c>
      <c r="AO56" s="200">
        <v>95.2</v>
      </c>
      <c r="AP56" s="201">
        <v>54761</v>
      </c>
      <c r="AQ56" s="202">
        <v>6.1</v>
      </c>
      <c r="AR56" s="203">
        <v>89.1</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474</v>
      </c>
      <c r="AL57" s="182"/>
      <c r="AM57" s="190">
        <v>3296287</v>
      </c>
      <c r="AN57" s="191">
        <v>302273</v>
      </c>
      <c r="AO57" s="192">
        <v>151.5</v>
      </c>
      <c r="AP57" s="193">
        <v>131480</v>
      </c>
      <c r="AQ57" s="194">
        <v>5.9</v>
      </c>
      <c r="AR57" s="195">
        <v>145.6</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471</v>
      </c>
      <c r="AM58" s="198">
        <v>2470497</v>
      </c>
      <c r="AN58" s="199">
        <v>226547</v>
      </c>
      <c r="AO58" s="200">
        <v>340.8</v>
      </c>
      <c r="AP58" s="201">
        <v>63148</v>
      </c>
      <c r="AQ58" s="202">
        <v>15.3</v>
      </c>
      <c r="AR58" s="203">
        <v>325.5</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475</v>
      </c>
      <c r="AL59" s="182"/>
      <c r="AM59" s="190">
        <v>4499494</v>
      </c>
      <c r="AN59" s="191">
        <v>422369</v>
      </c>
      <c r="AO59" s="192">
        <v>39.700000000000003</v>
      </c>
      <c r="AP59" s="193">
        <v>163245</v>
      </c>
      <c r="AQ59" s="194">
        <v>24.2</v>
      </c>
      <c r="AR59" s="195">
        <v>15.5</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471</v>
      </c>
      <c r="AM60" s="198">
        <v>3705059</v>
      </c>
      <c r="AN60" s="199">
        <v>347795</v>
      </c>
      <c r="AO60" s="200">
        <v>53.5</v>
      </c>
      <c r="AP60" s="201">
        <v>87630</v>
      </c>
      <c r="AQ60" s="202">
        <v>38.799999999999997</v>
      </c>
      <c r="AR60" s="203">
        <v>14.7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476</v>
      </c>
      <c r="AL61" s="204"/>
      <c r="AM61" s="205">
        <v>2421931</v>
      </c>
      <c r="AN61" s="206">
        <v>221282</v>
      </c>
      <c r="AO61" s="207">
        <v>38.1</v>
      </c>
      <c r="AP61" s="208">
        <v>130803</v>
      </c>
      <c r="AQ61" s="209">
        <v>7.1</v>
      </c>
      <c r="AR61" s="195">
        <v>31</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471</v>
      </c>
      <c r="AM62" s="198">
        <v>1488816</v>
      </c>
      <c r="AN62" s="199">
        <v>137385</v>
      </c>
      <c r="AO62" s="200">
        <v>96.7</v>
      </c>
      <c r="AP62" s="201">
        <v>63291</v>
      </c>
      <c r="AQ62" s="202">
        <v>13.2</v>
      </c>
      <c r="AR62" s="203">
        <v>83.5</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y32hijKypI7rs8QwWKMrpIa41xKBuQsdnBIbqyWfr5eI+yQZsmu1wZCmQkQZfW0jX9s3JEYEqgx3ZZd9+qj+PA==" saltValue="WmMXfGzKprzZ36EExeHEV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KtmReCO7Hf+e1UmvwjDBZIE2P2ylBtKTzJBmDU8br9tKVhn1G3DJt814tkatTC9gZmBqQEblX6Ku/Cq/N2+V2w==" saltValue="biI1UDqfUFCaJztPezLEhg==" spinCount="100000" sheet="1" objects="1" scenarios="1"/>
  <dataConsolidate/>
  <phoneticPr fontId="2"/>
  <printOptions horizontalCentered="1"/>
  <pageMargins left="0" right="0" top="0.39370078740157483" bottom="0.39370078740157483" header="0.19685039370078741" footer="0.19685039370078741"/>
  <pageSetup paperSize="8" scale="52"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VWsdD3fe9LBiGa1cEjh0FbxMX0dECi2NzCRMgG5INzVT4ArBczyGF7GSrLQDKwEjh2WM/xelOIlVsRaD0jmKYg==" saltValue="4mEON75ZSo38Ff0BgI27XQ==" spinCount="100000" sheet="1" objects="1" scenarios="1"/>
  <dataConsolidate/>
  <phoneticPr fontId="2"/>
  <printOptions horizontalCentered="1"/>
  <pageMargins left="0" right="0" top="0.39370078740157483" bottom="0.39370078740157483" header="0.19685039370078741" footer="0.19685039370078741"/>
  <pageSetup paperSize="8" scale="52"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477</v>
      </c>
    </row>
    <row r="46" spans="2:10" ht="29.25" customHeight="1" thickBot="1" x14ac:dyDescent="0.25">
      <c r="B46" s="215" t="s">
        <v>24</v>
      </c>
      <c r="C46" s="216"/>
      <c r="D46" s="216"/>
      <c r="E46" s="217" t="s">
        <v>478</v>
      </c>
      <c r="F46" s="218" t="s">
        <v>3</v>
      </c>
      <c r="G46" s="219" t="s">
        <v>4</v>
      </c>
      <c r="H46" s="219" t="s">
        <v>5</v>
      </c>
      <c r="I46" s="219" t="s">
        <v>6</v>
      </c>
      <c r="J46" s="220" t="s">
        <v>7</v>
      </c>
    </row>
    <row r="47" spans="2:10" ht="57.75" customHeight="1" x14ac:dyDescent="0.15">
      <c r="B47" s="221"/>
      <c r="C47" s="1132" t="s">
        <v>479</v>
      </c>
      <c r="D47" s="1132"/>
      <c r="E47" s="1133"/>
      <c r="F47" s="222">
        <v>11.19</v>
      </c>
      <c r="G47" s="223">
        <v>18.399999999999999</v>
      </c>
      <c r="H47" s="223">
        <v>26.86</v>
      </c>
      <c r="I47" s="223">
        <v>30.95</v>
      </c>
      <c r="J47" s="224">
        <v>30.15</v>
      </c>
    </row>
    <row r="48" spans="2:10" ht="57.75" customHeight="1" x14ac:dyDescent="0.15">
      <c r="B48" s="225"/>
      <c r="C48" s="1134" t="s">
        <v>480</v>
      </c>
      <c r="D48" s="1134"/>
      <c r="E48" s="1135"/>
      <c r="F48" s="226">
        <v>4.6900000000000004</v>
      </c>
      <c r="G48" s="227">
        <v>6.04</v>
      </c>
      <c r="H48" s="227">
        <v>6.5</v>
      </c>
      <c r="I48" s="227">
        <v>5.14</v>
      </c>
      <c r="J48" s="228">
        <v>6.86</v>
      </c>
    </row>
    <row r="49" spans="2:10" ht="57.75" customHeight="1" thickBot="1" x14ac:dyDescent="0.2">
      <c r="B49" s="229"/>
      <c r="C49" s="1136" t="s">
        <v>481</v>
      </c>
      <c r="D49" s="1136"/>
      <c r="E49" s="1137"/>
      <c r="F49" s="230">
        <v>1.95</v>
      </c>
      <c r="G49" s="231">
        <v>9.5</v>
      </c>
      <c r="H49" s="231">
        <v>8.2799999999999994</v>
      </c>
      <c r="I49" s="231">
        <v>3.04</v>
      </c>
      <c r="J49" s="232">
        <v>1.3</v>
      </c>
    </row>
    <row r="50" spans="2:10" x14ac:dyDescent="0.15"/>
  </sheetData>
  <sheetProtection algorithmName="SHA-512" hashValue="376flzQUCmXxcpwumBPwhVrKhb3xuCCYaNHLvTnzT4qD+NpstCje6oLkA1Bj45jdVahRx7dFWA4rDric8rBzhA==" saltValue="KhfzlPHM1/oP01Emyek9g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477</v>
      </c>
      <c r="K32" s="233"/>
      <c r="L32" s="233"/>
      <c r="M32" s="233"/>
      <c r="N32" s="233"/>
      <c r="O32" s="233"/>
      <c r="P32" s="233"/>
    </row>
    <row r="33" spans="1:16" ht="39" customHeight="1" thickBot="1" x14ac:dyDescent="0.25">
      <c r="A33" s="233"/>
      <c r="B33" s="236" t="s">
        <v>482</v>
      </c>
      <c r="C33" s="237"/>
      <c r="D33" s="237"/>
      <c r="E33" s="238" t="s">
        <v>478</v>
      </c>
      <c r="F33" s="239" t="s">
        <v>3</v>
      </c>
      <c r="G33" s="240" t="s">
        <v>4</v>
      </c>
      <c r="H33" s="240" t="s">
        <v>5</v>
      </c>
      <c r="I33" s="240" t="s">
        <v>6</v>
      </c>
      <c r="J33" s="241" t="s">
        <v>7</v>
      </c>
      <c r="K33" s="233"/>
      <c r="L33" s="233"/>
      <c r="M33" s="233"/>
      <c r="N33" s="233"/>
      <c r="O33" s="233"/>
      <c r="P33" s="233"/>
    </row>
    <row r="34" spans="1:16" ht="39" customHeight="1" x14ac:dyDescent="0.15">
      <c r="A34" s="233"/>
      <c r="B34" s="242"/>
      <c r="C34" s="1144" t="s">
        <v>483</v>
      </c>
      <c r="D34" s="1144"/>
      <c r="E34" s="1145"/>
      <c r="F34" s="243">
        <v>8.43</v>
      </c>
      <c r="G34" s="244">
        <v>7.71</v>
      </c>
      <c r="H34" s="244">
        <v>7.51</v>
      </c>
      <c r="I34" s="244">
        <v>8.02</v>
      </c>
      <c r="J34" s="245">
        <v>8.7100000000000009</v>
      </c>
      <c r="K34" s="233"/>
      <c r="L34" s="233"/>
      <c r="M34" s="233"/>
      <c r="N34" s="233"/>
      <c r="O34" s="233"/>
      <c r="P34" s="233"/>
    </row>
    <row r="35" spans="1:16" ht="39" customHeight="1" x14ac:dyDescent="0.15">
      <c r="A35" s="233"/>
      <c r="B35" s="246"/>
      <c r="C35" s="1138" t="s">
        <v>484</v>
      </c>
      <c r="D35" s="1139"/>
      <c r="E35" s="1140"/>
      <c r="F35" s="247">
        <v>4.68</v>
      </c>
      <c r="G35" s="248">
        <v>6.04</v>
      </c>
      <c r="H35" s="248">
        <v>6.49</v>
      </c>
      <c r="I35" s="248">
        <v>5.13</v>
      </c>
      <c r="J35" s="249">
        <v>6.85</v>
      </c>
      <c r="K35" s="233"/>
      <c r="L35" s="233"/>
      <c r="M35" s="233"/>
      <c r="N35" s="233"/>
      <c r="O35" s="233"/>
      <c r="P35" s="233"/>
    </row>
    <row r="36" spans="1:16" ht="39" customHeight="1" x14ac:dyDescent="0.15">
      <c r="A36" s="233"/>
      <c r="B36" s="246"/>
      <c r="C36" s="1138" t="s">
        <v>485</v>
      </c>
      <c r="D36" s="1139"/>
      <c r="E36" s="1140"/>
      <c r="F36" s="247">
        <v>2.98</v>
      </c>
      <c r="G36" s="248">
        <v>3.24</v>
      </c>
      <c r="H36" s="248">
        <v>3.19</v>
      </c>
      <c r="I36" s="248">
        <v>3</v>
      </c>
      <c r="J36" s="249">
        <v>4.09</v>
      </c>
      <c r="K36" s="233"/>
      <c r="L36" s="233"/>
      <c r="M36" s="233"/>
      <c r="N36" s="233"/>
      <c r="O36" s="233"/>
      <c r="P36" s="233"/>
    </row>
    <row r="37" spans="1:16" ht="39" customHeight="1" x14ac:dyDescent="0.15">
      <c r="A37" s="233"/>
      <c r="B37" s="246"/>
      <c r="C37" s="1138" t="s">
        <v>486</v>
      </c>
      <c r="D37" s="1139"/>
      <c r="E37" s="1140"/>
      <c r="F37" s="247">
        <v>0.97</v>
      </c>
      <c r="G37" s="248">
        <v>1.21</v>
      </c>
      <c r="H37" s="248">
        <v>1.18</v>
      </c>
      <c r="I37" s="248">
        <v>1.42</v>
      </c>
      <c r="J37" s="249">
        <v>0.51</v>
      </c>
      <c r="K37" s="233"/>
      <c r="L37" s="233"/>
      <c r="M37" s="233"/>
      <c r="N37" s="233"/>
      <c r="O37" s="233"/>
      <c r="P37" s="233"/>
    </row>
    <row r="38" spans="1:16" ht="39" customHeight="1" x14ac:dyDescent="0.15">
      <c r="A38" s="233"/>
      <c r="B38" s="246"/>
      <c r="C38" s="1138" t="s">
        <v>487</v>
      </c>
      <c r="D38" s="1139"/>
      <c r="E38" s="1140"/>
      <c r="F38" s="247">
        <v>0.6</v>
      </c>
      <c r="G38" s="248">
        <v>0.05</v>
      </c>
      <c r="H38" s="248">
        <v>0.12</v>
      </c>
      <c r="I38" s="248">
        <v>0.21</v>
      </c>
      <c r="J38" s="249">
        <v>0.15</v>
      </c>
      <c r="K38" s="233"/>
      <c r="L38" s="233"/>
      <c r="M38" s="233"/>
      <c r="N38" s="233"/>
      <c r="O38" s="233"/>
      <c r="P38" s="233"/>
    </row>
    <row r="39" spans="1:16" ht="39" customHeight="1" x14ac:dyDescent="0.15">
      <c r="A39" s="233"/>
      <c r="B39" s="246"/>
      <c r="C39" s="1138" t="s">
        <v>488</v>
      </c>
      <c r="D39" s="1139"/>
      <c r="E39" s="1140"/>
      <c r="F39" s="247">
        <v>0</v>
      </c>
      <c r="G39" s="248">
        <v>0</v>
      </c>
      <c r="H39" s="248">
        <v>0.01</v>
      </c>
      <c r="I39" s="248">
        <v>0</v>
      </c>
      <c r="J39" s="249">
        <v>0.01</v>
      </c>
      <c r="K39" s="233"/>
      <c r="L39" s="233"/>
      <c r="M39" s="233"/>
      <c r="N39" s="233"/>
      <c r="O39" s="233"/>
      <c r="P39" s="233"/>
    </row>
    <row r="40" spans="1:16" ht="39" customHeight="1" x14ac:dyDescent="0.15">
      <c r="A40" s="233"/>
      <c r="B40" s="246"/>
      <c r="C40" s="1138" t="s">
        <v>489</v>
      </c>
      <c r="D40" s="1139"/>
      <c r="E40" s="1140"/>
      <c r="F40" s="247">
        <v>0</v>
      </c>
      <c r="G40" s="248">
        <v>0</v>
      </c>
      <c r="H40" s="248">
        <v>0</v>
      </c>
      <c r="I40" s="248">
        <v>0</v>
      </c>
      <c r="J40" s="249">
        <v>0</v>
      </c>
      <c r="K40" s="233"/>
      <c r="L40" s="233"/>
      <c r="M40" s="233"/>
      <c r="N40" s="233"/>
      <c r="O40" s="233"/>
      <c r="P40" s="233"/>
    </row>
    <row r="41" spans="1:16" ht="39" customHeight="1" x14ac:dyDescent="0.15">
      <c r="A41" s="233"/>
      <c r="B41" s="246"/>
      <c r="C41" s="1138" t="s">
        <v>490</v>
      </c>
      <c r="D41" s="1139"/>
      <c r="E41" s="1140"/>
      <c r="F41" s="247">
        <v>0</v>
      </c>
      <c r="G41" s="248">
        <v>0.09</v>
      </c>
      <c r="H41" s="248">
        <v>0</v>
      </c>
      <c r="I41" s="248">
        <v>0</v>
      </c>
      <c r="J41" s="249">
        <v>0</v>
      </c>
      <c r="K41" s="233"/>
      <c r="L41" s="233"/>
      <c r="M41" s="233"/>
      <c r="N41" s="233"/>
      <c r="O41" s="233"/>
      <c r="P41" s="233"/>
    </row>
    <row r="42" spans="1:16" ht="39" customHeight="1" x14ac:dyDescent="0.15">
      <c r="A42" s="233"/>
      <c r="B42" s="250"/>
      <c r="C42" s="1138" t="s">
        <v>491</v>
      </c>
      <c r="D42" s="1139"/>
      <c r="E42" s="1140"/>
      <c r="F42" s="247" t="s">
        <v>439</v>
      </c>
      <c r="G42" s="248" t="s">
        <v>439</v>
      </c>
      <c r="H42" s="248" t="s">
        <v>439</v>
      </c>
      <c r="I42" s="248" t="s">
        <v>439</v>
      </c>
      <c r="J42" s="249" t="s">
        <v>439</v>
      </c>
      <c r="K42" s="233"/>
      <c r="L42" s="233"/>
      <c r="M42" s="233"/>
      <c r="N42" s="233"/>
      <c r="O42" s="233"/>
      <c r="P42" s="233"/>
    </row>
    <row r="43" spans="1:16" ht="39" customHeight="1" thickBot="1" x14ac:dyDescent="0.2">
      <c r="A43" s="233"/>
      <c r="B43" s="251"/>
      <c r="C43" s="1141" t="s">
        <v>492</v>
      </c>
      <c r="D43" s="1142"/>
      <c r="E43" s="1143"/>
      <c r="F43" s="252">
        <v>0</v>
      </c>
      <c r="G43" s="253">
        <v>0</v>
      </c>
      <c r="H43" s="253">
        <v>0</v>
      </c>
      <c r="I43" s="253">
        <v>0</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9ghhIlv499a61Tv4y6kStYra4HXy7CZWXyAdpucYkwU3kPU+1vBrdaw6fMR5RAjuEDJj/EGFbOu66xXyB19l0w==" saltValue="CwwyYNsqk1XSkYY5o4Qk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493</v>
      </c>
      <c r="P43" s="259"/>
      <c r="Q43" s="259"/>
      <c r="R43" s="259"/>
      <c r="S43" s="259"/>
      <c r="T43" s="259"/>
      <c r="U43" s="259"/>
    </row>
    <row r="44" spans="1:21" ht="30.75" customHeight="1" thickBot="1" x14ac:dyDescent="0.2">
      <c r="A44" s="259"/>
      <c r="B44" s="262" t="s">
        <v>494</v>
      </c>
      <c r="C44" s="263"/>
      <c r="D44" s="263"/>
      <c r="E44" s="264"/>
      <c r="F44" s="264"/>
      <c r="G44" s="264"/>
      <c r="H44" s="264"/>
      <c r="I44" s="264"/>
      <c r="J44" s="265" t="s">
        <v>478</v>
      </c>
      <c r="K44" s="266" t="s">
        <v>3</v>
      </c>
      <c r="L44" s="267" t="s">
        <v>4</v>
      </c>
      <c r="M44" s="267" t="s">
        <v>5</v>
      </c>
      <c r="N44" s="267" t="s">
        <v>6</v>
      </c>
      <c r="O44" s="268" t="s">
        <v>7</v>
      </c>
      <c r="P44" s="259"/>
      <c r="Q44" s="259"/>
      <c r="R44" s="259"/>
      <c r="S44" s="259"/>
      <c r="T44" s="259"/>
      <c r="U44" s="259"/>
    </row>
    <row r="45" spans="1:21" ht="30.75" customHeight="1" x14ac:dyDescent="0.15">
      <c r="A45" s="259"/>
      <c r="B45" s="1169" t="s">
        <v>495</v>
      </c>
      <c r="C45" s="1170"/>
      <c r="D45" s="269"/>
      <c r="E45" s="1175" t="s">
        <v>496</v>
      </c>
      <c r="F45" s="1175"/>
      <c r="G45" s="1175"/>
      <c r="H45" s="1175"/>
      <c r="I45" s="1175"/>
      <c r="J45" s="1176"/>
      <c r="K45" s="270">
        <v>1225</v>
      </c>
      <c r="L45" s="271">
        <v>1112</v>
      </c>
      <c r="M45" s="271">
        <v>1109</v>
      </c>
      <c r="N45" s="271">
        <v>1106</v>
      </c>
      <c r="O45" s="272">
        <v>1133</v>
      </c>
      <c r="P45" s="259"/>
      <c r="Q45" s="259"/>
      <c r="R45" s="259"/>
      <c r="S45" s="259"/>
      <c r="T45" s="259"/>
      <c r="U45" s="259"/>
    </row>
    <row r="46" spans="1:21" ht="30.75" customHeight="1" x14ac:dyDescent="0.15">
      <c r="A46" s="259"/>
      <c r="B46" s="1171"/>
      <c r="C46" s="1172"/>
      <c r="D46" s="273"/>
      <c r="E46" s="1148" t="s">
        <v>497</v>
      </c>
      <c r="F46" s="1148"/>
      <c r="G46" s="1148"/>
      <c r="H46" s="1148"/>
      <c r="I46" s="1148"/>
      <c r="J46" s="1149"/>
      <c r="K46" s="274" t="s">
        <v>439</v>
      </c>
      <c r="L46" s="275" t="s">
        <v>439</v>
      </c>
      <c r="M46" s="275" t="s">
        <v>439</v>
      </c>
      <c r="N46" s="275" t="s">
        <v>439</v>
      </c>
      <c r="O46" s="276" t="s">
        <v>439</v>
      </c>
      <c r="P46" s="259"/>
      <c r="Q46" s="259"/>
      <c r="R46" s="259"/>
      <c r="S46" s="259"/>
      <c r="T46" s="259"/>
      <c r="U46" s="259"/>
    </row>
    <row r="47" spans="1:21" ht="30.75" customHeight="1" x14ac:dyDescent="0.15">
      <c r="A47" s="259"/>
      <c r="B47" s="1171"/>
      <c r="C47" s="1172"/>
      <c r="D47" s="273"/>
      <c r="E47" s="1148" t="s">
        <v>498</v>
      </c>
      <c r="F47" s="1148"/>
      <c r="G47" s="1148"/>
      <c r="H47" s="1148"/>
      <c r="I47" s="1148"/>
      <c r="J47" s="1149"/>
      <c r="K47" s="274" t="s">
        <v>439</v>
      </c>
      <c r="L47" s="275" t="s">
        <v>439</v>
      </c>
      <c r="M47" s="275" t="s">
        <v>439</v>
      </c>
      <c r="N47" s="275" t="s">
        <v>439</v>
      </c>
      <c r="O47" s="276" t="s">
        <v>439</v>
      </c>
      <c r="P47" s="259"/>
      <c r="Q47" s="259"/>
      <c r="R47" s="259"/>
      <c r="S47" s="259"/>
      <c r="T47" s="259"/>
      <c r="U47" s="259"/>
    </row>
    <row r="48" spans="1:21" ht="30.75" customHeight="1" x14ac:dyDescent="0.15">
      <c r="A48" s="259"/>
      <c r="B48" s="1171"/>
      <c r="C48" s="1172"/>
      <c r="D48" s="273"/>
      <c r="E48" s="1148" t="s">
        <v>499</v>
      </c>
      <c r="F48" s="1148"/>
      <c r="G48" s="1148"/>
      <c r="H48" s="1148"/>
      <c r="I48" s="1148"/>
      <c r="J48" s="1149"/>
      <c r="K48" s="274">
        <v>265</v>
      </c>
      <c r="L48" s="275">
        <v>256</v>
      </c>
      <c r="M48" s="275">
        <v>245</v>
      </c>
      <c r="N48" s="275">
        <v>192</v>
      </c>
      <c r="O48" s="276">
        <v>232</v>
      </c>
      <c r="P48" s="259"/>
      <c r="Q48" s="259"/>
      <c r="R48" s="259"/>
      <c r="S48" s="259"/>
      <c r="T48" s="259"/>
      <c r="U48" s="259"/>
    </row>
    <row r="49" spans="1:21" ht="30.75" customHeight="1" x14ac:dyDescent="0.15">
      <c r="A49" s="259"/>
      <c r="B49" s="1171"/>
      <c r="C49" s="1172"/>
      <c r="D49" s="273"/>
      <c r="E49" s="1148" t="s">
        <v>500</v>
      </c>
      <c r="F49" s="1148"/>
      <c r="G49" s="1148"/>
      <c r="H49" s="1148"/>
      <c r="I49" s="1148"/>
      <c r="J49" s="1149"/>
      <c r="K49" s="274" t="s">
        <v>439</v>
      </c>
      <c r="L49" s="275" t="s">
        <v>439</v>
      </c>
      <c r="M49" s="275" t="s">
        <v>439</v>
      </c>
      <c r="N49" s="275" t="s">
        <v>439</v>
      </c>
      <c r="O49" s="276" t="s">
        <v>439</v>
      </c>
      <c r="P49" s="259"/>
      <c r="Q49" s="259"/>
      <c r="R49" s="259"/>
      <c r="S49" s="259"/>
      <c r="T49" s="259"/>
      <c r="U49" s="259"/>
    </row>
    <row r="50" spans="1:21" ht="30.75" customHeight="1" x14ac:dyDescent="0.15">
      <c r="A50" s="259"/>
      <c r="B50" s="1171"/>
      <c r="C50" s="1172"/>
      <c r="D50" s="273"/>
      <c r="E50" s="1148" t="s">
        <v>501</v>
      </c>
      <c r="F50" s="1148"/>
      <c r="G50" s="1148"/>
      <c r="H50" s="1148"/>
      <c r="I50" s="1148"/>
      <c r="J50" s="1149"/>
      <c r="K50" s="274">
        <v>58</v>
      </c>
      <c r="L50" s="275">
        <v>8</v>
      </c>
      <c r="M50" s="275">
        <v>7</v>
      </c>
      <c r="N50" s="275">
        <v>6</v>
      </c>
      <c r="O50" s="276">
        <v>5</v>
      </c>
      <c r="P50" s="259"/>
      <c r="Q50" s="259"/>
      <c r="R50" s="259"/>
      <c r="S50" s="259"/>
      <c r="T50" s="259"/>
      <c r="U50" s="259"/>
    </row>
    <row r="51" spans="1:21" ht="30.75" customHeight="1" x14ac:dyDescent="0.15">
      <c r="A51" s="259"/>
      <c r="B51" s="1173"/>
      <c r="C51" s="1174"/>
      <c r="D51" s="277"/>
      <c r="E51" s="1148" t="s">
        <v>502</v>
      </c>
      <c r="F51" s="1148"/>
      <c r="G51" s="1148"/>
      <c r="H51" s="1148"/>
      <c r="I51" s="1148"/>
      <c r="J51" s="1149"/>
      <c r="K51" s="274">
        <v>0</v>
      </c>
      <c r="L51" s="275">
        <v>0</v>
      </c>
      <c r="M51" s="275">
        <v>0</v>
      </c>
      <c r="N51" s="275">
        <v>0</v>
      </c>
      <c r="O51" s="276">
        <v>0</v>
      </c>
      <c r="P51" s="259"/>
      <c r="Q51" s="259"/>
      <c r="R51" s="259"/>
      <c r="S51" s="259"/>
      <c r="T51" s="259"/>
      <c r="U51" s="259"/>
    </row>
    <row r="52" spans="1:21" ht="30.75" customHeight="1" x14ac:dyDescent="0.15">
      <c r="A52" s="259"/>
      <c r="B52" s="1146" t="s">
        <v>503</v>
      </c>
      <c r="C52" s="1147"/>
      <c r="D52" s="277"/>
      <c r="E52" s="1148" t="s">
        <v>504</v>
      </c>
      <c r="F52" s="1148"/>
      <c r="G52" s="1148"/>
      <c r="H52" s="1148"/>
      <c r="I52" s="1148"/>
      <c r="J52" s="1149"/>
      <c r="K52" s="274">
        <v>1083</v>
      </c>
      <c r="L52" s="275">
        <v>1081</v>
      </c>
      <c r="M52" s="275">
        <v>1084</v>
      </c>
      <c r="N52" s="275">
        <v>1062</v>
      </c>
      <c r="O52" s="276">
        <v>1064</v>
      </c>
      <c r="P52" s="259"/>
      <c r="Q52" s="259"/>
      <c r="R52" s="259"/>
      <c r="S52" s="259"/>
      <c r="T52" s="259"/>
      <c r="U52" s="259"/>
    </row>
    <row r="53" spans="1:21" ht="30.75" customHeight="1" thickBot="1" x14ac:dyDescent="0.2">
      <c r="A53" s="259"/>
      <c r="B53" s="1150" t="s">
        <v>505</v>
      </c>
      <c r="C53" s="1151"/>
      <c r="D53" s="278"/>
      <c r="E53" s="1152" t="s">
        <v>506</v>
      </c>
      <c r="F53" s="1152"/>
      <c r="G53" s="1152"/>
      <c r="H53" s="1152"/>
      <c r="I53" s="1152"/>
      <c r="J53" s="1153"/>
      <c r="K53" s="279">
        <v>465</v>
      </c>
      <c r="L53" s="280">
        <v>295</v>
      </c>
      <c r="M53" s="280">
        <v>277</v>
      </c>
      <c r="N53" s="280">
        <v>242</v>
      </c>
      <c r="O53" s="281">
        <v>306</v>
      </c>
      <c r="P53" s="259"/>
      <c r="Q53" s="259"/>
      <c r="R53" s="259"/>
      <c r="S53" s="259"/>
      <c r="T53" s="259"/>
      <c r="U53" s="259"/>
    </row>
    <row r="54" spans="1:21" ht="24" customHeight="1" x14ac:dyDescent="0.15">
      <c r="A54" s="259"/>
      <c r="B54" s="282" t="s">
        <v>507</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508</v>
      </c>
      <c r="C56" s="284"/>
      <c r="D56" s="284"/>
      <c r="E56" s="284"/>
      <c r="F56" s="284"/>
      <c r="G56" s="284"/>
      <c r="H56" s="284"/>
      <c r="I56" s="284"/>
      <c r="J56" s="284"/>
      <c r="K56" s="285"/>
      <c r="L56" s="285"/>
      <c r="M56" s="285"/>
      <c r="N56" s="285"/>
      <c r="O56" s="286" t="s">
        <v>509</v>
      </c>
      <c r="P56" s="259"/>
      <c r="Q56" s="259"/>
      <c r="R56" s="259"/>
      <c r="S56" s="259"/>
      <c r="T56" s="259"/>
      <c r="U56" s="259"/>
    </row>
    <row r="57" spans="1:21" ht="31.5" customHeight="1" thickBot="1" x14ac:dyDescent="0.2">
      <c r="A57" s="259"/>
      <c r="B57" s="287"/>
      <c r="C57" s="288"/>
      <c r="D57" s="288"/>
      <c r="E57" s="289"/>
      <c r="F57" s="289"/>
      <c r="G57" s="289"/>
      <c r="H57" s="289"/>
      <c r="I57" s="289"/>
      <c r="J57" s="290" t="s">
        <v>478</v>
      </c>
      <c r="K57" s="291" t="s">
        <v>510</v>
      </c>
      <c r="L57" s="292" t="s">
        <v>511</v>
      </c>
      <c r="M57" s="292" t="s">
        <v>512</v>
      </c>
      <c r="N57" s="292" t="s">
        <v>513</v>
      </c>
      <c r="O57" s="293" t="s">
        <v>514</v>
      </c>
      <c r="P57" s="259"/>
      <c r="Q57" s="259"/>
      <c r="R57" s="259"/>
      <c r="S57" s="259"/>
      <c r="T57" s="259"/>
      <c r="U57" s="259"/>
    </row>
    <row r="58" spans="1:21" ht="31.5" customHeight="1" x14ac:dyDescent="0.15">
      <c r="B58" s="1154" t="s">
        <v>515</v>
      </c>
      <c r="C58" s="1155"/>
      <c r="D58" s="1160" t="s">
        <v>516</v>
      </c>
      <c r="E58" s="1161"/>
      <c r="F58" s="1161"/>
      <c r="G58" s="1161"/>
      <c r="H58" s="1161"/>
      <c r="I58" s="1161"/>
      <c r="J58" s="1162"/>
      <c r="K58" s="294"/>
      <c r="L58" s="295"/>
      <c r="M58" s="295"/>
      <c r="N58" s="295"/>
      <c r="O58" s="296"/>
    </row>
    <row r="59" spans="1:21" ht="31.5" customHeight="1" x14ac:dyDescent="0.15">
      <c r="B59" s="1156"/>
      <c r="C59" s="1157"/>
      <c r="D59" s="1163" t="s">
        <v>517</v>
      </c>
      <c r="E59" s="1164"/>
      <c r="F59" s="1164"/>
      <c r="G59" s="1164"/>
      <c r="H59" s="1164"/>
      <c r="I59" s="1164"/>
      <c r="J59" s="1165"/>
      <c r="K59" s="297"/>
      <c r="L59" s="298"/>
      <c r="M59" s="298"/>
      <c r="N59" s="298"/>
      <c r="O59" s="299"/>
    </row>
    <row r="60" spans="1:21" ht="31.5" customHeight="1" thickBot="1" x14ac:dyDescent="0.2">
      <c r="B60" s="1158"/>
      <c r="C60" s="1159"/>
      <c r="D60" s="1166" t="s">
        <v>518</v>
      </c>
      <c r="E60" s="1167"/>
      <c r="F60" s="1167"/>
      <c r="G60" s="1167"/>
      <c r="H60" s="1167"/>
      <c r="I60" s="1167"/>
      <c r="J60" s="1168"/>
      <c r="K60" s="300"/>
      <c r="L60" s="301"/>
      <c r="M60" s="301"/>
      <c r="N60" s="301"/>
      <c r="O60" s="302"/>
    </row>
    <row r="61" spans="1:21" ht="24" customHeight="1" x14ac:dyDescent="0.15">
      <c r="B61" s="303"/>
      <c r="C61" s="303"/>
      <c r="D61" s="304" t="s">
        <v>519</v>
      </c>
      <c r="E61" s="305"/>
      <c r="F61" s="305"/>
      <c r="G61" s="305"/>
      <c r="H61" s="305"/>
      <c r="I61" s="305"/>
      <c r="J61" s="305"/>
      <c r="K61" s="305"/>
      <c r="L61" s="305"/>
      <c r="M61" s="305"/>
      <c r="N61" s="305"/>
      <c r="O61" s="305"/>
    </row>
    <row r="62" spans="1:21" ht="24" customHeight="1" x14ac:dyDescent="0.15">
      <c r="B62" s="306"/>
      <c r="C62" s="306"/>
      <c r="D62" s="304" t="s">
        <v>520</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A3oGhm0jfMRkfT6/m6TcZIKoH1JuaTBcquBfaXpV15R19dZrO2Kh3rcIsXnA82G1Vlt8jMWbMaW44M/mVbrH1A==" saltValue="sL73d8585pHtrZKMRgKa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3"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493</v>
      </c>
    </row>
    <row r="40" spans="2:13" ht="27.75" customHeight="1" thickBot="1" x14ac:dyDescent="0.2">
      <c r="B40" s="309" t="s">
        <v>494</v>
      </c>
      <c r="C40" s="310"/>
      <c r="D40" s="310"/>
      <c r="E40" s="311"/>
      <c r="F40" s="311"/>
      <c r="G40" s="311"/>
      <c r="H40" s="312" t="s">
        <v>478</v>
      </c>
      <c r="I40" s="313" t="s">
        <v>3</v>
      </c>
      <c r="J40" s="314" t="s">
        <v>4</v>
      </c>
      <c r="K40" s="314" t="s">
        <v>5</v>
      </c>
      <c r="L40" s="314" t="s">
        <v>6</v>
      </c>
      <c r="M40" s="315" t="s">
        <v>7</v>
      </c>
    </row>
    <row r="41" spans="2:13" ht="27.75" customHeight="1" x14ac:dyDescent="0.15">
      <c r="B41" s="1189" t="s">
        <v>521</v>
      </c>
      <c r="C41" s="1190"/>
      <c r="D41" s="316"/>
      <c r="E41" s="1191" t="s">
        <v>522</v>
      </c>
      <c r="F41" s="1191"/>
      <c r="G41" s="1191"/>
      <c r="H41" s="1192"/>
      <c r="I41" s="317">
        <v>10385</v>
      </c>
      <c r="J41" s="318">
        <v>10559</v>
      </c>
      <c r="K41" s="318">
        <v>10936</v>
      </c>
      <c r="L41" s="318">
        <v>13332</v>
      </c>
      <c r="M41" s="319">
        <v>16513</v>
      </c>
    </row>
    <row r="42" spans="2:13" ht="27.75" customHeight="1" x14ac:dyDescent="0.15">
      <c r="B42" s="1179"/>
      <c r="C42" s="1180"/>
      <c r="D42" s="320"/>
      <c r="E42" s="1183" t="s">
        <v>523</v>
      </c>
      <c r="F42" s="1183"/>
      <c r="G42" s="1183"/>
      <c r="H42" s="1184"/>
      <c r="I42" s="321">
        <v>148</v>
      </c>
      <c r="J42" s="322" t="s">
        <v>439</v>
      </c>
      <c r="K42" s="322" t="s">
        <v>439</v>
      </c>
      <c r="L42" s="322" t="s">
        <v>439</v>
      </c>
      <c r="M42" s="323" t="s">
        <v>439</v>
      </c>
    </row>
    <row r="43" spans="2:13" ht="27.75" customHeight="1" x14ac:dyDescent="0.15">
      <c r="B43" s="1179"/>
      <c r="C43" s="1180"/>
      <c r="D43" s="320"/>
      <c r="E43" s="1183" t="s">
        <v>524</v>
      </c>
      <c r="F43" s="1183"/>
      <c r="G43" s="1183"/>
      <c r="H43" s="1184"/>
      <c r="I43" s="321">
        <v>2020</v>
      </c>
      <c r="J43" s="322">
        <v>1815</v>
      </c>
      <c r="K43" s="322">
        <v>1572</v>
      </c>
      <c r="L43" s="322">
        <v>1536</v>
      </c>
      <c r="M43" s="323">
        <v>1538</v>
      </c>
    </row>
    <row r="44" spans="2:13" ht="27.75" customHeight="1" x14ac:dyDescent="0.15">
      <c r="B44" s="1179"/>
      <c r="C44" s="1180"/>
      <c r="D44" s="320"/>
      <c r="E44" s="1183" t="s">
        <v>525</v>
      </c>
      <c r="F44" s="1183"/>
      <c r="G44" s="1183"/>
      <c r="H44" s="1184"/>
      <c r="I44" s="321" t="s">
        <v>439</v>
      </c>
      <c r="J44" s="322" t="s">
        <v>439</v>
      </c>
      <c r="K44" s="322" t="s">
        <v>439</v>
      </c>
      <c r="L44" s="322" t="s">
        <v>439</v>
      </c>
      <c r="M44" s="323" t="s">
        <v>439</v>
      </c>
    </row>
    <row r="45" spans="2:13" ht="27.75" customHeight="1" x14ac:dyDescent="0.15">
      <c r="B45" s="1179"/>
      <c r="C45" s="1180"/>
      <c r="D45" s="320"/>
      <c r="E45" s="1183" t="s">
        <v>526</v>
      </c>
      <c r="F45" s="1183"/>
      <c r="G45" s="1183"/>
      <c r="H45" s="1184"/>
      <c r="I45" s="321">
        <v>1216</v>
      </c>
      <c r="J45" s="322">
        <v>1194</v>
      </c>
      <c r="K45" s="322">
        <v>1182</v>
      </c>
      <c r="L45" s="322">
        <v>1231</v>
      </c>
      <c r="M45" s="323">
        <v>1230</v>
      </c>
    </row>
    <row r="46" spans="2:13" ht="27.75" customHeight="1" x14ac:dyDescent="0.15">
      <c r="B46" s="1179"/>
      <c r="C46" s="1180"/>
      <c r="D46" s="324"/>
      <c r="E46" s="1183" t="s">
        <v>527</v>
      </c>
      <c r="F46" s="1183"/>
      <c r="G46" s="1183"/>
      <c r="H46" s="1184"/>
      <c r="I46" s="321" t="s">
        <v>439</v>
      </c>
      <c r="J46" s="322" t="s">
        <v>439</v>
      </c>
      <c r="K46" s="322" t="s">
        <v>439</v>
      </c>
      <c r="L46" s="322" t="s">
        <v>439</v>
      </c>
      <c r="M46" s="323" t="s">
        <v>439</v>
      </c>
    </row>
    <row r="47" spans="2:13" ht="27.75" customHeight="1" x14ac:dyDescent="0.15">
      <c r="B47" s="1179"/>
      <c r="C47" s="1180"/>
      <c r="D47" s="325"/>
      <c r="E47" s="1193" t="s">
        <v>528</v>
      </c>
      <c r="F47" s="1194"/>
      <c r="G47" s="1194"/>
      <c r="H47" s="1195"/>
      <c r="I47" s="321" t="s">
        <v>439</v>
      </c>
      <c r="J47" s="322" t="s">
        <v>439</v>
      </c>
      <c r="K47" s="322" t="s">
        <v>439</v>
      </c>
      <c r="L47" s="322" t="s">
        <v>439</v>
      </c>
      <c r="M47" s="323" t="s">
        <v>439</v>
      </c>
    </row>
    <row r="48" spans="2:13" ht="27.75" customHeight="1" x14ac:dyDescent="0.15">
      <c r="B48" s="1179"/>
      <c r="C48" s="1180"/>
      <c r="D48" s="320"/>
      <c r="E48" s="1183" t="s">
        <v>529</v>
      </c>
      <c r="F48" s="1183"/>
      <c r="G48" s="1183"/>
      <c r="H48" s="1184"/>
      <c r="I48" s="321" t="s">
        <v>439</v>
      </c>
      <c r="J48" s="322" t="s">
        <v>439</v>
      </c>
      <c r="K48" s="322" t="s">
        <v>439</v>
      </c>
      <c r="L48" s="322" t="s">
        <v>439</v>
      </c>
      <c r="M48" s="323" t="s">
        <v>439</v>
      </c>
    </row>
    <row r="49" spans="2:13" ht="27.75" customHeight="1" x14ac:dyDescent="0.15">
      <c r="B49" s="1181"/>
      <c r="C49" s="1182"/>
      <c r="D49" s="320"/>
      <c r="E49" s="1183" t="s">
        <v>530</v>
      </c>
      <c r="F49" s="1183"/>
      <c r="G49" s="1183"/>
      <c r="H49" s="1184"/>
      <c r="I49" s="321" t="s">
        <v>439</v>
      </c>
      <c r="J49" s="322" t="s">
        <v>439</v>
      </c>
      <c r="K49" s="322" t="s">
        <v>439</v>
      </c>
      <c r="L49" s="322" t="s">
        <v>439</v>
      </c>
      <c r="M49" s="323" t="s">
        <v>439</v>
      </c>
    </row>
    <row r="50" spans="2:13" ht="27.75" customHeight="1" x14ac:dyDescent="0.15">
      <c r="B50" s="1177" t="s">
        <v>531</v>
      </c>
      <c r="C50" s="1178"/>
      <c r="D50" s="326"/>
      <c r="E50" s="1183" t="s">
        <v>532</v>
      </c>
      <c r="F50" s="1183"/>
      <c r="G50" s="1183"/>
      <c r="H50" s="1184"/>
      <c r="I50" s="321">
        <v>1518</v>
      </c>
      <c r="J50" s="322">
        <v>2083</v>
      </c>
      <c r="K50" s="322">
        <v>2480</v>
      </c>
      <c r="L50" s="322">
        <v>2786</v>
      </c>
      <c r="M50" s="323">
        <v>2843</v>
      </c>
    </row>
    <row r="51" spans="2:13" ht="27.75" customHeight="1" x14ac:dyDescent="0.15">
      <c r="B51" s="1179"/>
      <c r="C51" s="1180"/>
      <c r="D51" s="320"/>
      <c r="E51" s="1183" t="s">
        <v>533</v>
      </c>
      <c r="F51" s="1183"/>
      <c r="G51" s="1183"/>
      <c r="H51" s="1184"/>
      <c r="I51" s="321">
        <v>2045</v>
      </c>
      <c r="J51" s="322">
        <v>2029</v>
      </c>
      <c r="K51" s="322">
        <v>1952</v>
      </c>
      <c r="L51" s="322">
        <v>1991</v>
      </c>
      <c r="M51" s="323">
        <v>2144</v>
      </c>
    </row>
    <row r="52" spans="2:13" ht="27.75" customHeight="1" x14ac:dyDescent="0.15">
      <c r="B52" s="1181"/>
      <c r="C52" s="1182"/>
      <c r="D52" s="320"/>
      <c r="E52" s="1183" t="s">
        <v>534</v>
      </c>
      <c r="F52" s="1183"/>
      <c r="G52" s="1183"/>
      <c r="H52" s="1184"/>
      <c r="I52" s="321">
        <v>8043</v>
      </c>
      <c r="J52" s="322">
        <v>8025</v>
      </c>
      <c r="K52" s="322">
        <v>8187</v>
      </c>
      <c r="L52" s="322">
        <v>9946</v>
      </c>
      <c r="M52" s="323">
        <v>11734</v>
      </c>
    </row>
    <row r="53" spans="2:13" ht="27.75" customHeight="1" thickBot="1" x14ac:dyDescent="0.2">
      <c r="B53" s="1185" t="s">
        <v>505</v>
      </c>
      <c r="C53" s="1186"/>
      <c r="D53" s="327"/>
      <c r="E53" s="1187" t="s">
        <v>535</v>
      </c>
      <c r="F53" s="1187"/>
      <c r="G53" s="1187"/>
      <c r="H53" s="1188"/>
      <c r="I53" s="328">
        <v>2163</v>
      </c>
      <c r="J53" s="329">
        <v>1431</v>
      </c>
      <c r="K53" s="329">
        <v>1071</v>
      </c>
      <c r="L53" s="329">
        <v>1377</v>
      </c>
      <c r="M53" s="330">
        <v>2560</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rphzq7N9CgB9ZUH/S2jtFsYXjXGyKCJI+06jowOqn1B5Qc1OJ1OCLbTeNyzDV65CyQAFk2lhyVavnKKrCbAaEg==" saltValue="Jet0LB8twQzurknLb3mM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3"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536</v>
      </c>
    </row>
    <row r="54" spans="2:8" ht="29.25" customHeight="1" thickBot="1" x14ac:dyDescent="0.25">
      <c r="B54" s="336" t="s">
        <v>24</v>
      </c>
      <c r="C54" s="337"/>
      <c r="D54" s="337"/>
      <c r="E54" s="338" t="s">
        <v>478</v>
      </c>
      <c r="F54" s="339" t="s">
        <v>5</v>
      </c>
      <c r="G54" s="339" t="s">
        <v>6</v>
      </c>
      <c r="H54" s="340" t="s">
        <v>7</v>
      </c>
    </row>
    <row r="55" spans="2:8" ht="52.5" customHeight="1" x14ac:dyDescent="0.15">
      <c r="B55" s="341"/>
      <c r="C55" s="1204" t="s">
        <v>117</v>
      </c>
      <c r="D55" s="1204"/>
      <c r="E55" s="1205"/>
      <c r="F55" s="342">
        <v>1349</v>
      </c>
      <c r="G55" s="342">
        <v>1569</v>
      </c>
      <c r="H55" s="343">
        <v>1545</v>
      </c>
    </row>
    <row r="56" spans="2:8" ht="52.5" customHeight="1" x14ac:dyDescent="0.15">
      <c r="B56" s="344"/>
      <c r="C56" s="1206" t="s">
        <v>537</v>
      </c>
      <c r="D56" s="1206"/>
      <c r="E56" s="1207"/>
      <c r="F56" s="345">
        <v>216</v>
      </c>
      <c r="G56" s="345">
        <v>310</v>
      </c>
      <c r="H56" s="346">
        <v>343</v>
      </c>
    </row>
    <row r="57" spans="2:8" ht="53.25" customHeight="1" x14ac:dyDescent="0.15">
      <c r="B57" s="344"/>
      <c r="C57" s="1208" t="s">
        <v>122</v>
      </c>
      <c r="D57" s="1208"/>
      <c r="E57" s="1209"/>
      <c r="F57" s="347">
        <v>428</v>
      </c>
      <c r="G57" s="347">
        <v>383</v>
      </c>
      <c r="H57" s="348">
        <v>410</v>
      </c>
    </row>
    <row r="58" spans="2:8" ht="45.75" customHeight="1" x14ac:dyDescent="0.15">
      <c r="B58" s="349"/>
      <c r="C58" s="1196" t="s">
        <v>538</v>
      </c>
      <c r="D58" s="1197"/>
      <c r="E58" s="1198"/>
      <c r="F58" s="350">
        <v>258</v>
      </c>
      <c r="G58" s="350">
        <v>258</v>
      </c>
      <c r="H58" s="351">
        <v>258</v>
      </c>
    </row>
    <row r="59" spans="2:8" ht="45.75" customHeight="1" x14ac:dyDescent="0.15">
      <c r="B59" s="349"/>
      <c r="C59" s="1196" t="s">
        <v>539</v>
      </c>
      <c r="D59" s="1197"/>
      <c r="E59" s="1198"/>
      <c r="F59" s="350">
        <v>175</v>
      </c>
      <c r="G59" s="350">
        <v>142</v>
      </c>
      <c r="H59" s="351">
        <v>184</v>
      </c>
    </row>
    <row r="60" spans="2:8" ht="45.75" customHeight="1" x14ac:dyDescent="0.15">
      <c r="B60" s="349"/>
      <c r="C60" s="1196" t="s">
        <v>540</v>
      </c>
      <c r="D60" s="1197"/>
      <c r="E60" s="1198"/>
      <c r="F60" s="350">
        <v>90</v>
      </c>
      <c r="G60" s="350">
        <v>89</v>
      </c>
      <c r="H60" s="351">
        <v>88</v>
      </c>
    </row>
    <row r="61" spans="2:8" ht="45.75" customHeight="1" x14ac:dyDescent="0.15">
      <c r="B61" s="349"/>
      <c r="C61" s="1196" t="s">
        <v>541</v>
      </c>
      <c r="D61" s="1197"/>
      <c r="E61" s="1198"/>
      <c r="F61" s="350">
        <v>21</v>
      </c>
      <c r="G61" s="350">
        <v>30</v>
      </c>
      <c r="H61" s="351">
        <v>38</v>
      </c>
    </row>
    <row r="62" spans="2:8" ht="45.75" customHeight="1" thickBot="1" x14ac:dyDescent="0.2">
      <c r="B62" s="352"/>
      <c r="C62" s="1199" t="s">
        <v>542</v>
      </c>
      <c r="D62" s="1200"/>
      <c r="E62" s="1201"/>
      <c r="F62" s="353">
        <v>25</v>
      </c>
      <c r="G62" s="353">
        <v>25</v>
      </c>
      <c r="H62" s="354">
        <v>24</v>
      </c>
    </row>
    <row r="63" spans="2:8" ht="52.5" customHeight="1" thickBot="1" x14ac:dyDescent="0.2">
      <c r="B63" s="355"/>
      <c r="C63" s="1202" t="s">
        <v>543</v>
      </c>
      <c r="D63" s="1202"/>
      <c r="E63" s="1203"/>
      <c r="F63" s="356">
        <v>1993</v>
      </c>
      <c r="G63" s="356">
        <v>2261</v>
      </c>
      <c r="H63" s="357">
        <v>2298</v>
      </c>
    </row>
    <row r="64" spans="2:8" x14ac:dyDescent="0.15"/>
  </sheetData>
  <sheetProtection algorithmName="SHA-512" hashValue="vBzZpCV18pSq6nzhEzrlf0bRkzyky8RSUbOPt8AFEklycI3SIhZyDegGPV/78FwVxeukSS0u+dZVMfEX1KV7YQ==" saltValue="7ArSjv6dOla6UHIig3hI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8"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0" t="s">
        <v>15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10"/>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10"/>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10"/>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10"/>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9"/>
      <c r="H50" s="1219"/>
      <c r="I50" s="1219"/>
      <c r="J50" s="1219"/>
      <c r="K50" s="20"/>
      <c r="L50" s="20"/>
      <c r="M50" s="21"/>
      <c r="N50" s="21"/>
      <c r="AN50" s="1220"/>
      <c r="AO50" s="1221"/>
      <c r="AP50" s="1221"/>
      <c r="AQ50" s="1221"/>
      <c r="AR50" s="1221"/>
      <c r="AS50" s="1221"/>
      <c r="AT50" s="1221"/>
      <c r="AU50" s="1221"/>
      <c r="AV50" s="1221"/>
      <c r="AW50" s="1221"/>
      <c r="AX50" s="1221"/>
      <c r="AY50" s="1221"/>
      <c r="AZ50" s="1221"/>
      <c r="BA50" s="1221"/>
      <c r="BB50" s="1221"/>
      <c r="BC50" s="1221"/>
      <c r="BD50" s="1221"/>
      <c r="BE50" s="1221"/>
      <c r="BF50" s="1221"/>
      <c r="BG50" s="1221"/>
      <c r="BH50" s="1221"/>
      <c r="BI50" s="1221"/>
      <c r="BJ50" s="1221"/>
      <c r="BK50" s="1221"/>
      <c r="BL50" s="1221"/>
      <c r="BM50" s="1221"/>
      <c r="BN50" s="1221"/>
      <c r="BO50" s="1222"/>
      <c r="BP50" s="1223" t="s">
        <v>3</v>
      </c>
      <c r="BQ50" s="1223"/>
      <c r="BR50" s="1223"/>
      <c r="BS50" s="1223"/>
      <c r="BT50" s="1223"/>
      <c r="BU50" s="1223"/>
      <c r="BV50" s="1223"/>
      <c r="BW50" s="1223"/>
      <c r="BX50" s="1223" t="s">
        <v>4</v>
      </c>
      <c r="BY50" s="1223"/>
      <c r="BZ50" s="1223"/>
      <c r="CA50" s="1223"/>
      <c r="CB50" s="1223"/>
      <c r="CC50" s="1223"/>
      <c r="CD50" s="1223"/>
      <c r="CE50" s="1223"/>
      <c r="CF50" s="1223" t="s">
        <v>5</v>
      </c>
      <c r="CG50" s="1223"/>
      <c r="CH50" s="1223"/>
      <c r="CI50" s="1223"/>
      <c r="CJ50" s="1223"/>
      <c r="CK50" s="1223"/>
      <c r="CL50" s="1223"/>
      <c r="CM50" s="1223"/>
      <c r="CN50" s="1223" t="s">
        <v>6</v>
      </c>
      <c r="CO50" s="1223"/>
      <c r="CP50" s="1223"/>
      <c r="CQ50" s="1223"/>
      <c r="CR50" s="1223"/>
      <c r="CS50" s="1223"/>
      <c r="CT50" s="1223"/>
      <c r="CU50" s="1223"/>
      <c r="CV50" s="1223" t="s">
        <v>7</v>
      </c>
      <c r="CW50" s="1223"/>
      <c r="CX50" s="1223"/>
      <c r="CY50" s="1223"/>
      <c r="CZ50" s="1223"/>
      <c r="DA50" s="1223"/>
      <c r="DB50" s="1223"/>
      <c r="DC50" s="1223"/>
    </row>
    <row r="51" spans="1:109" ht="13.5" customHeight="1" x14ac:dyDescent="0.15">
      <c r="B51" s="10"/>
      <c r="G51" s="1229"/>
      <c r="H51" s="1229"/>
      <c r="I51" s="1227"/>
      <c r="J51" s="1227"/>
      <c r="K51" s="1225"/>
      <c r="L51" s="1225"/>
      <c r="M51" s="1225"/>
      <c r="N51" s="1225"/>
      <c r="AM51" s="19"/>
      <c r="AN51" s="1226" t="s">
        <v>8</v>
      </c>
      <c r="AO51" s="1226"/>
      <c r="AP51" s="1226"/>
      <c r="AQ51" s="1226"/>
      <c r="AR51" s="1226"/>
      <c r="AS51" s="1226"/>
      <c r="AT51" s="1226"/>
      <c r="AU51" s="1226"/>
      <c r="AV51" s="1226"/>
      <c r="AW51" s="1226"/>
      <c r="AX51" s="1226"/>
      <c r="AY51" s="1226"/>
      <c r="AZ51" s="1226"/>
      <c r="BA51" s="1226"/>
      <c r="BB51" s="1226" t="s">
        <v>9</v>
      </c>
      <c r="BC51" s="1226"/>
      <c r="BD51" s="1226"/>
      <c r="BE51" s="1226"/>
      <c r="BF51" s="1226"/>
      <c r="BG51" s="1226"/>
      <c r="BH51" s="1226"/>
      <c r="BI51" s="1226"/>
      <c r="BJ51" s="1226"/>
      <c r="BK51" s="1226"/>
      <c r="BL51" s="1226"/>
      <c r="BM51" s="1226"/>
      <c r="BN51" s="1226"/>
      <c r="BO51" s="1226"/>
      <c r="BP51" s="1224">
        <v>54.1</v>
      </c>
      <c r="BQ51" s="1224"/>
      <c r="BR51" s="1224"/>
      <c r="BS51" s="1224"/>
      <c r="BT51" s="1224"/>
      <c r="BU51" s="1224"/>
      <c r="BV51" s="1224"/>
      <c r="BW51" s="1224"/>
      <c r="BX51" s="1224">
        <v>33.200000000000003</v>
      </c>
      <c r="BY51" s="1224"/>
      <c r="BZ51" s="1224"/>
      <c r="CA51" s="1224"/>
      <c r="CB51" s="1224"/>
      <c r="CC51" s="1224"/>
      <c r="CD51" s="1224"/>
      <c r="CE51" s="1224"/>
      <c r="CF51" s="1224">
        <v>25.6</v>
      </c>
      <c r="CG51" s="1224"/>
      <c r="CH51" s="1224"/>
      <c r="CI51" s="1224"/>
      <c r="CJ51" s="1224"/>
      <c r="CK51" s="1224"/>
      <c r="CL51" s="1224"/>
      <c r="CM51" s="1224"/>
      <c r="CN51" s="1224">
        <v>32.5</v>
      </c>
      <c r="CO51" s="1224"/>
      <c r="CP51" s="1224"/>
      <c r="CQ51" s="1224"/>
      <c r="CR51" s="1224"/>
      <c r="CS51" s="1224"/>
      <c r="CT51" s="1224"/>
      <c r="CU51" s="1224"/>
      <c r="CV51" s="1224">
        <v>59.1</v>
      </c>
      <c r="CW51" s="1224"/>
      <c r="CX51" s="1224"/>
      <c r="CY51" s="1224"/>
      <c r="CZ51" s="1224"/>
      <c r="DA51" s="1224"/>
      <c r="DB51" s="1224"/>
      <c r="DC51" s="1224"/>
    </row>
    <row r="52" spans="1:109" x14ac:dyDescent="0.15">
      <c r="B52" s="10"/>
      <c r="G52" s="1229"/>
      <c r="H52" s="1229"/>
      <c r="I52" s="1227"/>
      <c r="J52" s="1227"/>
      <c r="K52" s="1225"/>
      <c r="L52" s="1225"/>
      <c r="M52" s="1225"/>
      <c r="N52" s="1225"/>
      <c r="AM52" s="19"/>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x14ac:dyDescent="0.15">
      <c r="A53" s="18"/>
      <c r="B53" s="10"/>
      <c r="G53" s="1229"/>
      <c r="H53" s="1229"/>
      <c r="I53" s="1219"/>
      <c r="J53" s="1219"/>
      <c r="K53" s="1225"/>
      <c r="L53" s="1225"/>
      <c r="M53" s="1225"/>
      <c r="N53" s="1225"/>
      <c r="AM53" s="19"/>
      <c r="AN53" s="1226"/>
      <c r="AO53" s="1226"/>
      <c r="AP53" s="1226"/>
      <c r="AQ53" s="1226"/>
      <c r="AR53" s="1226"/>
      <c r="AS53" s="1226"/>
      <c r="AT53" s="1226"/>
      <c r="AU53" s="1226"/>
      <c r="AV53" s="1226"/>
      <c r="AW53" s="1226"/>
      <c r="AX53" s="1226"/>
      <c r="AY53" s="1226"/>
      <c r="AZ53" s="1226"/>
      <c r="BA53" s="1226"/>
      <c r="BB53" s="1226" t="s">
        <v>10</v>
      </c>
      <c r="BC53" s="1226"/>
      <c r="BD53" s="1226"/>
      <c r="BE53" s="1226"/>
      <c r="BF53" s="1226"/>
      <c r="BG53" s="1226"/>
      <c r="BH53" s="1226"/>
      <c r="BI53" s="1226"/>
      <c r="BJ53" s="1226"/>
      <c r="BK53" s="1226"/>
      <c r="BL53" s="1226"/>
      <c r="BM53" s="1226"/>
      <c r="BN53" s="1226"/>
      <c r="BO53" s="1226"/>
      <c r="BP53" s="1224">
        <v>65.2</v>
      </c>
      <c r="BQ53" s="1224"/>
      <c r="BR53" s="1224"/>
      <c r="BS53" s="1224"/>
      <c r="BT53" s="1224"/>
      <c r="BU53" s="1224"/>
      <c r="BV53" s="1224"/>
      <c r="BW53" s="1224"/>
      <c r="BX53" s="1224">
        <v>66.599999999999994</v>
      </c>
      <c r="BY53" s="1224"/>
      <c r="BZ53" s="1224"/>
      <c r="CA53" s="1224"/>
      <c r="CB53" s="1224"/>
      <c r="CC53" s="1224"/>
      <c r="CD53" s="1224"/>
      <c r="CE53" s="1224"/>
      <c r="CF53" s="1224">
        <v>67.599999999999994</v>
      </c>
      <c r="CG53" s="1224"/>
      <c r="CH53" s="1224"/>
      <c r="CI53" s="1224"/>
      <c r="CJ53" s="1224"/>
      <c r="CK53" s="1224"/>
      <c r="CL53" s="1224"/>
      <c r="CM53" s="1224"/>
      <c r="CN53" s="1224">
        <v>68.7</v>
      </c>
      <c r="CO53" s="1224"/>
      <c r="CP53" s="1224"/>
      <c r="CQ53" s="1224"/>
      <c r="CR53" s="1224"/>
      <c r="CS53" s="1224"/>
      <c r="CT53" s="1224"/>
      <c r="CU53" s="1224"/>
      <c r="CV53" s="1224">
        <v>69.599999999999994</v>
      </c>
      <c r="CW53" s="1224"/>
      <c r="CX53" s="1224"/>
      <c r="CY53" s="1224"/>
      <c r="CZ53" s="1224"/>
      <c r="DA53" s="1224"/>
      <c r="DB53" s="1224"/>
      <c r="DC53" s="1224"/>
    </row>
    <row r="54" spans="1:109" x14ac:dyDescent="0.15">
      <c r="A54" s="18"/>
      <c r="B54" s="10"/>
      <c r="G54" s="1229"/>
      <c r="H54" s="1229"/>
      <c r="I54" s="1219"/>
      <c r="J54" s="1219"/>
      <c r="K54" s="1225"/>
      <c r="L54" s="1225"/>
      <c r="M54" s="1225"/>
      <c r="N54" s="1225"/>
      <c r="AM54" s="19"/>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x14ac:dyDescent="0.15">
      <c r="A55" s="18"/>
      <c r="B55" s="10"/>
      <c r="G55" s="1219"/>
      <c r="H55" s="1219"/>
      <c r="I55" s="1219"/>
      <c r="J55" s="1219"/>
      <c r="K55" s="1225"/>
      <c r="L55" s="1225"/>
      <c r="M55" s="1225"/>
      <c r="N55" s="1225"/>
      <c r="AN55" s="1223" t="s">
        <v>11</v>
      </c>
      <c r="AO55" s="1223"/>
      <c r="AP55" s="1223"/>
      <c r="AQ55" s="1223"/>
      <c r="AR55" s="1223"/>
      <c r="AS55" s="1223"/>
      <c r="AT55" s="1223"/>
      <c r="AU55" s="1223"/>
      <c r="AV55" s="1223"/>
      <c r="AW55" s="1223"/>
      <c r="AX55" s="1223"/>
      <c r="AY55" s="1223"/>
      <c r="AZ55" s="1223"/>
      <c r="BA55" s="1223"/>
      <c r="BB55" s="1226" t="s">
        <v>9</v>
      </c>
      <c r="BC55" s="1226"/>
      <c r="BD55" s="1226"/>
      <c r="BE55" s="1226"/>
      <c r="BF55" s="1226"/>
      <c r="BG55" s="1226"/>
      <c r="BH55" s="1226"/>
      <c r="BI55" s="1226"/>
      <c r="BJ55" s="1226"/>
      <c r="BK55" s="1226"/>
      <c r="BL55" s="1226"/>
      <c r="BM55" s="1226"/>
      <c r="BN55" s="1226"/>
      <c r="BO55" s="1226"/>
      <c r="BP55" s="1224">
        <v>32.4</v>
      </c>
      <c r="BQ55" s="1224"/>
      <c r="BR55" s="1224"/>
      <c r="BS55" s="1224"/>
      <c r="BT55" s="1224"/>
      <c r="BU55" s="1224"/>
      <c r="BV55" s="1224"/>
      <c r="BW55" s="1224"/>
      <c r="BX55" s="1224">
        <v>20</v>
      </c>
      <c r="BY55" s="1224"/>
      <c r="BZ55" s="1224"/>
      <c r="CA55" s="1224"/>
      <c r="CB55" s="1224"/>
      <c r="CC55" s="1224"/>
      <c r="CD55" s="1224"/>
      <c r="CE55" s="1224"/>
      <c r="CF55" s="1224">
        <v>7.4</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x14ac:dyDescent="0.15">
      <c r="A56" s="18"/>
      <c r="B56" s="10"/>
      <c r="G56" s="1219"/>
      <c r="H56" s="1219"/>
      <c r="I56" s="1219"/>
      <c r="J56" s="1219"/>
      <c r="K56" s="1225"/>
      <c r="L56" s="1225"/>
      <c r="M56" s="1225"/>
      <c r="N56" s="1225"/>
      <c r="AN56" s="1223"/>
      <c r="AO56" s="1223"/>
      <c r="AP56" s="1223"/>
      <c r="AQ56" s="1223"/>
      <c r="AR56" s="1223"/>
      <c r="AS56" s="1223"/>
      <c r="AT56" s="1223"/>
      <c r="AU56" s="1223"/>
      <c r="AV56" s="1223"/>
      <c r="AW56" s="1223"/>
      <c r="AX56" s="1223"/>
      <c r="AY56" s="1223"/>
      <c r="AZ56" s="1223"/>
      <c r="BA56" s="1223"/>
      <c r="BB56" s="1226"/>
      <c r="BC56" s="1226"/>
      <c r="BD56" s="1226"/>
      <c r="BE56" s="1226"/>
      <c r="BF56" s="1226"/>
      <c r="BG56" s="1226"/>
      <c r="BH56" s="1226"/>
      <c r="BI56" s="1226"/>
      <c r="BJ56" s="1226"/>
      <c r="BK56" s="1226"/>
      <c r="BL56" s="1226"/>
      <c r="BM56" s="1226"/>
      <c r="BN56" s="1226"/>
      <c r="BO56" s="1226"/>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8" customFormat="1" x14ac:dyDescent="0.15">
      <c r="B57" s="22"/>
      <c r="G57" s="1219"/>
      <c r="H57" s="1219"/>
      <c r="I57" s="1228"/>
      <c r="J57" s="1228"/>
      <c r="K57" s="1225"/>
      <c r="L57" s="1225"/>
      <c r="M57" s="1225"/>
      <c r="N57" s="1225"/>
      <c r="AM57" s="3"/>
      <c r="AN57" s="1223"/>
      <c r="AO57" s="1223"/>
      <c r="AP57" s="1223"/>
      <c r="AQ57" s="1223"/>
      <c r="AR57" s="1223"/>
      <c r="AS57" s="1223"/>
      <c r="AT57" s="1223"/>
      <c r="AU57" s="1223"/>
      <c r="AV57" s="1223"/>
      <c r="AW57" s="1223"/>
      <c r="AX57" s="1223"/>
      <c r="AY57" s="1223"/>
      <c r="AZ57" s="1223"/>
      <c r="BA57" s="1223"/>
      <c r="BB57" s="1226" t="s">
        <v>10</v>
      </c>
      <c r="BC57" s="1226"/>
      <c r="BD57" s="1226"/>
      <c r="BE57" s="1226"/>
      <c r="BF57" s="1226"/>
      <c r="BG57" s="1226"/>
      <c r="BH57" s="1226"/>
      <c r="BI57" s="1226"/>
      <c r="BJ57" s="1226"/>
      <c r="BK57" s="1226"/>
      <c r="BL57" s="1226"/>
      <c r="BM57" s="1226"/>
      <c r="BN57" s="1226"/>
      <c r="BO57" s="1226"/>
      <c r="BP57" s="1224">
        <v>64.2</v>
      </c>
      <c r="BQ57" s="1224"/>
      <c r="BR57" s="1224"/>
      <c r="BS57" s="1224"/>
      <c r="BT57" s="1224"/>
      <c r="BU57" s="1224"/>
      <c r="BV57" s="1224"/>
      <c r="BW57" s="1224"/>
      <c r="BX57" s="1224">
        <v>67</v>
      </c>
      <c r="BY57" s="1224"/>
      <c r="BZ57" s="1224"/>
      <c r="CA57" s="1224"/>
      <c r="CB57" s="1224"/>
      <c r="CC57" s="1224"/>
      <c r="CD57" s="1224"/>
      <c r="CE57" s="1224"/>
      <c r="CF57" s="1224">
        <v>67.599999999999994</v>
      </c>
      <c r="CG57" s="1224"/>
      <c r="CH57" s="1224"/>
      <c r="CI57" s="1224"/>
      <c r="CJ57" s="1224"/>
      <c r="CK57" s="1224"/>
      <c r="CL57" s="1224"/>
      <c r="CM57" s="1224"/>
      <c r="CN57" s="1224">
        <v>67.900000000000006</v>
      </c>
      <c r="CO57" s="1224"/>
      <c r="CP57" s="1224"/>
      <c r="CQ57" s="1224"/>
      <c r="CR57" s="1224"/>
      <c r="CS57" s="1224"/>
      <c r="CT57" s="1224"/>
      <c r="CU57" s="1224"/>
      <c r="CV57" s="1224">
        <v>69</v>
      </c>
      <c r="CW57" s="1224"/>
      <c r="CX57" s="1224"/>
      <c r="CY57" s="1224"/>
      <c r="CZ57" s="1224"/>
      <c r="DA57" s="1224"/>
      <c r="DB57" s="1224"/>
      <c r="DC57" s="1224"/>
      <c r="DD57" s="23"/>
      <c r="DE57" s="22"/>
    </row>
    <row r="58" spans="1:109" s="18" customFormat="1" x14ac:dyDescent="0.15">
      <c r="A58" s="3"/>
      <c r="B58" s="22"/>
      <c r="G58" s="1219"/>
      <c r="H58" s="1219"/>
      <c r="I58" s="1228"/>
      <c r="J58" s="1228"/>
      <c r="K58" s="1225"/>
      <c r="L58" s="1225"/>
      <c r="M58" s="1225"/>
      <c r="N58" s="1225"/>
      <c r="AM58" s="3"/>
      <c r="AN58" s="1223"/>
      <c r="AO58" s="1223"/>
      <c r="AP58" s="1223"/>
      <c r="AQ58" s="1223"/>
      <c r="AR58" s="1223"/>
      <c r="AS58" s="1223"/>
      <c r="AT58" s="1223"/>
      <c r="AU58" s="1223"/>
      <c r="AV58" s="1223"/>
      <c r="AW58" s="1223"/>
      <c r="AX58" s="1223"/>
      <c r="AY58" s="1223"/>
      <c r="AZ58" s="1223"/>
      <c r="BA58" s="1223"/>
      <c r="BB58" s="1226"/>
      <c r="BC58" s="1226"/>
      <c r="BD58" s="1226"/>
      <c r="BE58" s="1226"/>
      <c r="BF58" s="1226"/>
      <c r="BG58" s="1226"/>
      <c r="BH58" s="1226"/>
      <c r="BI58" s="1226"/>
      <c r="BJ58" s="1226"/>
      <c r="BK58" s="1226"/>
      <c r="BL58" s="1226"/>
      <c r="BM58" s="1226"/>
      <c r="BN58" s="1226"/>
      <c r="BO58" s="1226"/>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0" t="s">
        <v>16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10"/>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10"/>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10"/>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10"/>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9"/>
      <c r="H72" s="1219"/>
      <c r="I72" s="1219"/>
      <c r="J72" s="1219"/>
      <c r="K72" s="20"/>
      <c r="L72" s="20"/>
      <c r="M72" s="21"/>
      <c r="N72" s="21"/>
      <c r="AN72" s="1220"/>
      <c r="AO72" s="1221"/>
      <c r="AP72" s="1221"/>
      <c r="AQ72" s="1221"/>
      <c r="AR72" s="1221"/>
      <c r="AS72" s="1221"/>
      <c r="AT72" s="1221"/>
      <c r="AU72" s="1221"/>
      <c r="AV72" s="1221"/>
      <c r="AW72" s="1221"/>
      <c r="AX72" s="1221"/>
      <c r="AY72" s="1221"/>
      <c r="AZ72" s="1221"/>
      <c r="BA72" s="1221"/>
      <c r="BB72" s="1221"/>
      <c r="BC72" s="1221"/>
      <c r="BD72" s="1221"/>
      <c r="BE72" s="1221"/>
      <c r="BF72" s="1221"/>
      <c r="BG72" s="1221"/>
      <c r="BH72" s="1221"/>
      <c r="BI72" s="1221"/>
      <c r="BJ72" s="1221"/>
      <c r="BK72" s="1221"/>
      <c r="BL72" s="1221"/>
      <c r="BM72" s="1221"/>
      <c r="BN72" s="1221"/>
      <c r="BO72" s="1222"/>
      <c r="BP72" s="1223" t="s">
        <v>3</v>
      </c>
      <c r="BQ72" s="1223"/>
      <c r="BR72" s="1223"/>
      <c r="BS72" s="1223"/>
      <c r="BT72" s="1223"/>
      <c r="BU72" s="1223"/>
      <c r="BV72" s="1223"/>
      <c r="BW72" s="1223"/>
      <c r="BX72" s="1223" t="s">
        <v>4</v>
      </c>
      <c r="BY72" s="1223"/>
      <c r="BZ72" s="1223"/>
      <c r="CA72" s="1223"/>
      <c r="CB72" s="1223"/>
      <c r="CC72" s="1223"/>
      <c r="CD72" s="1223"/>
      <c r="CE72" s="1223"/>
      <c r="CF72" s="1223" t="s">
        <v>5</v>
      </c>
      <c r="CG72" s="1223"/>
      <c r="CH72" s="1223"/>
      <c r="CI72" s="1223"/>
      <c r="CJ72" s="1223"/>
      <c r="CK72" s="1223"/>
      <c r="CL72" s="1223"/>
      <c r="CM72" s="1223"/>
      <c r="CN72" s="1223" t="s">
        <v>6</v>
      </c>
      <c r="CO72" s="1223"/>
      <c r="CP72" s="1223"/>
      <c r="CQ72" s="1223"/>
      <c r="CR72" s="1223"/>
      <c r="CS72" s="1223"/>
      <c r="CT72" s="1223"/>
      <c r="CU72" s="1223"/>
      <c r="CV72" s="1223" t="s">
        <v>7</v>
      </c>
      <c r="CW72" s="1223"/>
      <c r="CX72" s="1223"/>
      <c r="CY72" s="1223"/>
      <c r="CZ72" s="1223"/>
      <c r="DA72" s="1223"/>
      <c r="DB72" s="1223"/>
      <c r="DC72" s="1223"/>
    </row>
    <row r="73" spans="2:107" x14ac:dyDescent="0.15">
      <c r="B73" s="10"/>
      <c r="G73" s="1229"/>
      <c r="H73" s="1229"/>
      <c r="I73" s="1229"/>
      <c r="J73" s="1229"/>
      <c r="K73" s="1230"/>
      <c r="L73" s="1230"/>
      <c r="M73" s="1230"/>
      <c r="N73" s="1230"/>
      <c r="AM73" s="19"/>
      <c r="AN73" s="1226" t="s">
        <v>8</v>
      </c>
      <c r="AO73" s="1226"/>
      <c r="AP73" s="1226"/>
      <c r="AQ73" s="1226"/>
      <c r="AR73" s="1226"/>
      <c r="AS73" s="1226"/>
      <c r="AT73" s="1226"/>
      <c r="AU73" s="1226"/>
      <c r="AV73" s="1226"/>
      <c r="AW73" s="1226"/>
      <c r="AX73" s="1226"/>
      <c r="AY73" s="1226"/>
      <c r="AZ73" s="1226"/>
      <c r="BA73" s="1226"/>
      <c r="BB73" s="1226" t="s">
        <v>9</v>
      </c>
      <c r="BC73" s="1226"/>
      <c r="BD73" s="1226"/>
      <c r="BE73" s="1226"/>
      <c r="BF73" s="1226"/>
      <c r="BG73" s="1226"/>
      <c r="BH73" s="1226"/>
      <c r="BI73" s="1226"/>
      <c r="BJ73" s="1226"/>
      <c r="BK73" s="1226"/>
      <c r="BL73" s="1226"/>
      <c r="BM73" s="1226"/>
      <c r="BN73" s="1226"/>
      <c r="BO73" s="1226"/>
      <c r="BP73" s="1224">
        <v>54.1</v>
      </c>
      <c r="BQ73" s="1224"/>
      <c r="BR73" s="1224"/>
      <c r="BS73" s="1224"/>
      <c r="BT73" s="1224"/>
      <c r="BU73" s="1224"/>
      <c r="BV73" s="1224"/>
      <c r="BW73" s="1224"/>
      <c r="BX73" s="1224">
        <v>33.200000000000003</v>
      </c>
      <c r="BY73" s="1224"/>
      <c r="BZ73" s="1224"/>
      <c r="CA73" s="1224"/>
      <c r="CB73" s="1224"/>
      <c r="CC73" s="1224"/>
      <c r="CD73" s="1224"/>
      <c r="CE73" s="1224"/>
      <c r="CF73" s="1224">
        <v>25.6</v>
      </c>
      <c r="CG73" s="1224"/>
      <c r="CH73" s="1224"/>
      <c r="CI73" s="1224"/>
      <c r="CJ73" s="1224"/>
      <c r="CK73" s="1224"/>
      <c r="CL73" s="1224"/>
      <c r="CM73" s="1224"/>
      <c r="CN73" s="1224">
        <v>32.5</v>
      </c>
      <c r="CO73" s="1224"/>
      <c r="CP73" s="1224"/>
      <c r="CQ73" s="1224"/>
      <c r="CR73" s="1224"/>
      <c r="CS73" s="1224"/>
      <c r="CT73" s="1224"/>
      <c r="CU73" s="1224"/>
      <c r="CV73" s="1224">
        <v>59.1</v>
      </c>
      <c r="CW73" s="1224"/>
      <c r="CX73" s="1224"/>
      <c r="CY73" s="1224"/>
      <c r="CZ73" s="1224"/>
      <c r="DA73" s="1224"/>
      <c r="DB73" s="1224"/>
      <c r="DC73" s="1224"/>
    </row>
    <row r="74" spans="2:107" x14ac:dyDescent="0.15">
      <c r="B74" s="10"/>
      <c r="G74" s="1229"/>
      <c r="H74" s="1229"/>
      <c r="I74" s="1229"/>
      <c r="J74" s="1229"/>
      <c r="K74" s="1230"/>
      <c r="L74" s="1230"/>
      <c r="M74" s="1230"/>
      <c r="N74" s="1230"/>
      <c r="AM74" s="19"/>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x14ac:dyDescent="0.15">
      <c r="B75" s="10"/>
      <c r="G75" s="1229"/>
      <c r="H75" s="1229"/>
      <c r="I75" s="1219"/>
      <c r="J75" s="1219"/>
      <c r="K75" s="1225"/>
      <c r="L75" s="1225"/>
      <c r="M75" s="1225"/>
      <c r="N75" s="1225"/>
      <c r="AM75" s="19"/>
      <c r="AN75" s="1226"/>
      <c r="AO75" s="1226"/>
      <c r="AP75" s="1226"/>
      <c r="AQ75" s="1226"/>
      <c r="AR75" s="1226"/>
      <c r="AS75" s="1226"/>
      <c r="AT75" s="1226"/>
      <c r="AU75" s="1226"/>
      <c r="AV75" s="1226"/>
      <c r="AW75" s="1226"/>
      <c r="AX75" s="1226"/>
      <c r="AY75" s="1226"/>
      <c r="AZ75" s="1226"/>
      <c r="BA75" s="1226"/>
      <c r="BB75" s="1226" t="s">
        <v>13</v>
      </c>
      <c r="BC75" s="1226"/>
      <c r="BD75" s="1226"/>
      <c r="BE75" s="1226"/>
      <c r="BF75" s="1226"/>
      <c r="BG75" s="1226"/>
      <c r="BH75" s="1226"/>
      <c r="BI75" s="1226"/>
      <c r="BJ75" s="1226"/>
      <c r="BK75" s="1226"/>
      <c r="BL75" s="1226"/>
      <c r="BM75" s="1226"/>
      <c r="BN75" s="1226"/>
      <c r="BO75" s="1226"/>
      <c r="BP75" s="1224">
        <v>11.7</v>
      </c>
      <c r="BQ75" s="1224"/>
      <c r="BR75" s="1224"/>
      <c r="BS75" s="1224"/>
      <c r="BT75" s="1224"/>
      <c r="BU75" s="1224"/>
      <c r="BV75" s="1224"/>
      <c r="BW75" s="1224"/>
      <c r="BX75" s="1224">
        <v>10.3</v>
      </c>
      <c r="BY75" s="1224"/>
      <c r="BZ75" s="1224"/>
      <c r="CA75" s="1224"/>
      <c r="CB75" s="1224"/>
      <c r="CC75" s="1224"/>
      <c r="CD75" s="1224"/>
      <c r="CE75" s="1224"/>
      <c r="CF75" s="1224">
        <v>8.3000000000000007</v>
      </c>
      <c r="CG75" s="1224"/>
      <c r="CH75" s="1224"/>
      <c r="CI75" s="1224"/>
      <c r="CJ75" s="1224"/>
      <c r="CK75" s="1224"/>
      <c r="CL75" s="1224"/>
      <c r="CM75" s="1224"/>
      <c r="CN75" s="1224">
        <v>6.4</v>
      </c>
      <c r="CO75" s="1224"/>
      <c r="CP75" s="1224"/>
      <c r="CQ75" s="1224"/>
      <c r="CR75" s="1224"/>
      <c r="CS75" s="1224"/>
      <c r="CT75" s="1224"/>
      <c r="CU75" s="1224"/>
      <c r="CV75" s="1224">
        <v>6.4</v>
      </c>
      <c r="CW75" s="1224"/>
      <c r="CX75" s="1224"/>
      <c r="CY75" s="1224"/>
      <c r="CZ75" s="1224"/>
      <c r="DA75" s="1224"/>
      <c r="DB75" s="1224"/>
      <c r="DC75" s="1224"/>
    </row>
    <row r="76" spans="2:107" x14ac:dyDescent="0.15">
      <c r="B76" s="10"/>
      <c r="G76" s="1229"/>
      <c r="H76" s="1229"/>
      <c r="I76" s="1219"/>
      <c r="J76" s="1219"/>
      <c r="K76" s="1225"/>
      <c r="L76" s="1225"/>
      <c r="M76" s="1225"/>
      <c r="N76" s="1225"/>
      <c r="AM76" s="19"/>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x14ac:dyDescent="0.15">
      <c r="B77" s="10"/>
      <c r="G77" s="1219"/>
      <c r="H77" s="1219"/>
      <c r="I77" s="1219"/>
      <c r="J77" s="1219"/>
      <c r="K77" s="1230"/>
      <c r="L77" s="1230"/>
      <c r="M77" s="1230"/>
      <c r="N77" s="1230"/>
      <c r="AN77" s="1223" t="s">
        <v>11</v>
      </c>
      <c r="AO77" s="1223"/>
      <c r="AP77" s="1223"/>
      <c r="AQ77" s="1223"/>
      <c r="AR77" s="1223"/>
      <c r="AS77" s="1223"/>
      <c r="AT77" s="1223"/>
      <c r="AU77" s="1223"/>
      <c r="AV77" s="1223"/>
      <c r="AW77" s="1223"/>
      <c r="AX77" s="1223"/>
      <c r="AY77" s="1223"/>
      <c r="AZ77" s="1223"/>
      <c r="BA77" s="1223"/>
      <c r="BB77" s="1226" t="s">
        <v>9</v>
      </c>
      <c r="BC77" s="1226"/>
      <c r="BD77" s="1226"/>
      <c r="BE77" s="1226"/>
      <c r="BF77" s="1226"/>
      <c r="BG77" s="1226"/>
      <c r="BH77" s="1226"/>
      <c r="BI77" s="1226"/>
      <c r="BJ77" s="1226"/>
      <c r="BK77" s="1226"/>
      <c r="BL77" s="1226"/>
      <c r="BM77" s="1226"/>
      <c r="BN77" s="1226"/>
      <c r="BO77" s="1226"/>
      <c r="BP77" s="1224">
        <v>32.4</v>
      </c>
      <c r="BQ77" s="1224"/>
      <c r="BR77" s="1224"/>
      <c r="BS77" s="1224"/>
      <c r="BT77" s="1224"/>
      <c r="BU77" s="1224"/>
      <c r="BV77" s="1224"/>
      <c r="BW77" s="1224"/>
      <c r="BX77" s="1224">
        <v>20</v>
      </c>
      <c r="BY77" s="1224"/>
      <c r="BZ77" s="1224"/>
      <c r="CA77" s="1224"/>
      <c r="CB77" s="1224"/>
      <c r="CC77" s="1224"/>
      <c r="CD77" s="1224"/>
      <c r="CE77" s="1224"/>
      <c r="CF77" s="1224">
        <v>7.4</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x14ac:dyDescent="0.15">
      <c r="B78" s="10"/>
      <c r="G78" s="1219"/>
      <c r="H78" s="1219"/>
      <c r="I78" s="1219"/>
      <c r="J78" s="1219"/>
      <c r="K78" s="1230"/>
      <c r="L78" s="1230"/>
      <c r="M78" s="1230"/>
      <c r="N78" s="1230"/>
      <c r="AN78" s="1223"/>
      <c r="AO78" s="1223"/>
      <c r="AP78" s="1223"/>
      <c r="AQ78" s="1223"/>
      <c r="AR78" s="1223"/>
      <c r="AS78" s="1223"/>
      <c r="AT78" s="1223"/>
      <c r="AU78" s="1223"/>
      <c r="AV78" s="1223"/>
      <c r="AW78" s="1223"/>
      <c r="AX78" s="1223"/>
      <c r="AY78" s="1223"/>
      <c r="AZ78" s="1223"/>
      <c r="BA78" s="1223"/>
      <c r="BB78" s="1226"/>
      <c r="BC78" s="1226"/>
      <c r="BD78" s="1226"/>
      <c r="BE78" s="1226"/>
      <c r="BF78" s="1226"/>
      <c r="BG78" s="1226"/>
      <c r="BH78" s="1226"/>
      <c r="BI78" s="1226"/>
      <c r="BJ78" s="1226"/>
      <c r="BK78" s="1226"/>
      <c r="BL78" s="1226"/>
      <c r="BM78" s="1226"/>
      <c r="BN78" s="1226"/>
      <c r="BO78" s="1226"/>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x14ac:dyDescent="0.15">
      <c r="B79" s="10"/>
      <c r="G79" s="1219"/>
      <c r="H79" s="1219"/>
      <c r="I79" s="1228"/>
      <c r="J79" s="1228"/>
      <c r="K79" s="1231"/>
      <c r="L79" s="1231"/>
      <c r="M79" s="1231"/>
      <c r="N79" s="1231"/>
      <c r="AN79" s="1223"/>
      <c r="AO79" s="1223"/>
      <c r="AP79" s="1223"/>
      <c r="AQ79" s="1223"/>
      <c r="AR79" s="1223"/>
      <c r="AS79" s="1223"/>
      <c r="AT79" s="1223"/>
      <c r="AU79" s="1223"/>
      <c r="AV79" s="1223"/>
      <c r="AW79" s="1223"/>
      <c r="AX79" s="1223"/>
      <c r="AY79" s="1223"/>
      <c r="AZ79" s="1223"/>
      <c r="BA79" s="1223"/>
      <c r="BB79" s="1226" t="s">
        <v>13</v>
      </c>
      <c r="BC79" s="1226"/>
      <c r="BD79" s="1226"/>
      <c r="BE79" s="1226"/>
      <c r="BF79" s="1226"/>
      <c r="BG79" s="1226"/>
      <c r="BH79" s="1226"/>
      <c r="BI79" s="1226"/>
      <c r="BJ79" s="1226"/>
      <c r="BK79" s="1226"/>
      <c r="BL79" s="1226"/>
      <c r="BM79" s="1226"/>
      <c r="BN79" s="1226"/>
      <c r="BO79" s="1226"/>
      <c r="BP79" s="1224">
        <v>9.5</v>
      </c>
      <c r="BQ79" s="1224"/>
      <c r="BR79" s="1224"/>
      <c r="BS79" s="1224"/>
      <c r="BT79" s="1224"/>
      <c r="BU79" s="1224"/>
      <c r="BV79" s="1224"/>
      <c r="BW79" s="1224"/>
      <c r="BX79" s="1224">
        <v>9.5</v>
      </c>
      <c r="BY79" s="1224"/>
      <c r="BZ79" s="1224"/>
      <c r="CA79" s="1224"/>
      <c r="CB79" s="1224"/>
      <c r="CC79" s="1224"/>
      <c r="CD79" s="1224"/>
      <c r="CE79" s="1224"/>
      <c r="CF79" s="1224">
        <v>9.4</v>
      </c>
      <c r="CG79" s="1224"/>
      <c r="CH79" s="1224"/>
      <c r="CI79" s="1224"/>
      <c r="CJ79" s="1224"/>
      <c r="CK79" s="1224"/>
      <c r="CL79" s="1224"/>
      <c r="CM79" s="1224"/>
      <c r="CN79" s="1224">
        <v>9.3000000000000007</v>
      </c>
      <c r="CO79" s="1224"/>
      <c r="CP79" s="1224"/>
      <c r="CQ79" s="1224"/>
      <c r="CR79" s="1224"/>
      <c r="CS79" s="1224"/>
      <c r="CT79" s="1224"/>
      <c r="CU79" s="1224"/>
      <c r="CV79" s="1224">
        <v>9.3000000000000007</v>
      </c>
      <c r="CW79" s="1224"/>
      <c r="CX79" s="1224"/>
      <c r="CY79" s="1224"/>
      <c r="CZ79" s="1224"/>
      <c r="DA79" s="1224"/>
      <c r="DB79" s="1224"/>
      <c r="DC79" s="1224"/>
    </row>
    <row r="80" spans="2:107" x14ac:dyDescent="0.15">
      <c r="B80" s="10"/>
      <c r="G80" s="1219"/>
      <c r="H80" s="1219"/>
      <c r="I80" s="1228"/>
      <c r="J80" s="1228"/>
      <c r="K80" s="1231"/>
      <c r="L80" s="1231"/>
      <c r="M80" s="1231"/>
      <c r="N80" s="1231"/>
      <c r="AN80" s="1223"/>
      <c r="AO80" s="1223"/>
      <c r="AP80" s="1223"/>
      <c r="AQ80" s="1223"/>
      <c r="AR80" s="1223"/>
      <c r="AS80" s="1223"/>
      <c r="AT80" s="1223"/>
      <c r="AU80" s="1223"/>
      <c r="AV80" s="1223"/>
      <c r="AW80" s="1223"/>
      <c r="AX80" s="1223"/>
      <c r="AY80" s="1223"/>
      <c r="AZ80" s="1223"/>
      <c r="BA80" s="1223"/>
      <c r="BB80" s="1226"/>
      <c r="BC80" s="1226"/>
      <c r="BD80" s="1226"/>
      <c r="BE80" s="1226"/>
      <c r="BF80" s="1226"/>
      <c r="BG80" s="1226"/>
      <c r="BH80" s="1226"/>
      <c r="BI80" s="1226"/>
      <c r="BJ80" s="1226"/>
      <c r="BK80" s="1226"/>
      <c r="BL80" s="1226"/>
      <c r="BM80" s="1226"/>
      <c r="BN80" s="1226"/>
      <c r="BO80" s="1226"/>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XoIC+6p1Z4npbm2vWAlITZzoSzGJwr8Sd4HlaPqS8N4shpfSzzT3l3sJs4UCb5ROHgDrC4U4NAACI52IcmXSw==" saltValue="bBiRH026/xzFwH1MEhAbJ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Tjc2vdhNIaj+2I4CGe6rT631gPwf7QfAonB+EuRS1aLsrVwG85ORuyohRewiSuKgtQU6yK5XulbDRWnsYP/p+g==" saltValue="Nja/urg849dGdXXjoQfzh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iXiF8ZX/dxixIYwnCL2V9tpdqCEdCctN0m9YOvR2iXPZDnlI3M0wTukCE0Fpvhxrxl/iA1yFbzp5cD1s26rRA==" saltValue="nz6MPN5PhZAJBByVN2WU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2026-09-04T02:47:39Z</cp:lastPrinted>
  <dcterms:created xsi:type="dcterms:W3CDTF">2026-07-23T23:43:37Z</dcterms:created>
  <dcterms:modified xsi:type="dcterms:W3CDTF">2026-09-28T01:17:05Z</dcterms:modified>
  <cp:category/>
</cp:coreProperties>
</file>