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行政経営G\05_財政状況調査関係\08_財政状況資料集\01_平成30年決算\03_ホームページ用\"/>
    </mc:Choice>
  </mc:AlternateContent>
  <bookViews>
    <workbookView xWindow="0" yWindow="0" windowWidth="15360" windowHeight="763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C35" i="10"/>
  <c r="U34" i="10" s="1"/>
  <c r="C34" i="10"/>
  <c r="U35" i="10" l="1"/>
  <c r="U36" i="10" s="1"/>
  <c r="AM34" i="10"/>
  <c r="AM35"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CO34" i="10" l="1"/>
</calcChain>
</file>

<file path=xl/sharedStrings.xml><?xml version="1.0" encoding="utf-8"?>
<sst xmlns="http://schemas.openxmlformats.org/spreadsheetml/2006/main" count="1097" uniqueCount="620">
  <si>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</si>
  <si>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</si>
  <si>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</si>
  <si>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</si>
  <si>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</si>
  <si>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</si>
  <si>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</si>
  <si>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</si>
  <si>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</si>
  <si>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</si>
  <si>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</si>
  <si>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</si>
  <si>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</si>
  <si>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</si>
  <si>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</si>
  <si>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</si>
  <si>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</si>
  <si>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</si>
  <si>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</si>
  <si>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</si>
  <si>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</si>
  <si>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</si>
  <si>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</si>
  <si>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</si>
  <si>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</si>
  <si>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</si>
  <si>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</si>
  <si>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</si>
  <si>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</si>
  <si>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</si>
  <si>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</si>
  <si>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</si>
  <si>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</si>
  <si>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</si>
  <si>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</si>
  <si>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</si>
  <si>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</si>
  <si>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</si>
  <si>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</si>
  <si>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</si>
  <si>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</si>
  <si>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</si>
  <si>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</si>
  <si>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</si>
  <si>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</si>
  <si>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</si>
  <si>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</si>
  <si>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</si>
  <si>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</si>
  <si>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</si>
  <si>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</si>
  <si>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</si>
  <si>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</si>
  <si>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</si>
  <si>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</si>
  <si>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</si>
  <si>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</si>
  <si>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</si>
  <si>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</si>
  <si>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</si>
  <si>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</si>
  <si>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</si>
  <si>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</si>
  <si>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</si>
  <si>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</si>
  <si>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</si>
  <si>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</si>
  <si>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</si>
  <si>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</si>
  <si>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</si>
  <si>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</si>
  <si>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</si>
  <si>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</si>
  <si>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</si>
  <si>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</si>
  <si>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</si>
  <si>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</si>
  <si>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</si>
  <si>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</si>
  <si>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</si>
  <si>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</si>
  <si>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</si>
  <si>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</si>
  <si>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</si>
  <si>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</si>
  <si>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</si>
  <si>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</si>
  <si>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</si>
  <si>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</si>
  <si>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</si>
  <si>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</si>
  <si>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</si>
  <si>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</si>
  <si>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</si>
  <si>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</si>
  <si>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</si>
  <si>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</si>
  <si>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</si>
  <si>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栗山町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</si>
  <si>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</si>
  <si>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</si>
  <si>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</si>
  <si>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</si>
  <si>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</si>
  <si>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</si>
  <si>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</si>
  <si>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</si>
  <si>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</si>
  <si>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</si>
  <si>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</si>
  <si>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</si>
  <si>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</si>
  <si>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</si>
  <si>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</si>
  <si>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</si>
  <si>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</si>
  <si>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</si>
  <si>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</si>
  <si>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</si>
  <si>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</si>
  <si>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</si>
  <si>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</si>
  <si>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</si>
  <si>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</si>
  <si>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</si>
  <si>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</si>
  <si>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</si>
  <si>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</si>
  <si>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</si>
  <si>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</si>
  <si>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</si>
  <si>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</si>
  <si>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</si>
  <si>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</si>
  <si>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</si>
  <si>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</si>
  <si>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</si>
  <si>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</si>
  <si>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</si>
  <si>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</si>
  <si>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</si>
  <si>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</si>
  <si>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</si>
  <si>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</si>
  <si>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</si>
  <si>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</si>
  <si>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</si>
  <si>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</si>
  <si>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</si>
  <si>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</si>
  <si>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</si>
  <si>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</si>
  <si>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</si>
  <si>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</si>
  <si>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</si>
  <si>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</si>
  <si>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</si>
  <si>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</si>
  <si>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</si>
  <si>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</si>
  <si>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</si>
  <si>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</si>
  <si>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</si>
  <si>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</si>
  <si>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</si>
  <si>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</si>
  <si>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</si>
  <si>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</si>
  <si>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</si>
  <si>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</si>
  <si>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</si>
  <si>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</si>
  <si>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</si>
  <si>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</si>
  <si>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</si>
  <si>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</si>
  <si>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</si>
  <si>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</si>
  <si>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</si>
  <si>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</si>
  <si>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</si>
  <si>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</si>
  <si>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</si>
  <si>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</si>
  <si>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</si>
  <si>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</si>
  <si>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</si>
  <si>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</si>
  <si>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</si>
  <si>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</si>
  <si>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</si>
  <si>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</si>
  <si>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</si>
  <si>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</si>
  <si>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</si>
  <si>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</si>
  <si>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</si>
  <si>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</si>
  <si>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</si>
  <si>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</si>
  <si>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</si>
  <si>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</si>
  <si>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</si>
  <si>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</si>
  <si>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</si>
  <si>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</si>
  <si>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</si>
  <si>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</si>
  <si>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</si>
  <si>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</si>
  <si>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</si>
  <si>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</si>
  <si>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</si>
  <si>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</si>
  <si>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</si>
  <si>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</si>
  <si>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</si>
  <si>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</si>
  <si>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北海道栗山町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</si>
  <si>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</si>
  <si>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</si>
  <si>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</si>
  <si>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</si>
  <si>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</si>
  <si>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</si>
  <si>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</si>
  <si>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</si>
  <si>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</si>
  <si>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</si>
  <si>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</si>
  <si>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</si>
  <si>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</si>
  <si>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</si>
  <si>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</si>
  <si>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</si>
  <si>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</si>
  <si>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</si>
  <si>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</si>
  <si>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</si>
  <si>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</si>
  <si>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</si>
  <si>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</si>
  <si>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</si>
  <si>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</si>
  <si>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</si>
  <si>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</si>
  <si>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</si>
  <si>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</si>
  <si>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</si>
  <si>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</si>
  <si>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</si>
  <si>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</si>
  <si>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</si>
  <si>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</si>
  <si>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</si>
  <si>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</si>
  <si>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</si>
  <si>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</si>
  <si>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</si>
  <si>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</si>
  <si>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</si>
  <si>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</si>
  <si>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</si>
  <si>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</si>
  <si>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</si>
  <si>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</si>
  <si>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</si>
  <si>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</si>
  <si>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</si>
  <si>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</si>
  <si>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</si>
  <si>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</si>
  <si>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</si>
  <si>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</si>
  <si>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</si>
  <si>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</si>
  <si>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</si>
  <si>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</si>
  <si>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</si>
  <si>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</si>
  <si>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</si>
  <si>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</si>
  <si>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</si>
  <si>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</si>
  <si>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</si>
  <si>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</si>
  <si>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</si>
  <si>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</si>
  <si>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</si>
  <si>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</si>
  <si>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</si>
  <si>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</si>
  <si>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</si>
  <si>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</si>
  <si>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</si>
  <si>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</si>
  <si>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</si>
  <si>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</si>
  <si>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</si>
  <si>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</si>
  <si>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</si>
  <si>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</si>
  <si>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</si>
  <si>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</si>
  <si>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</si>
  <si>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</si>
  <si>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</si>
  <si>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</si>
  <si>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</si>
  <si>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</si>
  <si>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</si>
  <si>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</si>
  <si>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</si>
  <si>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</si>
  <si>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</si>
  <si>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</si>
  <si>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</si>
  <si>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</si>
  <si>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</si>
  <si>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</si>
  <si>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</si>
  <si>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</si>
  <si>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</si>
  <si>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</si>
  <si>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</si>
  <si>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</si>
  <si>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</si>
  <si>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</si>
  <si>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</si>
  <si>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</si>
  <si>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</si>
  <si>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</si>
  <si>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</si>
  <si>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</si>
  <si>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</si>
  <si>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</si>
  <si>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</si>
  <si>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</si>
  <si>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</si>
  <si>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</si>
  <si>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</si>
  <si>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</si>
  <si>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</si>
  <si>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</si>
  <si>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</si>
  <si>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</si>
  <si>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</si>
  <si>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</si>
  <si>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</si>
  <si>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</si>
  <si>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</si>
  <si>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</si>
  <si>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</si>
  <si>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</si>
  <si>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</si>
  <si>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</si>
  <si>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</si>
  <si>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</si>
  <si>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</si>
  <si>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</si>
  <si>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</si>
  <si>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</si>
  <si>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</si>
  <si>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</si>
  <si>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</si>
  <si>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</si>
  <si>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</si>
  <si>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</si>
  <si>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</si>
  <si>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</si>
  <si>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北海道栗山町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</si>
  <si>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</si>
  <si>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</si>
  <si>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</si>
  <si>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</si>
  <si>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</si>
  <si>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</si>
  <si>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</si>
  <si>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</si>
  <si>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</si>
  <si>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</si>
  <si>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</si>
  <si>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</si>
  <si>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</si>
  <si>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</si>
  <si>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</si>
  <si>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</si>
  <si>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</si>
  <si>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</si>
  <si>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</si>
  <si>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</si>
  <si>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北海道介護福祉学校特別会計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</si>
  <si>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</si>
  <si>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</si>
  <si>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</si>
  <si>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</si>
  <si>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</si>
  <si>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</si>
  <si>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</si>
  <si>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</si>
  <si>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</si>
  <si>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</si>
  <si>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</si>
  <si>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</si>
  <si>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</si>
  <si>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</si>
  <si>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</si>
  <si>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</si>
  <si>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</si>
  <si>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</si>
  <si>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</si>
  <si>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</si>
  <si>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</si>
  <si>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住宅団地造成事業特別会計</t>
    <phoneticPr fontId="5"/>
  </si>
  <si>
    <t>-</t>
    <phoneticPr fontId="5"/>
  </si>
  <si>
    <t>法非適用企業</t>
    <phoneticPr fontId="5"/>
  </si>
  <si>
    <t>工業団地造成事業特別会計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</si>
  <si>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</si>
  <si>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</si>
  <si>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</si>
  <si>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</si>
  <si>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</si>
  <si>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</si>
  <si>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</si>
  <si>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</si>
  <si>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</si>
  <si>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</si>
  <si>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</si>
  <si>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</si>
  <si>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</si>
  <si>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</si>
  <si>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</si>
  <si>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</si>
  <si>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</si>
  <si>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</si>
  <si>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</si>
  <si>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</si>
  <si>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</si>
  <si>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</si>
  <si>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</si>
  <si>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</si>
  <si>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</si>
  <si>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</si>
  <si>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</si>
  <si>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</si>
  <si>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</si>
  <si>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</si>
  <si>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</si>
  <si>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</si>
  <si>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</si>
  <si>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</si>
  <si>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</si>
  <si>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</si>
  <si>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</si>
  <si>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</si>
  <si>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</si>
  <si>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</si>
  <si>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</si>
  <si>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</si>
  <si>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</si>
  <si>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</si>
  <si>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</si>
  <si>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</si>
  <si>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</si>
  <si>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</si>
  <si>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</si>
  <si>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</si>
  <si>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</si>
  <si>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</si>
  <si>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</si>
  <si>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</si>
  <si>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</si>
  <si>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</si>
  <si>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</si>
  <si>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</si>
  <si>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</si>
  <si>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</si>
  <si>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</si>
  <si>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</si>
  <si>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</si>
  <si>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</si>
  <si>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</si>
  <si>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</si>
  <si>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工業団地造成事業特別会計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</si>
  <si>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</si>
  <si>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</si>
  <si>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住宅団地造成事業特別会計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</si>
  <si>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</si>
  <si>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</si>
  <si>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</si>
  <si>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</si>
  <si>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</si>
  <si>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</si>
  <si>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</si>
  <si>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</si>
  <si>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</si>
  <si>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</si>
  <si>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</si>
  <si>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</si>
  <si>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</si>
  <si>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</si>
  <si>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</si>
  <si>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</si>
  <si>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</si>
  <si>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</si>
  <si>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</si>
  <si>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</si>
  <si>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</si>
  <si>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</si>
  <si>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</si>
  <si>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</si>
  <si>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</si>
  <si>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</si>
  <si>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</si>
  <si>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</si>
  <si>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</si>
  <si>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</si>
  <si>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</si>
  <si>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</si>
  <si>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</si>
  <si>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</si>
  <si>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</si>
  <si>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</si>
  <si>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</si>
  <si>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</si>
  <si>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</si>
  <si>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</si>
  <si>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</si>
  <si>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</si>
  <si>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</si>
  <si>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</si>
  <si>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</si>
  <si>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</si>
  <si>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</si>
  <si>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</si>
  <si>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</si>
  <si>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</si>
  <si>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</si>
  <si>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</si>
  <si>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</si>
  <si>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</si>
  <si>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</si>
  <si>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</si>
  <si>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</si>
  <si>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</si>
  <si>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</si>
  <si>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</si>
  <si>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</si>
  <si>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</si>
  <si>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</si>
  <si>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</si>
  <si>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</si>
  <si>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</si>
  <si>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</si>
  <si>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</si>
  <si>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</si>
  <si>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</si>
  <si>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</si>
  <si>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</si>
  <si>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</si>
  <si>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</si>
  <si>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</si>
  <si>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</si>
  <si>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</si>
  <si>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</si>
  <si>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</si>
  <si>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</si>
  <si>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</si>
  <si>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</si>
  <si>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</si>
  <si>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</si>
  <si>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</si>
  <si>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</si>
  <si>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</si>
  <si>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6.45</t>
  </si>
  <si>
    <t>▲ 1.12</t>
  </si>
  <si>
    <t>水道事業会計</t>
  </si>
  <si>
    <t>一般会計</t>
  </si>
  <si>
    <t>下水道事業会計</t>
  </si>
  <si>
    <t>介護保険特別会計</t>
  </si>
  <si>
    <t>国民健康保険特別会計</t>
  </si>
  <si>
    <t>北海道介護福祉学校特別会計</t>
  </si>
  <si>
    <t>後期高齢者医療特別会計</t>
  </si>
  <si>
    <t>住宅団地造成事業特別会計</t>
  </si>
  <si>
    <t>その他会計（赤字）</t>
  </si>
  <si>
    <t>その他会計（黒字）</t>
  </si>
  <si>
    <t>H25末</t>
    <phoneticPr fontId="5"/>
  </si>
  <si>
    <t>H26末</t>
    <phoneticPr fontId="5"/>
  </si>
  <si>
    <t>H27末</t>
    <phoneticPr fontId="5"/>
  </si>
  <si>
    <t>H28末</t>
    <phoneticPr fontId="5"/>
  </si>
  <si>
    <t>H29末</t>
    <phoneticPr fontId="5"/>
  </si>
  <si>
    <t>栗山町農業振興公社</t>
    <phoneticPr fontId="2"/>
  </si>
  <si>
    <t>-</t>
    <phoneticPr fontId="2"/>
  </si>
  <si>
    <t>南空知葬斎組合</t>
    <phoneticPr fontId="2"/>
  </si>
  <si>
    <t>空知教育センター組合</t>
    <phoneticPr fontId="2"/>
  </si>
  <si>
    <t>南空知消防組合</t>
    <phoneticPr fontId="2"/>
  </si>
  <si>
    <t>南空知ふるさと市町村圏組合</t>
    <phoneticPr fontId="2"/>
  </si>
  <si>
    <t>文化振興基金</t>
    <rPh sb="0" eb="2">
      <t>ブンカ</t>
    </rPh>
    <rPh sb="2" eb="4">
      <t>シンコウ</t>
    </rPh>
    <rPh sb="4" eb="6">
      <t>キキン</t>
    </rPh>
    <phoneticPr fontId="9"/>
  </si>
  <si>
    <t>ふるさと応援基金</t>
    <rPh sb="4" eb="6">
      <t>オウエン</t>
    </rPh>
    <rPh sb="6" eb="8">
      <t>キキン</t>
    </rPh>
    <phoneticPr fontId="9"/>
  </si>
  <si>
    <t>農業教育振興基金</t>
    <phoneticPr fontId="9"/>
  </si>
  <si>
    <t>ふるさと福祉基金</t>
    <phoneticPr fontId="9"/>
  </si>
  <si>
    <t>地域福祉基金</t>
    <phoneticPr fontId="9"/>
  </si>
  <si>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</si>
  <si>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</si>
  <si>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</si>
  <si>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</si>
  <si>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</si>
  <si>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現在高の減少等により将来負担比率が低下しているが、類似団体平均と比較して高い状態である。有形固定資産減価償却率については、類似団体平均よりも低い水準にあるが、全体的に老朽化が進んでいるため、現在策定中である個別施設計画に基づき施設の維持管理、更新、除却等を検討する必要がある。</t>
    <rPh sb="9" eb="10">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</si>
  <si>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</si>
  <si>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</si>
  <si>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</si>
  <si>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</si>
  <si>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</si>
  <si>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</si>
  <si>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</si>
  <si>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共に低下しているが、類似団体平均と比較して高い状態である。過去の投資に係る町債償還もほぼ終わりが見えてきているため、今後の町債発行については、交付税措置率が高い有利な地方債の活用等により、必要な投資を行いながら実質公債費比率等をコントロールする必要がある。</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</si>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</sst>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A281-42B6-889A-C7B5800BC5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153529</c:v>
                </c:pt>
                <c:pt idx="1">
                  <c:v>97390</c:v>
                </c:pt>
                <c:pt idx="2">
                  <c:v>125821</c:v>
                </c:pt>
                <c:pt idx="3">
                  <c:v>118024</c:v>
                </c:pt>
                <c:pt idx="4">
                  <c:v>116384</c:v>
                </c:pt>
              </c:numCache>
            </c:numRef>
          </c:val>
          <c:smooth val="0"/>
          <c:extLst>
            <c:ext xmlns:c16="http://schemas.microsoft.com/office/drawing/2014/chart" uri="{C3380CC4-5D6E-409C-BE32-E72D297353CC}">
              <c16:uniqueId val="{00000001-A281-42B6-889A-C7B5800BC58E}"/>
            </c:ext>
          </c:extLst>
        </c:ser>
        <c:dLbls>
          <c:showLegendKey val="0"/>
          <c:showVal val="0"/>
          <c:showCatName val="0"/>
          <c:showSerName val="0"/>
          <c:showPercent val="0"/>
          <c:showBubbleSize val="0"/>
        </c:dLbls>
        <c:marker val="1"/>
        <c:smooth val="0"/>
        <c:axId val="529768504"/>
        <c:axId val="529769288"/>
      </c:lineChart>
      <c:catAx>
        <c:axId val="529768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9769288"/>
        <c:crosses val="autoZero"/>
        <c:auto val="1"/>
        <c:lblAlgn val="ctr"/>
        <c:lblOffset val="100"/>
        <c:tickLblSkip val="1"/>
        <c:tickMarkSkip val="1"/>
        <c:noMultiLvlLbl val="0"/>
      </c:catAx>
      <c:valAx>
        <c:axId val="52976928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9768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2.4300000000000002</c:v>
                </c:pt>
                <c:pt idx="1">
                  <c:v>2.89</c:v>
                </c:pt>
                <c:pt idx="2">
                  <c:v>2.72</c:v>
                </c:pt>
                <c:pt idx="3">
                  <c:v>2.62</c:v>
                </c:pt>
                <c:pt idx="4">
                  <c:v>3.31</c:v>
                </c:pt>
              </c:numCache>
            </c:numRef>
          </c:val>
          <c:extLst>
            <c:ext xmlns:c16="http://schemas.microsoft.com/office/drawing/2014/chart" uri="{C3380CC4-5D6E-409C-BE32-E72D297353CC}">
              <c16:uniqueId val="{00000000-CE69-467D-8552-89C47AB87C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8.81</c:v>
                </c:pt>
                <c:pt idx="1">
                  <c:v>11.79</c:v>
                </c:pt>
                <c:pt idx="2">
                  <c:v>13.76</c:v>
                </c:pt>
                <c:pt idx="3">
                  <c:v>14.99</c:v>
                </c:pt>
                <c:pt idx="4">
                  <c:v>13.1</c:v>
                </c:pt>
              </c:numCache>
            </c:numRef>
          </c:val>
          <c:extLst>
            <c:ext xmlns:c16="http://schemas.microsoft.com/office/drawing/2014/chart" uri="{C3380CC4-5D6E-409C-BE32-E72D297353CC}">
              <c16:uniqueId val="{00000001-CE69-467D-8552-89C47AB87CE3}"/>
            </c:ext>
          </c:extLst>
        </c:ser>
        <c:dLbls>
          <c:showLegendKey val="0"/>
          <c:showVal val="0"/>
          <c:showCatName val="0"/>
          <c:showSerName val="0"/>
          <c:showPercent val="0"/>
          <c:showBubbleSize val="0"/>
        </c:dLbls>
        <c:gapWidth val="250"/>
        <c:overlap val="100"/>
        <c:axId val="619171864"/>
        <c:axId val="619172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-6.45</c:v>
                </c:pt>
                <c:pt idx="1">
                  <c:v>3.49</c:v>
                </c:pt>
                <c:pt idx="2">
                  <c:v>1.53</c:v>
                </c:pt>
                <c:pt idx="3">
                  <c:v>1.04</c:v>
                </c:pt>
                <c:pt idx="4">
                  <c:v>-1.1200000000000001</c:v>
                </c:pt>
              </c:numCache>
            </c:numRef>
          </c:val>
          <c:smooth val="0"/>
          <c:extLst>
            <c:ext xmlns:c16="http://schemas.microsoft.com/office/drawing/2014/chart" uri="{C3380CC4-5D6E-409C-BE32-E72D297353CC}">
              <c16:uniqueId val="{00000002-CE69-467D-8552-89C47AB87CE3}"/>
            </c:ext>
          </c:extLst>
        </c:ser>
        <c:dLbls>
          <c:showLegendKey val="0"/>
          <c:showVal val="0"/>
          <c:showCatName val="0"/>
          <c:showSerName val="0"/>
          <c:showPercent val="0"/>
          <c:showBubbleSize val="0"/>
        </c:dLbls>
        <c:marker val="1"/>
        <c:smooth val="0"/>
        <c:axId val="619171864"/>
        <c:axId val="619172256"/>
      </c:lineChart>
      <c:catAx>
        <c:axId val="619171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9172256"/>
        <c:crosses val="autoZero"/>
        <c:auto val="1"/>
        <c:lblAlgn val="ctr"/>
        <c:lblOffset val="100"/>
        <c:tickLblSkip val="1"/>
        <c:tickMarkSkip val="1"/>
        <c:noMultiLvlLbl val="0"/>
      </c:catAx>
      <c:valAx>
        <c:axId val="619172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9171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BFB-4631-A9E0-BE3D6AFFFB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FB-4631-A9E0-BE3D6AFFFB2B}"/>
            </c:ext>
          </c:extLst>
        </c:ser>
        <c:ser>
          <c:idx val="2"/>
          <c:order val="2"/>
          <c:tx>
            <c:strRef>
              <c:f>データシート!$A$29</c:f>
              <c:strCache>
                <c:ptCount val="1"/>
                <c:pt idx="0">
                  <c:v>住宅団地造成事業特別会計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2-ABFB-4631-A9E0-BE3D6AFFFB2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BFB-4631-A9E0-BE3D6AFFFB2B}"/>
            </c:ext>
          </c:extLst>
        </c:ser>
        <c:ser>
          <c:idx val="4"/>
          <c:order val="4"/>
          <c:tx>
            <c:strRef>
              <c:f>データシート!$A$31</c:f>
              <c:strCache>
                <c:ptCount val="1"/>
                <c:pt idx="0">
                  <c:v>北海道介護福祉学校特別会計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0.04</c:v>
                </c:pt>
                <c:pt idx="4">
                  <c:v>#N/A</c:v>
                </c:pt>
                <c:pt idx="5">
                  <c:v>0.09</c:v>
                </c:pt>
                <c:pt idx="6">
                  <c:v>#N/A</c:v>
                </c:pt>
                <c:pt idx="7">
                  <c:v>0</c:v>
                </c:pt>
                <c:pt idx="8">
                  <c:v>#N/A</c:v>
                </c:pt>
                <c:pt idx="9">
                  <c:v>0</c:v>
                </c:pt>
              </c:numCache>
            </c:numRef>
          </c:val>
          <c:extLst>
            <c:ext xmlns:c16="http://schemas.microsoft.com/office/drawing/2014/chart" uri="{C3380CC4-5D6E-409C-BE32-E72D297353CC}">
              <c16:uniqueId val="{00000004-ABFB-4631-A9E0-BE3D6AFFFB2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2.2400000000000002</c:v>
                </c:pt>
                <c:pt idx="2">
                  <c:v>#N/A</c:v>
                </c:pt>
                <c:pt idx="3">
                  <c:v>3.82</c:v>
                </c:pt>
                <c:pt idx="4">
                  <c:v>#N/A</c:v>
                </c:pt>
                <c:pt idx="5">
                  <c:v>2.4300000000000002</c:v>
                </c:pt>
                <c:pt idx="6">
                  <c:v>#N/A</c:v>
                </c:pt>
                <c:pt idx="7">
                  <c:v>2.15</c:v>
                </c:pt>
                <c:pt idx="8">
                  <c:v>#N/A</c:v>
                </c:pt>
                <c:pt idx="9">
                  <c:v>0.53</c:v>
                </c:pt>
              </c:numCache>
            </c:numRef>
          </c:val>
          <c:extLst>
            <c:ext xmlns:c16="http://schemas.microsoft.com/office/drawing/2014/chart" uri="{C3380CC4-5D6E-409C-BE32-E72D297353CC}">
              <c16:uniqueId val="{00000005-ABFB-4631-A9E0-BE3D6AFFFB2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0.72</c:v>
                </c:pt>
                <c:pt idx="2">
                  <c:v>#N/A</c:v>
                </c:pt>
                <c:pt idx="3">
                  <c:v>0.27</c:v>
                </c:pt>
                <c:pt idx="4">
                  <c:v>#N/A</c:v>
                </c:pt>
                <c:pt idx="5">
                  <c:v>1.05</c:v>
                </c:pt>
                <c:pt idx="6">
                  <c:v>#N/A</c:v>
                </c:pt>
                <c:pt idx="7">
                  <c:v>0.74</c:v>
                </c:pt>
                <c:pt idx="8">
                  <c:v>#N/A</c:v>
                </c:pt>
                <c:pt idx="9">
                  <c:v>1.19</c:v>
                </c:pt>
              </c:numCache>
            </c:numRef>
          </c:val>
          <c:extLst>
            <c:ext xmlns:c16="http://schemas.microsoft.com/office/drawing/2014/chart" uri="{C3380CC4-5D6E-409C-BE32-E72D297353CC}">
              <c16:uniqueId val="{00000006-ABFB-4631-A9E0-BE3D6AFFFB2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1.61</c:v>
                </c:pt>
                <c:pt idx="2">
                  <c:v>#N/A</c:v>
                </c:pt>
                <c:pt idx="3">
                  <c:v>2.66</c:v>
                </c:pt>
                <c:pt idx="4">
                  <c:v>#N/A</c:v>
                </c:pt>
                <c:pt idx="5">
                  <c:v>3.34</c:v>
                </c:pt>
                <c:pt idx="6">
                  <c:v>#N/A</c:v>
                </c:pt>
                <c:pt idx="7">
                  <c:v>3.15</c:v>
                </c:pt>
                <c:pt idx="8">
                  <c:v>#N/A</c:v>
                </c:pt>
                <c:pt idx="9">
                  <c:v>2.46</c:v>
                </c:pt>
              </c:numCache>
            </c:numRef>
          </c:val>
          <c:extLst>
            <c:ext xmlns:c16="http://schemas.microsoft.com/office/drawing/2014/chart" uri="{C3380CC4-5D6E-409C-BE32-E72D297353CC}">
              <c16:uniqueId val="{00000007-ABFB-4631-A9E0-BE3D6AFFFB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2.42</c:v>
                </c:pt>
                <c:pt idx="2">
                  <c:v>#N/A</c:v>
                </c:pt>
                <c:pt idx="3">
                  <c:v>2.84</c:v>
                </c:pt>
                <c:pt idx="4">
                  <c:v>#N/A</c:v>
                </c:pt>
                <c:pt idx="5">
                  <c:v>2.63</c:v>
                </c:pt>
                <c:pt idx="6">
                  <c:v>#N/A</c:v>
                </c:pt>
                <c:pt idx="7">
                  <c:v>2.61</c:v>
                </c:pt>
                <c:pt idx="8">
                  <c:v>#N/A</c:v>
                </c:pt>
                <c:pt idx="9">
                  <c:v>3.3</c:v>
                </c:pt>
              </c:numCache>
            </c:numRef>
          </c:val>
          <c:extLst>
            <c:ext xmlns:c16="http://schemas.microsoft.com/office/drawing/2014/chart" uri="{C3380CC4-5D6E-409C-BE32-E72D297353CC}">
              <c16:uniqueId val="{00000008-ABFB-4631-A9E0-BE3D6AFFFB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11.15</c:v>
                </c:pt>
                <c:pt idx="2">
                  <c:v>#N/A</c:v>
                </c:pt>
                <c:pt idx="3">
                  <c:v>10.48</c:v>
                </c:pt>
                <c:pt idx="4">
                  <c:v>#N/A</c:v>
                </c:pt>
                <c:pt idx="5">
                  <c:v>10.67</c:v>
                </c:pt>
                <c:pt idx="6">
                  <c:v>#N/A</c:v>
                </c:pt>
                <c:pt idx="7">
                  <c:v>10.06</c:v>
                </c:pt>
                <c:pt idx="8">
                  <c:v>#N/A</c:v>
                </c:pt>
                <c:pt idx="9">
                  <c:v>9.2200000000000006</c:v>
                </c:pt>
              </c:numCache>
            </c:numRef>
          </c:val>
          <c:extLst>
            <c:ext xmlns:c16="http://schemas.microsoft.com/office/drawing/2014/chart" uri="{C3380CC4-5D6E-409C-BE32-E72D297353CC}">
              <c16:uniqueId val="{00000009-ABFB-4631-A9E0-BE3D6AFFFB2B}"/>
            </c:ext>
          </c:extLst>
        </c:ser>
        <c:dLbls>
          <c:showLegendKey val="0"/>
          <c:showVal val="0"/>
          <c:showCatName val="0"/>
          <c:showSerName val="0"/>
          <c:showPercent val="0"/>
          <c:showBubbleSize val="0"/>
        </c:dLbls>
        <c:gapWidth val="150"/>
        <c:overlap val="100"/>
        <c:axId val="610403160"/>
        <c:axId val="610403552"/>
      </c:barChart>
      <c:catAx>
        <c:axId val="610403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0403552"/>
        <c:crosses val="autoZero"/>
        <c:auto val="1"/>
        <c:lblAlgn val="ctr"/>
        <c:lblOffset val="100"/>
        <c:tickLblSkip val="1"/>
        <c:tickMarkSkip val="1"/>
        <c:noMultiLvlLbl val="0"/>
      </c:catAx>
      <c:valAx>
        <c:axId val="61040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0403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1032</c:v>
                </c:pt>
                <c:pt idx="5">
                  <c:v>961</c:v>
                </c:pt>
                <c:pt idx="8">
                  <c:v>954</c:v>
                </c:pt>
                <c:pt idx="11">
                  <c:v>972</c:v>
                </c:pt>
                <c:pt idx="14">
                  <c:v>990</c:v>
                </c:pt>
              </c:numCache>
            </c:numRef>
          </c:val>
          <c:extLst>
            <c:ext xmlns:c16="http://schemas.microsoft.com/office/drawing/2014/chart" uri="{C3380CC4-5D6E-409C-BE32-E72D297353CC}">
              <c16:uniqueId val="{00000000-F8F7-48E3-A3DB-01B2EA2529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F8F7-48E3-A3DB-01B2EA2529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49</c:v>
                </c:pt>
                <c:pt idx="3">
                  <c:v>27</c:v>
                </c:pt>
                <c:pt idx="6">
                  <c:v>12</c:v>
                </c:pt>
                <c:pt idx="9">
                  <c:v>16</c:v>
                </c:pt>
                <c:pt idx="12">
                  <c:v>27</c:v>
                </c:pt>
              </c:numCache>
            </c:numRef>
          </c:val>
          <c:extLst>
            <c:ext xmlns:c16="http://schemas.microsoft.com/office/drawing/2014/chart" uri="{C3380CC4-5D6E-409C-BE32-E72D297353CC}">
              <c16:uniqueId val="{00000002-F8F7-48E3-A3DB-01B2EA2529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16</c:v>
                </c:pt>
                <c:pt idx="6">
                  <c:v>0</c:v>
                </c:pt>
                <c:pt idx="9">
                  <c:v>0</c:v>
                </c:pt>
                <c:pt idx="12">
                  <c:v>0</c:v>
                </c:pt>
              </c:numCache>
            </c:numRef>
          </c:val>
          <c:extLst>
            <c:ext xmlns:c16="http://schemas.microsoft.com/office/drawing/2014/chart" uri="{C3380CC4-5D6E-409C-BE32-E72D297353CC}">
              <c16:uniqueId val="{00000003-F8F7-48E3-A3DB-01B2EA2529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295</c:v>
                </c:pt>
                <c:pt idx="3">
                  <c:v>289</c:v>
                </c:pt>
                <c:pt idx="6">
                  <c:v>271</c:v>
                </c:pt>
                <c:pt idx="9">
                  <c:v>255</c:v>
                </c:pt>
                <c:pt idx="12">
                  <c:v>226</c:v>
                </c:pt>
              </c:numCache>
            </c:numRef>
          </c:val>
          <c:extLst>
            <c:ext xmlns:c16="http://schemas.microsoft.com/office/drawing/2014/chart" uri="{C3380CC4-5D6E-409C-BE32-E72D297353CC}">
              <c16:uniqueId val="{00000004-F8F7-48E3-A3DB-01B2EA2529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F7-48E3-A3DB-01B2EA2529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F7-48E3-A3DB-01B2EA2529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1296</c:v>
                </c:pt>
                <c:pt idx="3">
                  <c:v>1156</c:v>
                </c:pt>
                <c:pt idx="6">
                  <c:v>1070</c:v>
                </c:pt>
                <c:pt idx="9">
                  <c:v>1105</c:v>
                </c:pt>
                <c:pt idx="12">
                  <c:v>1166</c:v>
                </c:pt>
              </c:numCache>
            </c:numRef>
          </c:val>
          <c:extLst>
            <c:ext xmlns:c16="http://schemas.microsoft.com/office/drawing/2014/chart" uri="{C3380CC4-5D6E-409C-BE32-E72D297353CC}">
              <c16:uniqueId val="{00000007-F8F7-48E3-A3DB-01B2EA2529A2}"/>
            </c:ext>
          </c:extLst>
        </c:ser>
        <c:dLbls>
          <c:showLegendKey val="0"/>
          <c:showVal val="0"/>
          <c:showCatName val="0"/>
          <c:showSerName val="0"/>
          <c:showPercent val="0"/>
          <c:showBubbleSize val="0"/>
        </c:dLbls>
        <c:gapWidth val="100"/>
        <c:overlap val="100"/>
        <c:axId val="610404336"/>
        <c:axId val="610404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630</c:v>
                </c:pt>
                <c:pt idx="2">
                  <c:v>#N/A</c:v>
                </c:pt>
                <c:pt idx="3">
                  <c:v>#N/A</c:v>
                </c:pt>
                <c:pt idx="4">
                  <c:v>528</c:v>
                </c:pt>
                <c:pt idx="5">
                  <c:v>#N/A</c:v>
                </c:pt>
                <c:pt idx="6">
                  <c:v>#N/A</c:v>
                </c:pt>
                <c:pt idx="7">
                  <c:v>399</c:v>
                </c:pt>
                <c:pt idx="8">
                  <c:v>#N/A</c:v>
                </c:pt>
                <c:pt idx="9">
                  <c:v>#N/A</c:v>
                </c:pt>
                <c:pt idx="10">
                  <c:v>404</c:v>
                </c:pt>
                <c:pt idx="11">
                  <c:v>#N/A</c:v>
                </c:pt>
                <c:pt idx="12">
                  <c:v>#N/A</c:v>
                </c:pt>
                <c:pt idx="13">
                  <c:v>429</c:v>
                </c:pt>
                <c:pt idx="14">
                  <c:v>#N/A</c:v>
                </c:pt>
              </c:numCache>
            </c:numRef>
          </c:val>
          <c:smooth val="0"/>
          <c:extLst>
            <c:ext xmlns:c16="http://schemas.microsoft.com/office/drawing/2014/chart" uri="{C3380CC4-5D6E-409C-BE32-E72D297353CC}">
              <c16:uniqueId val="{00000008-F8F7-48E3-A3DB-01B2EA2529A2}"/>
            </c:ext>
          </c:extLst>
        </c:ser>
        <c:dLbls>
          <c:showLegendKey val="0"/>
          <c:showVal val="0"/>
          <c:showCatName val="0"/>
          <c:showSerName val="0"/>
          <c:showPercent val="0"/>
          <c:showBubbleSize val="0"/>
        </c:dLbls>
        <c:marker val="1"/>
        <c:smooth val="0"/>
        <c:axId val="610404336"/>
        <c:axId val="610404728"/>
      </c:lineChart>
      <c:catAx>
        <c:axId val="61040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0404728"/>
        <c:crosses val="autoZero"/>
        <c:auto val="1"/>
        <c:lblAlgn val="ctr"/>
        <c:lblOffset val="100"/>
        <c:tickLblSkip val="1"/>
        <c:tickMarkSkip val="1"/>
        <c:noMultiLvlLbl val="0"/>
      </c:catAx>
      <c:valAx>
        <c:axId val="610404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040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8221</c:v>
                </c:pt>
                <c:pt idx="5">
                  <c:v>8830</c:v>
                </c:pt>
                <c:pt idx="8">
                  <c:v>8762</c:v>
                </c:pt>
                <c:pt idx="11">
                  <c:v>8583</c:v>
                </c:pt>
                <c:pt idx="14">
                  <c:v>8443</c:v>
                </c:pt>
              </c:numCache>
            </c:numRef>
          </c:val>
          <c:extLst>
            <c:ext xmlns:c16="http://schemas.microsoft.com/office/drawing/2014/chart" uri="{C3380CC4-5D6E-409C-BE32-E72D297353CC}">
              <c16:uniqueId val="{00000000-0EBC-4D66-A789-3FBF44EA5F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1995</c:v>
                </c:pt>
                <c:pt idx="5">
                  <c:v>1941</c:v>
                </c:pt>
                <c:pt idx="8">
                  <c:v>1899</c:v>
                </c:pt>
                <c:pt idx="11">
                  <c:v>1855</c:v>
                </c:pt>
                <c:pt idx="14">
                  <c:v>1869</c:v>
                </c:pt>
              </c:numCache>
            </c:numRef>
          </c:val>
          <c:extLst>
            <c:ext xmlns:c16="http://schemas.microsoft.com/office/drawing/2014/chart" uri="{C3380CC4-5D6E-409C-BE32-E72D297353CC}">
              <c16:uniqueId val="{00000001-0EBC-4D66-A789-3FBF44EA5F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1261</c:v>
                </c:pt>
                <c:pt idx="5">
                  <c:v>1188</c:v>
                </c:pt>
                <c:pt idx="8">
                  <c:v>1278</c:v>
                </c:pt>
                <c:pt idx="11">
                  <c:v>1351</c:v>
                </c:pt>
                <c:pt idx="14">
                  <c:v>1280</c:v>
                </c:pt>
              </c:numCache>
            </c:numRef>
          </c:val>
          <c:extLst>
            <c:ext xmlns:c16="http://schemas.microsoft.com/office/drawing/2014/chart" uri="{C3380CC4-5D6E-409C-BE32-E72D297353CC}">
              <c16:uniqueId val="{00000002-0EBC-4D66-A789-3FBF44EA5F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BC-4D66-A789-3FBF44EA5F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BC-4D66-A789-3FBF44EA5F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BC-4D66-A789-3FBF44EA5F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1437</c:v>
                </c:pt>
                <c:pt idx="3">
                  <c:v>1285</c:v>
                </c:pt>
                <c:pt idx="6">
                  <c:v>1358</c:v>
                </c:pt>
                <c:pt idx="9">
                  <c:v>1338</c:v>
                </c:pt>
                <c:pt idx="12">
                  <c:v>1273</c:v>
                </c:pt>
              </c:numCache>
            </c:numRef>
          </c:val>
          <c:extLst>
            <c:ext xmlns:c16="http://schemas.microsoft.com/office/drawing/2014/chart" uri="{C3380CC4-5D6E-409C-BE32-E72D297353CC}">
              <c16:uniqueId val="{00000006-0EBC-4D66-A789-3FBF44EA5F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c:v>
                </c:pt>
                <c:pt idx="3">
                  <c:v>0</c:v>
                </c:pt>
                <c:pt idx="6">
                  <c:v>0</c:v>
                </c:pt>
                <c:pt idx="9">
                  <c:v>0</c:v>
                </c:pt>
                <c:pt idx="12">
                  <c:v>0</c:v>
                </c:pt>
              </c:numCache>
            </c:numRef>
          </c:val>
          <c:extLst>
            <c:ext xmlns:c16="http://schemas.microsoft.com/office/drawing/2014/chart" uri="{C3380CC4-5D6E-409C-BE32-E72D297353CC}">
              <c16:uniqueId val="{00000007-0EBC-4D66-A789-3FBF44EA5F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3224</c:v>
                </c:pt>
                <c:pt idx="3">
                  <c:v>3174</c:v>
                </c:pt>
                <c:pt idx="6">
                  <c:v>2939</c:v>
                </c:pt>
                <c:pt idx="9">
                  <c:v>2604</c:v>
                </c:pt>
                <c:pt idx="12">
                  <c:v>2352</c:v>
                </c:pt>
              </c:numCache>
            </c:numRef>
          </c:val>
          <c:extLst>
            <c:ext xmlns:c16="http://schemas.microsoft.com/office/drawing/2014/chart" uri="{C3380CC4-5D6E-409C-BE32-E72D297353CC}">
              <c16:uniqueId val="{00000008-0EBC-4D66-A789-3FBF44EA5F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43</c:v>
                </c:pt>
                <c:pt idx="3">
                  <c:v>0</c:v>
                </c:pt>
                <c:pt idx="6">
                  <c:v>28</c:v>
                </c:pt>
                <c:pt idx="9">
                  <c:v>48</c:v>
                </c:pt>
                <c:pt idx="12">
                  <c:v>74</c:v>
                </c:pt>
              </c:numCache>
            </c:numRef>
          </c:val>
          <c:extLst>
            <c:ext xmlns:c16="http://schemas.microsoft.com/office/drawing/2014/chart" uri="{C3380CC4-5D6E-409C-BE32-E72D297353CC}">
              <c16:uniqueId val="{00000009-0EBC-4D66-A789-3FBF44EA5F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11015</c:v>
                </c:pt>
                <c:pt idx="3">
                  <c:v>10920</c:v>
                </c:pt>
                <c:pt idx="6">
                  <c:v>10967</c:v>
                </c:pt>
                <c:pt idx="9">
                  <c:v>10854</c:v>
                </c:pt>
                <c:pt idx="12">
                  <c:v>10747</c:v>
                </c:pt>
              </c:numCache>
            </c:numRef>
          </c:val>
          <c:extLst>
            <c:ext xmlns:c16="http://schemas.microsoft.com/office/drawing/2014/chart" uri="{C3380CC4-5D6E-409C-BE32-E72D297353CC}">
              <c16:uniqueId val="{0000000A-0EBC-4D66-A789-3FBF44EA5FC5}"/>
            </c:ext>
          </c:extLst>
        </c:ser>
        <c:dLbls>
          <c:showLegendKey val="0"/>
          <c:showVal val="0"/>
          <c:showCatName val="0"/>
          <c:showSerName val="0"/>
          <c:showPercent val="0"/>
          <c:showBubbleSize val="0"/>
        </c:dLbls>
        <c:gapWidth val="100"/>
        <c:overlap val="100"/>
        <c:axId val="194918712"/>
        <c:axId val="194919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4258</c:v>
                </c:pt>
                <c:pt idx="2">
                  <c:v>#N/A</c:v>
                </c:pt>
                <c:pt idx="3">
                  <c:v>#N/A</c:v>
                </c:pt>
                <c:pt idx="4">
                  <c:v>3419</c:v>
                </c:pt>
                <c:pt idx="5">
                  <c:v>#N/A</c:v>
                </c:pt>
                <c:pt idx="6">
                  <c:v>#N/A</c:v>
                </c:pt>
                <c:pt idx="7">
                  <c:v>3352</c:v>
                </c:pt>
                <c:pt idx="8">
                  <c:v>#N/A</c:v>
                </c:pt>
                <c:pt idx="9">
                  <c:v>#N/A</c:v>
                </c:pt>
                <c:pt idx="10">
                  <c:v>3055</c:v>
                </c:pt>
                <c:pt idx="11">
                  <c:v>#N/A</c:v>
                </c:pt>
                <c:pt idx="12">
                  <c:v>#N/A</c:v>
                </c:pt>
                <c:pt idx="13">
                  <c:v>2854</c:v>
                </c:pt>
                <c:pt idx="14">
                  <c:v>#N/A</c:v>
                </c:pt>
              </c:numCache>
            </c:numRef>
          </c:val>
          <c:smooth val="0"/>
          <c:extLst>
            <c:ext xmlns:c16="http://schemas.microsoft.com/office/drawing/2014/chart" uri="{C3380CC4-5D6E-409C-BE32-E72D297353CC}">
              <c16:uniqueId val="{0000000B-0EBC-4D66-A789-3FBF44EA5FC5}"/>
            </c:ext>
          </c:extLst>
        </c:ser>
        <c:dLbls>
          <c:showLegendKey val="0"/>
          <c:showVal val="0"/>
          <c:showCatName val="0"/>
          <c:showSerName val="0"/>
          <c:showPercent val="0"/>
          <c:showBubbleSize val="0"/>
        </c:dLbls>
        <c:marker val="1"/>
        <c:smooth val="0"/>
        <c:axId val="194918712"/>
        <c:axId val="194919104"/>
      </c:lineChart>
      <c:catAx>
        <c:axId val="194918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4919104"/>
        <c:crosses val="autoZero"/>
        <c:auto val="1"/>
        <c:lblAlgn val="ctr"/>
        <c:lblOffset val="100"/>
        <c:tickLblSkip val="1"/>
        <c:tickMarkSkip val="1"/>
        <c:noMultiLvlLbl val="0"/>
      </c:catAx>
      <c:valAx>
        <c:axId val="19491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918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640</c:v>
                </c:pt>
                <c:pt idx="1">
                  <c:v>694</c:v>
                </c:pt>
                <c:pt idx="2">
                  <c:v>609</c:v>
                </c:pt>
              </c:numCache>
            </c:numRef>
          </c:val>
          <c:extLst>
            <c:ext xmlns:c16="http://schemas.microsoft.com/office/drawing/2014/chart" uri="{C3380CC4-5D6E-409C-BE32-E72D297353CC}">
              <c16:uniqueId val="{00000000-D156-4E1A-8079-DB1B21EFF4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c:v>
                </c:pt>
                <c:pt idx="1">
                  <c:v>29</c:v>
                </c:pt>
                <c:pt idx="2">
                  <c:v>29</c:v>
                </c:pt>
              </c:numCache>
            </c:numRef>
          </c:val>
          <c:extLst>
            <c:ext xmlns:c16="http://schemas.microsoft.com/office/drawing/2014/chart" uri="{C3380CC4-5D6E-409C-BE32-E72D297353CC}">
              <c16:uniqueId val="{00000001-D156-4E1A-8079-DB1B21EFF4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259</c:v>
                </c:pt>
                <c:pt idx="1">
                  <c:v>277</c:v>
                </c:pt>
                <c:pt idx="2">
                  <c:v>309</c:v>
                </c:pt>
              </c:numCache>
            </c:numRef>
          </c:val>
          <c:extLst>
            <c:ext xmlns:c16="http://schemas.microsoft.com/office/drawing/2014/chart" uri="{C3380CC4-5D6E-409C-BE32-E72D297353CC}">
              <c16:uniqueId val="{00000002-D156-4E1A-8079-DB1B21EFF4CA}"/>
            </c:ext>
          </c:extLst>
        </c:ser>
        <c:dLbls>
          <c:showLegendKey val="0"/>
          <c:showVal val="0"/>
          <c:showCatName val="0"/>
          <c:showSerName val="0"/>
          <c:showPercent val="0"/>
          <c:showBubbleSize val="0"/>
        </c:dLbls>
        <c:gapWidth val="120"/>
        <c:overlap val="100"/>
        <c:axId val="656812992"/>
        <c:axId val="656813384"/>
      </c:barChart>
      <c:catAx>
        <c:axId val="65681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56813384"/>
        <c:crosses val="autoZero"/>
        <c:auto val="1"/>
        <c:lblAlgn val="ctr"/>
        <c:lblOffset val="100"/>
        <c:tickLblSkip val="1"/>
        <c:tickMarkSkip val="1"/>
        <c:noMultiLvlLbl val="0"/>
      </c:catAx>
      <c:valAx>
        <c:axId val="656813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5681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{0E14AE7F-1BA7-4C2F-8C3D-5D47ED184D24}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82C-44BE-8614-0EC40F8558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{84192056-99E4-4EA8-A54E-45264497E7A4}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2C-44BE-8614-0EC40F8558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{023C827A-042F-4F85-8F25-ED336532949A}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2C-44BE-8614-0EC40F8558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{DEE84149-F1BD-4F69-8722-F6B75920F804}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2C-44BE-8614-0EC40F8558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{8BAF606C-093C-4FBB-BA9F-1D8BD282892A}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2C-44BE-8614-0EC40F85581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{6BD7C281-48A6-4506-AE94-250861D41FB2}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82C-44BE-8614-0EC40F85581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{5E1FE675-25DA-4BFE-8835-55347B63A254}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82C-44BE-8614-0EC40F85581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{09AAC6F1-6B5F-4998-A1AE-26F36C4E9D87}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82C-44BE-8614-0EC40F85581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{2A9B23E7-0443-42E3-8E79-C5496C7F11AF}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82C-44BE-8614-0EC40F8558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55.1</c:v>
                </c:pt>
                <c:pt idx="16">
                  <c:v>57.8</c:v>
                </c:pt>
                <c:pt idx="24">
                  <c:v>57.2</c:v>
                </c:pt>
                <c:pt idx="32">
                  <c:v>58.3</c:v>
                </c:pt>
              </c:numCache>
            </c:numRef>
          </c:xVal>
          <c:yVal>
            <c:numRef>
              <c:f>公会計指標分析・財政指標組合せ分析表!$BP$51:$DC$51</c:f>
              <c:numCache>
                <c:formatCode>#,##0.0;"▲ "#,##0.0</c:formatCode>
                <c:ptCount val="40"/>
                <c:pt idx="8">
                  <c:v>86.8</c:v>
                </c:pt>
                <c:pt idx="16">
                  <c:v>86.7</c:v>
                </c:pt>
                <c:pt idx="24">
                  <c:v>79.7</c:v>
                </c:pt>
                <c:pt idx="32">
                  <c:v>74.400000000000006</c:v>
                </c:pt>
              </c:numCache>
            </c:numRef>
          </c:yVal>
          <c:smooth val="0"/>
          <c:extLst>
            <c:ext xmlns:c16="http://schemas.microsoft.com/office/drawing/2014/chart" uri="{C3380CC4-5D6E-409C-BE32-E72D297353CC}">
              <c16:uniqueId val="{00000009-782C-44BE-8614-0EC40F8558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{EA28F7A3-1E10-4A4A-8327-8E01B3445270}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82C-44BE-8614-0EC40F8558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{B11219A5-010A-45C0-A615-AC81AAA9B058}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2C-44BE-8614-0EC40F8558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{0066293E-A3BC-445E-BC3B-65160148515B}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2C-44BE-8614-0EC40F8558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{89A60A1C-42CB-405C-BA96-3F3CEA134592}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2C-44BE-8614-0EC40F8558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{43631D64-4DE8-4EF4-A988-212DF0AD4ED3}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2C-44BE-8614-0EC40F85581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{255818FA-5D4E-413A-B51B-6137AC4BF468}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82C-44BE-8614-0EC40F85581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{CE532AFC-504D-4783-AAC4-66FFAD1F3569}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82C-44BE-8614-0EC40F855819}"/>
                </c:ext>
              </c:extLst>
            </c:dLbl>
            <c:dLbl>
              <c:idx val="24"/>
              <c:layout>
                <c:manualLayout>
                  <c:x val="-3.436077271494872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{6A77C9F8-EC2A-46AB-8BC4-34C008E01829}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82C-44BE-8614-0EC40F855819}"/>
                </c:ext>
              </c:extLst>
            </c:dLbl>
            <c:dLbl>
              <c:idx val="32"/>
              <c:layout>
                <c:manualLayout>
                  <c:x val="-2.9929628224196154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{940B3C42-6292-4F35-8F67-510BFDED79C0}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82C-44BE-8614-0EC40F8558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c:ext xmlns:c16="http://schemas.microsoft.com/office/drawing/2014/chart" uri="{C3380CC4-5D6E-409C-BE32-E72D297353CC}">
              <c16:uniqueId val="{00000013-782C-44BE-8614-0EC40F855819}"/>
            </c:ext>
          </c:extLst>
        </c:ser>
        <c:dLbls>
          <c:showLegendKey val="0"/>
          <c:showVal val="1"/>
          <c:showCatName val="0"/>
          <c:showSerName val="0"/>
          <c:showPercent val="0"/>
          <c:showBubbleSize val="0"/>
        </c:dLbls>
        <c:axId val="46179840"/>
        <c:axId val="46181760"/>
      </c:scatterChart>
      <c:valAx>
        <c:axId val="46179840"/>
        <c:scaling>
          <c:orientation val="minMax"/>
          <c:max val="62.2"/>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4"/>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{D5E2F6AB-A5F3-4FA9-A445-79C92025EBCE}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16B-4B42-A709-7E5D5EEE88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{71021488-0E68-4D7B-ADA0-FB14B6AD4466}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6B-4B42-A709-7E5D5EEE88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{6FF1BCF7-7D25-45FA-89ED-B3CC41E0EEC2}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6B-4B42-A709-7E5D5EEE88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{B99962DB-3366-4A67-A9F4-5944BBF38EB7}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6B-4B42-A709-7E5D5EEE88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{750FEF10-8DAF-427F-9E5F-BF4A2037E4B2}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6B-4B42-A709-7E5D5EEE88B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{361B13E2-33DA-451A-ACAD-858242F0AC50}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16B-4B42-A709-7E5D5EEE88B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{2C790127-2F62-4A0D-9FFF-A2A16D0C7535}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16B-4B42-A709-7E5D5EEE88B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{33C705F3-19BB-4D0C-B1AA-10BA0E0EB6BB}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16B-4B42-A709-7E5D5EEE88B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{98BD24E8-8C91-43E2-81D3-37A6E7E7A0B6}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16B-4B42-A709-7E5D5EEE88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17.399999999999999</c:v>
                </c:pt>
                <c:pt idx="8">
                  <c:v>15.8</c:v>
                </c:pt>
                <c:pt idx="16">
                  <c:v>13.3</c:v>
                </c:pt>
                <c:pt idx="24">
                  <c:v>11.4</c:v>
                </c:pt>
                <c:pt idx="32">
                  <c:v>10.6</c:v>
                </c:pt>
              </c:numCache>
            </c:numRef>
          </c:xVal>
          <c:yVal>
            <c:numRef>
              <c:f>公会計指標分析・財政指標組合せ分析表!$BP$73:$DC$73</c:f>
              <c:numCache>
                <c:formatCode>#,##0.0;"▲ "#,##0.0</c:formatCode>
                <c:ptCount val="40"/>
                <c:pt idx="0">
                  <c:v>110.5</c:v>
                </c:pt>
                <c:pt idx="8">
                  <c:v>86.8</c:v>
                </c:pt>
                <c:pt idx="16">
                  <c:v>86.7</c:v>
                </c:pt>
                <c:pt idx="24">
                  <c:v>79.7</c:v>
                </c:pt>
                <c:pt idx="32">
                  <c:v>74.400000000000006</c:v>
                </c:pt>
              </c:numCache>
            </c:numRef>
          </c:yVal>
          <c:smooth val="0"/>
          <c:extLst>
            <c:ext xmlns:c16="http://schemas.microsoft.com/office/drawing/2014/chart" uri="{C3380CC4-5D6E-409C-BE32-E72D297353CC}">
              <c16:uniqueId val="{00000009-D16B-4B42-A709-7E5D5EEE88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{64B7DD43-0F9F-4355-9E92-BE56E777C541}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16B-4B42-A709-7E5D5EEE88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{3544A3B9-8372-40D5-A084-C0B3C2310E32}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6B-4B42-A709-7E5D5EEE88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{A60F9742-5DC7-48B6-B412-C40ADF595220}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6B-4B42-A709-7E5D5EEE88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{FB6E4562-0B23-47D3-9B36-F719C8838692}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6B-4B42-A709-7E5D5EEE88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{1E03ACA4-D3F8-40F7-8068-373E3BB353BD}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6B-4B42-A709-7E5D5EEE88B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{D59BF194-1461-4F9B-A222-154ED08722DC}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16B-4B42-A709-7E5D5EEE88BE}"/>
                </c:ext>
              </c:extLst>
            </c:dLbl>
            <c:dLbl>
              <c:idx val="16"/>
              <c:layout>
                <c:manualLayout>
                  <c:x val="-3.1697991619110633E-2"/>
                  <c:y val="-6.725651017496320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{5089416D-4485-4192-8FCE-9E80AFCE8F09}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16B-4B42-A709-7E5D5EEE88BE}"/>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{9AD33F21-1AB8-4C1C-901F-0E927CAD3C1F}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16B-4B42-A709-7E5D5EEE88BE}"/>
                </c:ext>
              </c:extLst>
            </c:dLbl>
            <c:dLbl>
              <c:idx val="32"/>
              <c:layout>
                <c:manualLayout>
                  <c:x val="-1.8235628084249993E-2"/>
                  <c:y val="-5.757678400062470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{C26013C2-7C62-48B3-B4BA-6FBF46D14D9B}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16B-4B42-A709-7E5D5EEE88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D16B-4B42-A709-7E5D5EEE88BE}"/>
            </c:ext>
          </c:extLst>
        </c:ser>
        <c:dLbls>
          <c:showLegendKey val="0"/>
          <c:showVal val="1"/>
          <c:showCatName val="0"/>
          <c:showSerName val="0"/>
          <c:showPercent val="0"/>
          <c:showBubbleSize val="0"/>
        </c:dLbls>
        <c:axId val="84219776"/>
        <c:axId val="84234240"/>
      </c:scatterChart>
      <c:valAx>
        <c:axId val="84219776"/>
        <c:scaling>
          <c:orientation val="minMax"/>
          <c:max val="18.100000000000001"/>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2"/>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11,823
11,754
203.93
9,008,053
8,844,138
153,715
4,647,549
10,747,308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は主に公債費に係る基準財政需要額が増加</a:t>
          </a:r>
          <a:r>
            <a:rPr lang="ja-JP" altLang="ja-JP" sz="1100">
              <a:solidFill>
                <a:schemeClr val="dk1"/>
              </a:solidFill>
              <a:effectLst/>
              <a:latin typeface="+mn-lt"/>
              <a:ea typeface="+mn-ea"/>
              <a:cs typeface="+mn-cs"/>
            </a:rPr>
            <a:t>したが、</a:t>
          </a:r>
          <a:r>
            <a:rPr lang="ja-JP" altLang="en-US" sz="1100">
              <a:solidFill>
                <a:schemeClr val="dk1"/>
              </a:solidFill>
              <a:effectLst/>
              <a:latin typeface="+mn-lt"/>
              <a:ea typeface="+mn-ea"/>
              <a:cs typeface="+mn-cs"/>
            </a:rPr>
            <a:t>自動車取得税交付金等の基準財政収入額も増加したため</a:t>
          </a:r>
          <a:r>
            <a:rPr lang="ja-JP" altLang="ja-JP" sz="1100">
              <a:solidFill>
                <a:schemeClr val="dk1"/>
              </a:solidFill>
              <a:effectLst/>
              <a:latin typeface="+mn-lt"/>
              <a:ea typeface="+mn-ea"/>
              <a:cs typeface="+mn-cs"/>
            </a:rPr>
            <a:t>、財政力指数は</a:t>
          </a:r>
          <a:r>
            <a:rPr lang="ja-JP" altLang="en-US" sz="1100">
              <a:solidFill>
                <a:schemeClr val="dk1"/>
              </a:solidFill>
              <a:effectLst/>
              <a:latin typeface="+mn-lt"/>
              <a:ea typeface="+mn-ea"/>
              <a:cs typeface="+mn-cs"/>
            </a:rPr>
            <a:t>横ばいであった</a:t>
          </a:r>
          <a:r>
            <a:rPr lang="ja-JP" altLang="ja-JP" sz="1100">
              <a:solidFill>
                <a:schemeClr val="dk1"/>
              </a:solidFill>
              <a:effectLst/>
              <a:latin typeface="+mn-lt"/>
              <a:ea typeface="+mn-ea"/>
              <a:cs typeface="+mn-cs"/>
            </a:rPr>
            <a:t>。類似団体平均を若干上回っているが、引き続き、改革プランに基づく投資的経から費抑制により財政基盤の強化に努める。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xdr:cNvCxnSpPr/>
      </xdr:nvCxnSpPr>
      <xdr:spPr>
        <a:xfrm flipV="1">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162378</xdr:rowOff>
    </xdr:to>
    <xdr:cxnSp macro="">
      <xdr:nvCxnSpPr>
        <xdr:cNvPr id="77" name="直線コネクタ 76"/>
        <xdr:cNvCxnSpPr/>
      </xdr:nvCxnSpPr>
      <xdr:spPr>
        <a:xfrm flipV="1">
          <a:off x="2336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25400</xdr:rowOff>
    </xdr:to>
    <xdr:cxnSp macro="">
      <xdr:nvCxnSpPr>
        <xdr:cNvPr id="80" name="直線コネクタ 79"/>
        <xdr:cNvCxnSpPr/>
      </xdr:nvCxnSpPr>
      <xdr:spPr>
        <a:xfrm flipV="1">
          <a:off x="1447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7" name="テキスト ボックス 96"/>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ysClr val="windowText" lastClr="000000"/>
              </a:solidFill>
              <a:effectLst/>
              <a:latin typeface="+mn-lt"/>
              <a:ea typeface="+mn-ea"/>
              <a:cs typeface="+mn-cs"/>
            </a:rPr>
            <a:t>昨年度と比較すると</a:t>
          </a:r>
          <a:r>
            <a:rPr lang="ja-JP" altLang="en-US" sz="1100">
              <a:solidFill>
                <a:sysClr val="windowText" lastClr="000000"/>
              </a:solidFill>
              <a:effectLst/>
              <a:latin typeface="+mn-lt"/>
              <a:ea typeface="+mn-ea"/>
              <a:cs typeface="+mn-cs"/>
            </a:rPr>
            <a:t>３</a:t>
          </a:r>
          <a:r>
            <a:rPr lang="ja-JP" altLang="ja-JP" sz="1100">
              <a:solidFill>
                <a:sysClr val="windowText" lastClr="000000"/>
              </a:solidFill>
              <a:effectLst/>
              <a:latin typeface="+mn-lt"/>
              <a:ea typeface="+mn-ea"/>
              <a:cs typeface="+mn-cs"/>
            </a:rPr>
            <a:t>ポイント増となり、類似団体平均を上回っている。これは、</a:t>
          </a:r>
          <a:r>
            <a:rPr lang="ja-JP" altLang="en-US" sz="1100">
              <a:solidFill>
                <a:sysClr val="windowText" lastClr="000000"/>
              </a:solidFill>
              <a:effectLst/>
              <a:latin typeface="+mn-lt"/>
              <a:ea typeface="+mn-ea"/>
              <a:cs typeface="+mn-cs"/>
            </a:rPr>
            <a:t>維持補修費</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増に伴う充当一般財源の増</a:t>
          </a:r>
          <a:r>
            <a:rPr lang="ja-JP" altLang="ja-JP" sz="1100">
              <a:solidFill>
                <a:sysClr val="windowText" lastClr="000000"/>
              </a:solidFill>
              <a:effectLst/>
              <a:latin typeface="+mn-lt"/>
              <a:ea typeface="+mn-ea"/>
              <a:cs typeface="+mn-cs"/>
            </a:rPr>
            <a:t>が主な要因である。今後</a:t>
          </a:r>
          <a:r>
            <a:rPr lang="ja-JP" altLang="ja-JP" sz="1100">
              <a:solidFill>
                <a:schemeClr val="dk1"/>
              </a:solidFill>
              <a:effectLst/>
              <a:latin typeface="+mn-lt"/>
              <a:ea typeface="+mn-ea"/>
              <a:cs typeface="+mn-cs"/>
            </a:rPr>
            <a:t>において新規地方債発行の抑制による公債費の低減等、更なる行財政改革の推進と効率的な予算執行により、経常収支比率の抑制を図る。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66</xdr:row>
      <xdr:rowOff>74506</xdr:rowOff>
    </xdr:to>
    <xdr:cxnSp macro="">
      <xdr:nvCxnSpPr>
        <xdr:cNvPr id="134" name="直線コネクタ 133"/>
        <xdr:cNvCxnSpPr/>
      </xdr:nvCxnSpPr>
      <xdr:spPr>
        <a:xfrm>
          <a:off x="4114800" y="1114890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65</xdr:row>
      <xdr:rowOff>4656</xdr:rowOff>
    </xdr:to>
    <xdr:cxnSp macro="">
      <xdr:nvCxnSpPr>
        <xdr:cNvPr id="137" name="直線コネクタ 136"/>
        <xdr:cNvCxnSpPr/>
      </xdr:nvCxnSpPr>
      <xdr:spPr>
        <a:xfrm>
          <a:off x="3225800" y="10746740"/>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62</xdr:row>
      <xdr:rowOff>116840</xdr:rowOff>
    </xdr:to>
    <xdr:cxnSp macro="">
      <xdr:nvCxnSpPr>
        <xdr:cNvPr id="140" name="直線コネクタ 139"/>
        <xdr:cNvCxnSpPr/>
      </xdr:nvCxnSpPr>
      <xdr:spPr>
        <a:xfrm>
          <a:off x="2336800" y="10231967"/>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116417</xdr:rowOff>
    </xdr:from>
    <xdr:to>
      <xdr:col>11</xdr:col>
      <xdr:colOff>31750</xdr:colOff>
      <xdr:row>61</xdr:row>
      <xdr:rowOff>79163</xdr:rowOff>
    </xdr:to>
    <xdr:cxnSp macro="">
      <xdr:nvCxnSpPr>
        <xdr:cNvPr id="143" name="直線コネクタ 142"/>
        <xdr:cNvCxnSpPr/>
      </xdr:nvCxnSpPr>
      <xdr:spPr>
        <a:xfrm flipV="1">
          <a:off x="1447800" y="1023196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45" name="テキスト ボックス 144"/>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23706</xdr:rowOff>
    </xdr:from>
    <xdr:to>
      <xdr:col>23</xdr:col>
      <xdr:colOff>184150</xdr:colOff>
      <xdr:row>66</xdr:row>
      <xdr:rowOff>125306</xdr:rowOff>
    </xdr:to>
    <xdr:sp macro="" textlink="">
      <xdr:nvSpPr>
        <xdr:cNvPr id="153" name="楕円 152"/>
        <xdr:cNvSpPr/>
      </xdr:nvSpPr>
      <xdr:spPr>
        <a:xfrm>
          <a:off x="49022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91033</xdr:rowOff>
    </xdr:from>
    <xdr:ext cx="762000" cy="259045"/>
    <xdr:sp macro="" textlink="">
      <xdr:nvSpPr>
        <xdr:cNvPr id="154" name="財政構造の弾力性該当値テキスト"/>
        <xdr:cNvSpPr txBox="1"/>
      </xdr:nvSpPr>
      <xdr:spPr>
        <a:xfrm>
          <a:off x="5041900" y="1123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5" name="楕円 154"/>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56" name="テキスト ボックス 155"/>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7" name="楕円 156"/>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8" name="テキスト ボックス 15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65617</xdr:rowOff>
    </xdr:from>
    <xdr:to>
      <xdr:col>11</xdr:col>
      <xdr:colOff>82550</xdr:colOff>
      <xdr:row>59</xdr:row>
      <xdr:rowOff>167217</xdr:rowOff>
    </xdr:to>
    <xdr:sp macro="" textlink="">
      <xdr:nvSpPr>
        <xdr:cNvPr id="159" name="楕円 158"/>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5944</xdr:rowOff>
    </xdr:from>
    <xdr:ext cx="762000" cy="259045"/>
    <xdr:sp macro="" textlink="">
      <xdr:nvSpPr>
        <xdr:cNvPr id="160" name="テキスト ボックス 159"/>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61" name="楕円 160"/>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114740</xdr:rowOff>
    </xdr:from>
    <xdr:ext cx="762000" cy="259045"/>
    <xdr:sp macro="" textlink="">
      <xdr:nvSpPr>
        <xdr:cNvPr id="162" name="テキスト ボックス 161"/>
        <xdr:cNvSpPr txBox="1"/>
      </xdr:nvSpPr>
      <xdr:spPr>
        <a:xfrm>
          <a:off x="1066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類似団体平均と比較して、</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人</a:t>
          </a:r>
          <a:r>
            <a:rPr lang="ja-JP" altLang="en-US" sz="1100">
              <a:solidFill>
                <a:schemeClr val="dk1"/>
              </a:solidFill>
              <a:effectLst/>
              <a:latin typeface="+mn-lt"/>
              <a:ea typeface="+mn-ea"/>
              <a:cs typeface="+mn-cs"/>
            </a:rPr>
            <a:t>あたり決算額</a:t>
          </a:r>
          <a:r>
            <a:rPr lang="ja-JP" altLang="ja-JP" sz="1100">
              <a:solidFill>
                <a:schemeClr val="dk1"/>
              </a:solidFill>
              <a:effectLst/>
              <a:latin typeface="+mn-lt"/>
              <a:ea typeface="+mn-ea"/>
              <a:cs typeface="+mn-cs"/>
            </a:rPr>
            <a:t>が高くなっている</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主</a:t>
          </a:r>
          <a:r>
            <a:rPr lang="ja-JP" altLang="en-US" sz="1100">
              <a:solidFill>
                <a:schemeClr val="dk1"/>
              </a:solidFill>
              <a:effectLst/>
              <a:latin typeface="+mn-lt"/>
              <a:ea typeface="+mn-ea"/>
              <a:cs typeface="+mn-cs"/>
            </a:rPr>
            <a:t>な要因は</a:t>
          </a:r>
          <a:r>
            <a:rPr lang="ja-JP" altLang="en-US" sz="1100">
              <a:solidFill>
                <a:sysClr val="windowText" lastClr="000000"/>
              </a:solidFill>
              <a:effectLst/>
              <a:latin typeface="+mn-lt"/>
              <a:ea typeface="+mn-ea"/>
              <a:cs typeface="+mn-cs"/>
            </a:rPr>
            <a:t>維持補修費</a:t>
          </a:r>
          <a:r>
            <a:rPr lang="ja-JP" altLang="ja-JP" sz="1100">
              <a:solidFill>
                <a:sysClr val="windowText" lastClr="000000"/>
              </a:solidFill>
              <a:effectLst/>
              <a:latin typeface="+mn-lt"/>
              <a:ea typeface="+mn-ea"/>
              <a:cs typeface="+mn-cs"/>
            </a:rPr>
            <a:t>となっている。これは</a:t>
          </a:r>
          <a:r>
            <a:rPr lang="ja-JP" altLang="en-US" sz="1100">
              <a:solidFill>
                <a:sysClr val="windowText" lastClr="000000"/>
              </a:solidFill>
              <a:effectLst/>
              <a:latin typeface="+mn-lt"/>
              <a:ea typeface="+mn-ea"/>
              <a:cs typeface="+mn-cs"/>
            </a:rPr>
            <a:t>道路橋梁に係る維持補修費の増加</a:t>
          </a:r>
          <a:r>
            <a:rPr lang="ja-JP" altLang="ja-JP" sz="1100">
              <a:solidFill>
                <a:schemeClr val="dk1"/>
              </a:solidFill>
              <a:effectLst/>
              <a:latin typeface="+mn-lt"/>
              <a:ea typeface="+mn-ea"/>
              <a:cs typeface="+mn-cs"/>
            </a:rPr>
            <a:t>によるものである。人件費・物件費</a:t>
          </a:r>
          <a:r>
            <a:rPr lang="ja-JP" altLang="en-US" sz="1100">
              <a:solidFill>
                <a:schemeClr val="dk1"/>
              </a:solidFill>
              <a:effectLst/>
              <a:latin typeface="+mn-lt"/>
              <a:ea typeface="+mn-ea"/>
              <a:cs typeface="+mn-cs"/>
            </a:rPr>
            <a:t>については前年より減少しており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引き続き</a:t>
          </a:r>
          <a:r>
            <a:rPr lang="ja-JP" altLang="ja-JP" sz="1100">
              <a:solidFill>
                <a:schemeClr val="dk1"/>
              </a:solidFill>
              <a:effectLst/>
              <a:latin typeface="+mn-lt"/>
              <a:ea typeface="+mn-ea"/>
              <a:cs typeface="+mn-cs"/>
            </a:rPr>
            <a:t>民間でも実施可能な部分についてアウトソーシング等の取り組みを進めるとともに、更なる組織のスリム化を図る等、コスト低減を図る。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51895</xdr:rowOff>
    </xdr:from>
    <xdr:to>
      <xdr:col>23</xdr:col>
      <xdr:colOff>133350</xdr:colOff>
      <xdr:row>83</xdr:row>
      <xdr:rowOff>104888</xdr:rowOff>
    </xdr:to>
    <xdr:cxnSp macro="">
      <xdr:nvCxnSpPr>
        <xdr:cNvPr id="197" name="直線コネクタ 196"/>
        <xdr:cNvCxnSpPr/>
      </xdr:nvCxnSpPr>
      <xdr:spPr>
        <a:xfrm>
          <a:off x="4114800" y="14282245"/>
          <a:ext cx="838200" cy="5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127774</xdr:rowOff>
    </xdr:from>
    <xdr:ext cx="762000" cy="259045"/>
    <xdr:sp macro="" textlink="">
      <xdr:nvSpPr>
        <xdr:cNvPr id="198" name="人件費・物件費等の状況平均値テキスト"/>
        <xdr:cNvSpPr txBox="1"/>
      </xdr:nvSpPr>
      <xdr:spPr>
        <a:xfrm>
          <a:off x="5041900" y="14015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7649</xdr:rowOff>
    </xdr:from>
    <xdr:to>
      <xdr:col>19</xdr:col>
      <xdr:colOff>133350</xdr:colOff>
      <xdr:row>83</xdr:row>
      <xdr:rowOff>51895</xdr:rowOff>
    </xdr:to>
    <xdr:cxnSp macro="">
      <xdr:nvCxnSpPr>
        <xdr:cNvPr id="200" name="直線コネクタ 199"/>
        <xdr:cNvCxnSpPr/>
      </xdr:nvCxnSpPr>
      <xdr:spPr>
        <a:xfrm>
          <a:off x="3225800" y="14237999"/>
          <a:ext cx="889000" cy="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42172</xdr:rowOff>
    </xdr:from>
    <xdr:ext cx="736600" cy="259045"/>
    <xdr:sp macro="" textlink="">
      <xdr:nvSpPr>
        <xdr:cNvPr id="202" name="テキスト ボックス 201"/>
        <xdr:cNvSpPr txBox="1"/>
      </xdr:nvSpPr>
      <xdr:spPr>
        <a:xfrm>
          <a:off x="3733800" y="1392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140849</xdr:rowOff>
    </xdr:from>
    <xdr:to>
      <xdr:col>15</xdr:col>
      <xdr:colOff>82550</xdr:colOff>
      <xdr:row>83</xdr:row>
      <xdr:rowOff>7649</xdr:rowOff>
    </xdr:to>
    <xdr:cxnSp macro="">
      <xdr:nvCxnSpPr>
        <xdr:cNvPr id="203" name="直線コネクタ 202"/>
        <xdr:cNvCxnSpPr/>
      </xdr:nvCxnSpPr>
      <xdr:spPr>
        <a:xfrm>
          <a:off x="2336800" y="14199749"/>
          <a:ext cx="889000" cy="3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28872</xdr:rowOff>
    </xdr:from>
    <xdr:ext cx="762000" cy="259045"/>
    <xdr:sp macro="" textlink="">
      <xdr:nvSpPr>
        <xdr:cNvPr id="205" name="テキスト ボックス 204"/>
        <xdr:cNvSpPr txBox="1"/>
      </xdr:nvSpPr>
      <xdr:spPr>
        <a:xfrm>
          <a:off x="2844800" y="139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106708</xdr:rowOff>
    </xdr:from>
    <xdr:to>
      <xdr:col>11</xdr:col>
      <xdr:colOff>31750</xdr:colOff>
      <xdr:row>82</xdr:row>
      <xdr:rowOff>140849</xdr:rowOff>
    </xdr:to>
    <xdr:cxnSp macro="">
      <xdr:nvCxnSpPr>
        <xdr:cNvPr id="206" name="直線コネクタ 205"/>
        <xdr:cNvCxnSpPr/>
      </xdr:nvCxnSpPr>
      <xdr:spPr>
        <a:xfrm>
          <a:off x="1447800" y="14165608"/>
          <a:ext cx="889000" cy="3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139578</xdr:rowOff>
    </xdr:from>
    <xdr:ext cx="762000" cy="259045"/>
    <xdr:sp macro="" textlink="">
      <xdr:nvSpPr>
        <xdr:cNvPr id="208" name="テキスト ボックス 207"/>
        <xdr:cNvSpPr txBox="1"/>
      </xdr:nvSpPr>
      <xdr:spPr>
        <a:xfrm>
          <a:off x="1955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10" name="テキスト ボックス 209"/>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54088</xdr:rowOff>
    </xdr:from>
    <xdr:to>
      <xdr:col>23</xdr:col>
      <xdr:colOff>184150</xdr:colOff>
      <xdr:row>83</xdr:row>
      <xdr:rowOff>155688</xdr:rowOff>
    </xdr:to>
    <xdr:sp macro="" textlink="">
      <xdr:nvSpPr>
        <xdr:cNvPr id="216" name="楕円 215"/>
        <xdr:cNvSpPr/>
      </xdr:nvSpPr>
      <xdr:spPr>
        <a:xfrm>
          <a:off x="4902200" y="142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26165</xdr:rowOff>
    </xdr:from>
    <xdr:ext cx="762000" cy="259045"/>
    <xdr:sp macro="" textlink="">
      <xdr:nvSpPr>
        <xdr:cNvPr id="217" name="人件費・物件費等の状況該当値テキスト"/>
        <xdr:cNvSpPr txBox="1"/>
      </xdr:nvSpPr>
      <xdr:spPr>
        <a:xfrm>
          <a:off x="5041900" y="1425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1095</xdr:rowOff>
    </xdr:from>
    <xdr:to>
      <xdr:col>19</xdr:col>
      <xdr:colOff>184150</xdr:colOff>
      <xdr:row>83</xdr:row>
      <xdr:rowOff>102695</xdr:rowOff>
    </xdr:to>
    <xdr:sp macro="" textlink="">
      <xdr:nvSpPr>
        <xdr:cNvPr id="218" name="楕円 217"/>
        <xdr:cNvSpPr/>
      </xdr:nvSpPr>
      <xdr:spPr>
        <a:xfrm>
          <a:off x="4064000" y="142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87472</xdr:rowOff>
    </xdr:from>
    <xdr:ext cx="736600" cy="259045"/>
    <xdr:sp macro="" textlink="">
      <xdr:nvSpPr>
        <xdr:cNvPr id="219" name="テキスト ボックス 218"/>
        <xdr:cNvSpPr txBox="1"/>
      </xdr:nvSpPr>
      <xdr:spPr>
        <a:xfrm>
          <a:off x="3733800" y="1431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128299</xdr:rowOff>
    </xdr:from>
    <xdr:to>
      <xdr:col>15</xdr:col>
      <xdr:colOff>133350</xdr:colOff>
      <xdr:row>83</xdr:row>
      <xdr:rowOff>58449</xdr:rowOff>
    </xdr:to>
    <xdr:sp macro="" textlink="">
      <xdr:nvSpPr>
        <xdr:cNvPr id="220" name="楕円 219"/>
        <xdr:cNvSpPr/>
      </xdr:nvSpPr>
      <xdr:spPr>
        <a:xfrm>
          <a:off x="3175000" y="14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43226</xdr:rowOff>
    </xdr:from>
    <xdr:ext cx="762000" cy="259045"/>
    <xdr:sp macro="" textlink="">
      <xdr:nvSpPr>
        <xdr:cNvPr id="221" name="テキスト ボックス 220"/>
        <xdr:cNvSpPr txBox="1"/>
      </xdr:nvSpPr>
      <xdr:spPr>
        <a:xfrm>
          <a:off x="2844800" y="1427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90049</xdr:rowOff>
    </xdr:from>
    <xdr:to>
      <xdr:col>11</xdr:col>
      <xdr:colOff>82550</xdr:colOff>
      <xdr:row>83</xdr:row>
      <xdr:rowOff>20199</xdr:rowOff>
    </xdr:to>
    <xdr:sp macro="" textlink="">
      <xdr:nvSpPr>
        <xdr:cNvPr id="222" name="楕円 221"/>
        <xdr:cNvSpPr/>
      </xdr:nvSpPr>
      <xdr:spPr>
        <a:xfrm>
          <a:off x="2286000" y="1414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4976</xdr:rowOff>
    </xdr:from>
    <xdr:ext cx="762000" cy="259045"/>
    <xdr:sp macro="" textlink="">
      <xdr:nvSpPr>
        <xdr:cNvPr id="223" name="テキスト ボックス 222"/>
        <xdr:cNvSpPr txBox="1"/>
      </xdr:nvSpPr>
      <xdr:spPr>
        <a:xfrm>
          <a:off x="1955800" y="1423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55908</xdr:rowOff>
    </xdr:from>
    <xdr:to>
      <xdr:col>7</xdr:col>
      <xdr:colOff>31750</xdr:colOff>
      <xdr:row>82</xdr:row>
      <xdr:rowOff>157508</xdr:rowOff>
    </xdr:to>
    <xdr:sp macro="" textlink="">
      <xdr:nvSpPr>
        <xdr:cNvPr id="224" name="楕円 223"/>
        <xdr:cNvSpPr/>
      </xdr:nvSpPr>
      <xdr:spPr>
        <a:xfrm>
          <a:off x="1397000" y="141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167685</xdr:rowOff>
    </xdr:from>
    <xdr:ext cx="762000" cy="259045"/>
    <xdr:sp macro="" textlink="">
      <xdr:nvSpPr>
        <xdr:cNvPr id="225" name="テキスト ボックス 224"/>
        <xdr:cNvSpPr txBox="1"/>
      </xdr:nvSpPr>
      <xdr:spPr>
        <a:xfrm>
          <a:off x="1066800" y="1388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前年同様類似団体平均を若干上回っているため、特別職給与の削減、通勤手当など各種手当の削減を継続する。今後は人事評価の導入など、組織の効果的なマネジメントによる業務能率の向上を図り、時間外手当などの抑制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118836</xdr:rowOff>
    </xdr:to>
    <xdr:cxnSp macro="">
      <xdr:nvCxnSpPr>
        <xdr:cNvPr id="261" name="直線コネクタ 260"/>
        <xdr:cNvCxnSpPr/>
      </xdr:nvCxnSpPr>
      <xdr:spPr>
        <a:xfrm>
          <a:off x="16179800" y="148463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119743</xdr:rowOff>
    </xdr:to>
    <xdr:cxnSp macro="">
      <xdr:nvCxnSpPr>
        <xdr:cNvPr id="264" name="直線コネクタ 263"/>
        <xdr:cNvCxnSpPr/>
      </xdr:nvCxnSpPr>
      <xdr:spPr>
        <a:xfrm flipV="1">
          <a:off x="15290800" y="148463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119743</xdr:rowOff>
    </xdr:to>
    <xdr:cxnSp macro="">
      <xdr:nvCxnSpPr>
        <xdr:cNvPr id="267" name="直線コネクタ 266"/>
        <xdr:cNvCxnSpPr/>
      </xdr:nvCxnSpPr>
      <xdr:spPr>
        <a:xfrm>
          <a:off x="14401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102507</xdr:rowOff>
    </xdr:to>
    <xdr:cxnSp macro="">
      <xdr:nvCxnSpPr>
        <xdr:cNvPr id="270" name="直線コネクタ 269"/>
        <xdr:cNvCxnSpPr/>
      </xdr:nvCxnSpPr>
      <xdr:spPr>
        <a:xfrm>
          <a:off x="13512800" y="149324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80" name="楕円 279"/>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81"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4" name="楕円 283"/>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5" name="テキスト ボックス 284"/>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6" name="楕円 285"/>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7" name="テキスト ボックス 286"/>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8" name="楕円 287"/>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9" name="テキスト ボックス 288"/>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勧奨退職制度の導入や、指定管理者制度の導入、アウトソーシングの実施などにより類似団体平均を０</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７２</a:t>
          </a:r>
          <a:r>
            <a:rPr lang="ja-JP" altLang="ja-JP" sz="1100">
              <a:solidFill>
                <a:sysClr val="windowText" lastClr="000000"/>
              </a:solidFill>
              <a:effectLst/>
              <a:latin typeface="+mn-lt"/>
              <a:ea typeface="+mn-ea"/>
              <a:cs typeface="+mn-cs"/>
            </a:rPr>
            <a:t>人下回っている。今後も継続して職員数の適正化を図る。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120888</xdr:rowOff>
    </xdr:from>
    <xdr:to>
      <xdr:col>81</xdr:col>
      <xdr:colOff>44450</xdr:colOff>
      <xdr:row>61</xdr:row>
      <xdr:rowOff>154067</xdr:rowOff>
    </xdr:to>
    <xdr:cxnSp macro="">
      <xdr:nvCxnSpPr>
        <xdr:cNvPr id="328" name="直線コネクタ 327"/>
        <xdr:cNvCxnSpPr/>
      </xdr:nvCxnSpPr>
      <xdr:spPr>
        <a:xfrm flipV="1">
          <a:off x="16179800" y="10579338"/>
          <a:ext cx="8382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150750</xdr:rowOff>
    </xdr:from>
    <xdr:ext cx="762000" cy="259045"/>
    <xdr:sp macro="" textlink="">
      <xdr:nvSpPr>
        <xdr:cNvPr id="329" name="定員管理の状況平均値テキスト"/>
        <xdr:cNvSpPr txBox="1"/>
      </xdr:nvSpPr>
      <xdr:spPr>
        <a:xfrm>
          <a:off x="17106900" y="10609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116363</xdr:rowOff>
    </xdr:from>
    <xdr:to>
      <xdr:col>77</xdr:col>
      <xdr:colOff>44450</xdr:colOff>
      <xdr:row>61</xdr:row>
      <xdr:rowOff>154067</xdr:rowOff>
    </xdr:to>
    <xdr:cxnSp macro="">
      <xdr:nvCxnSpPr>
        <xdr:cNvPr id="331" name="直線コネクタ 330"/>
        <xdr:cNvCxnSpPr/>
      </xdr:nvCxnSpPr>
      <xdr:spPr>
        <a:xfrm>
          <a:off x="15290800" y="10574813"/>
          <a:ext cx="889000" cy="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73995</xdr:rowOff>
    </xdr:from>
    <xdr:ext cx="736600" cy="259045"/>
    <xdr:sp macro="" textlink="">
      <xdr:nvSpPr>
        <xdr:cNvPr id="333" name="テキスト ボックス 332"/>
        <xdr:cNvSpPr txBox="1"/>
      </xdr:nvSpPr>
      <xdr:spPr>
        <a:xfrm>
          <a:off x="15798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50006</xdr:rowOff>
    </xdr:from>
    <xdr:to>
      <xdr:col>72</xdr:col>
      <xdr:colOff>203200</xdr:colOff>
      <xdr:row>61</xdr:row>
      <xdr:rowOff>116363</xdr:rowOff>
    </xdr:to>
    <xdr:cxnSp macro="">
      <xdr:nvCxnSpPr>
        <xdr:cNvPr id="334" name="直線コネクタ 333"/>
        <xdr:cNvCxnSpPr/>
      </xdr:nvCxnSpPr>
      <xdr:spPr>
        <a:xfrm>
          <a:off x="14401800" y="10508456"/>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37799</xdr:rowOff>
    </xdr:from>
    <xdr:ext cx="762000" cy="259045"/>
    <xdr:sp macro="" textlink="">
      <xdr:nvSpPr>
        <xdr:cNvPr id="336" name="テキスト ボックス 335"/>
        <xdr:cNvSpPr txBox="1"/>
      </xdr:nvSpPr>
      <xdr:spPr>
        <a:xfrm>
          <a:off x="14909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238</xdr:rowOff>
    </xdr:from>
    <xdr:to>
      <xdr:col>68</xdr:col>
      <xdr:colOff>152400</xdr:colOff>
      <xdr:row>61</xdr:row>
      <xdr:rowOff>50006</xdr:rowOff>
    </xdr:to>
    <xdr:cxnSp macro="">
      <xdr:nvCxnSpPr>
        <xdr:cNvPr id="337" name="直線コネクタ 336"/>
        <xdr:cNvCxnSpPr/>
      </xdr:nvCxnSpPr>
      <xdr:spPr>
        <a:xfrm>
          <a:off x="13512800" y="10458688"/>
          <a:ext cx="889000" cy="4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39" name="テキスト ボックス 338"/>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96617</xdr:rowOff>
    </xdr:from>
    <xdr:ext cx="762000" cy="259045"/>
    <xdr:sp macro="" textlink="">
      <xdr:nvSpPr>
        <xdr:cNvPr id="341" name="テキスト ボックス 340"/>
        <xdr:cNvSpPr txBox="1"/>
      </xdr:nvSpPr>
      <xdr:spPr>
        <a:xfrm>
          <a:off x="13131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70088</xdr:rowOff>
    </xdr:from>
    <xdr:to>
      <xdr:col>81</xdr:col>
      <xdr:colOff>95250</xdr:colOff>
      <xdr:row>62</xdr:row>
      <xdr:rowOff>238</xdr:rowOff>
    </xdr:to>
    <xdr:sp macro="" textlink="">
      <xdr:nvSpPr>
        <xdr:cNvPr id="347" name="楕円 346"/>
        <xdr:cNvSpPr/>
      </xdr:nvSpPr>
      <xdr:spPr>
        <a:xfrm>
          <a:off x="16967200" y="105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86615</xdr:rowOff>
    </xdr:from>
    <xdr:ext cx="762000" cy="259045"/>
    <xdr:sp macro="" textlink="">
      <xdr:nvSpPr>
        <xdr:cNvPr id="348" name="定員管理の状況該当値テキスト"/>
        <xdr:cNvSpPr txBox="1"/>
      </xdr:nvSpPr>
      <xdr:spPr>
        <a:xfrm>
          <a:off x="17106900" y="1037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103267</xdr:rowOff>
    </xdr:from>
    <xdr:to>
      <xdr:col>77</xdr:col>
      <xdr:colOff>95250</xdr:colOff>
      <xdr:row>62</xdr:row>
      <xdr:rowOff>33417</xdr:rowOff>
    </xdr:to>
    <xdr:sp macro="" textlink="">
      <xdr:nvSpPr>
        <xdr:cNvPr id="349" name="楕円 348"/>
        <xdr:cNvSpPr/>
      </xdr:nvSpPr>
      <xdr:spPr>
        <a:xfrm>
          <a:off x="16129000" y="105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43594</xdr:rowOff>
    </xdr:from>
    <xdr:ext cx="736600" cy="259045"/>
    <xdr:sp macro="" textlink="">
      <xdr:nvSpPr>
        <xdr:cNvPr id="350" name="テキスト ボックス 349"/>
        <xdr:cNvSpPr txBox="1"/>
      </xdr:nvSpPr>
      <xdr:spPr>
        <a:xfrm>
          <a:off x="15798800" y="10330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65563</xdr:rowOff>
    </xdr:from>
    <xdr:to>
      <xdr:col>73</xdr:col>
      <xdr:colOff>44450</xdr:colOff>
      <xdr:row>61</xdr:row>
      <xdr:rowOff>167163</xdr:rowOff>
    </xdr:to>
    <xdr:sp macro="" textlink="">
      <xdr:nvSpPr>
        <xdr:cNvPr id="351" name="楕円 350"/>
        <xdr:cNvSpPr/>
      </xdr:nvSpPr>
      <xdr:spPr>
        <a:xfrm>
          <a:off x="15240000" y="105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5890</xdr:rowOff>
    </xdr:from>
    <xdr:ext cx="762000" cy="259045"/>
    <xdr:sp macro="" textlink="">
      <xdr:nvSpPr>
        <xdr:cNvPr id="352" name="テキスト ボックス 351"/>
        <xdr:cNvSpPr txBox="1"/>
      </xdr:nvSpPr>
      <xdr:spPr>
        <a:xfrm>
          <a:off x="14909800" y="1029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170656</xdr:rowOff>
    </xdr:from>
    <xdr:to>
      <xdr:col>68</xdr:col>
      <xdr:colOff>203200</xdr:colOff>
      <xdr:row>61</xdr:row>
      <xdr:rowOff>100806</xdr:rowOff>
    </xdr:to>
    <xdr:sp macro="" textlink="">
      <xdr:nvSpPr>
        <xdr:cNvPr id="353" name="楕円 352"/>
        <xdr:cNvSpPr/>
      </xdr:nvSpPr>
      <xdr:spPr>
        <a:xfrm>
          <a:off x="14351000" y="10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110983</xdr:rowOff>
    </xdr:from>
    <xdr:ext cx="762000" cy="259045"/>
    <xdr:sp macro="" textlink="">
      <xdr:nvSpPr>
        <xdr:cNvPr id="354" name="テキスト ボックス 353"/>
        <xdr:cNvSpPr txBox="1"/>
      </xdr:nvSpPr>
      <xdr:spPr>
        <a:xfrm>
          <a:off x="14020800" y="102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120888</xdr:rowOff>
    </xdr:from>
    <xdr:to>
      <xdr:col>64</xdr:col>
      <xdr:colOff>152400</xdr:colOff>
      <xdr:row>61</xdr:row>
      <xdr:rowOff>51038</xdr:rowOff>
    </xdr:to>
    <xdr:sp macro="" textlink="">
      <xdr:nvSpPr>
        <xdr:cNvPr id="355" name="楕円 354"/>
        <xdr:cNvSpPr/>
      </xdr:nvSpPr>
      <xdr:spPr>
        <a:xfrm>
          <a:off x="13462000" y="104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61215</xdr:rowOff>
    </xdr:from>
    <xdr:ext cx="762000" cy="259045"/>
    <xdr:sp macro="" textlink="">
      <xdr:nvSpPr>
        <xdr:cNvPr id="356" name="テキスト ボックス 355"/>
        <xdr:cNvSpPr txBox="1"/>
      </xdr:nvSpPr>
      <xdr:spPr>
        <a:xfrm>
          <a:off x="13131800" y="1017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類似団体平均を上回っているが、昨年度と比較すると</a:t>
          </a:r>
          <a:r>
            <a:rPr lang="ja-JP" altLang="en-US" sz="1100">
              <a:solidFill>
                <a:sysClr val="windowText" lastClr="000000"/>
              </a:solidFill>
              <a:effectLst/>
              <a:latin typeface="+mn-lt"/>
              <a:ea typeface="+mn-ea"/>
              <a:cs typeface="+mn-cs"/>
            </a:rPr>
            <a:t>０</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８</a:t>
          </a:r>
          <a:r>
            <a:rPr lang="ja-JP" altLang="ja-JP" sz="1100">
              <a:solidFill>
                <a:sysClr val="windowText" lastClr="000000"/>
              </a:solidFill>
              <a:effectLst/>
              <a:latin typeface="+mn-lt"/>
              <a:ea typeface="+mn-ea"/>
              <a:cs typeface="+mn-cs"/>
            </a:rPr>
            <a:t>ポイント改善している。平成２</a:t>
          </a:r>
          <a:r>
            <a:rPr lang="ja-JP" altLang="en-US" sz="1100">
              <a:solidFill>
                <a:sysClr val="windowText" lastClr="000000"/>
              </a:solidFill>
              <a:effectLst/>
              <a:latin typeface="+mn-lt"/>
              <a:ea typeface="+mn-ea"/>
              <a:cs typeface="+mn-cs"/>
            </a:rPr>
            <a:t>７</a:t>
          </a:r>
          <a:r>
            <a:rPr lang="ja-JP" altLang="ja-JP" sz="1100">
              <a:solidFill>
                <a:sysClr val="windowText" lastClr="000000"/>
              </a:solidFill>
              <a:effectLst/>
              <a:latin typeface="+mn-lt"/>
              <a:ea typeface="+mn-ea"/>
              <a:cs typeface="+mn-cs"/>
            </a:rPr>
            <a:t>年度分の実質公債費比率が算入対象外となったことが主な要因である。</a:t>
          </a:r>
          <a:r>
            <a:rPr lang="ja-JP" altLang="ja-JP" sz="1100" baseline="0">
              <a:solidFill>
                <a:sysClr val="windowText" lastClr="000000"/>
              </a:solidFill>
              <a:effectLst/>
              <a:latin typeface="+mn-lt"/>
              <a:ea typeface="+mn-ea"/>
              <a:cs typeface="+mn-cs"/>
            </a:rPr>
            <a:t>近年は新規地方債の発行を抑制するために計画的に事業を実施してきたことにより、元利償還金増加の抑制を</a:t>
          </a:r>
          <a:r>
            <a:rPr lang="ja-JP" altLang="en-US" sz="1100" baseline="0">
              <a:solidFill>
                <a:sysClr val="windowText" lastClr="000000"/>
              </a:solidFill>
              <a:effectLst/>
              <a:latin typeface="+mn-lt"/>
              <a:ea typeface="+mn-ea"/>
              <a:cs typeface="+mn-cs"/>
            </a:rPr>
            <a:t>図</a:t>
          </a:r>
          <a:r>
            <a:rPr lang="ja-JP" altLang="ja-JP" sz="1100" baseline="0">
              <a:solidFill>
                <a:sysClr val="windowText" lastClr="000000"/>
              </a:solidFill>
              <a:effectLst/>
              <a:latin typeface="+mn-lt"/>
              <a:ea typeface="+mn-ea"/>
              <a:cs typeface="+mn-cs"/>
            </a:rPr>
            <a:t>っている。</a:t>
          </a:r>
          <a:r>
            <a:rPr lang="ja-JP" altLang="ja-JP" sz="1100">
              <a:solidFill>
                <a:schemeClr val="dk1"/>
              </a:solidFill>
              <a:effectLst/>
              <a:latin typeface="+mn-lt"/>
              <a:ea typeface="+mn-ea"/>
              <a:cs typeface="+mn-cs"/>
            </a:rPr>
            <a:t>平成１８年度から平成２１年度にピークを迎えた元利償還金は減少しており、引き続き後世への負担を少しでも軽減するよう、特定財源の安定的な確保や新規事業の実施等について総点検を図り、財政の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4" name="テキスト ボックス 38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83759</xdr:rowOff>
    </xdr:to>
    <xdr:cxnSp macro="">
      <xdr:nvCxnSpPr>
        <xdr:cNvPr id="388" name="直線コネクタ 387"/>
        <xdr:cNvCxnSpPr/>
      </xdr:nvCxnSpPr>
      <xdr:spPr>
        <a:xfrm flipV="1">
          <a:off x="17018000" y="6180667"/>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55836</xdr:rowOff>
    </xdr:from>
    <xdr:ext cx="762000" cy="259045"/>
    <xdr:sp macro="" textlink="">
      <xdr:nvSpPr>
        <xdr:cNvPr id="389" name="公債費負担の状況最小値テキスト"/>
        <xdr:cNvSpPr txBox="1"/>
      </xdr:nvSpPr>
      <xdr:spPr>
        <a:xfrm>
          <a:off x="17106900" y="74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83759</xdr:rowOff>
    </xdr:from>
    <xdr:to>
      <xdr:col>81</xdr:col>
      <xdr:colOff>133350</xdr:colOff>
      <xdr:row>43</xdr:row>
      <xdr:rowOff>83759</xdr:rowOff>
    </xdr:to>
    <xdr:cxnSp macro="">
      <xdr:nvCxnSpPr>
        <xdr:cNvPr id="390" name="直線コネクタ 389"/>
        <xdr:cNvCxnSpPr/>
      </xdr:nvCxnSpPr>
      <xdr:spPr>
        <a:xfrm>
          <a:off x="16929100" y="745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9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92" name="直線コネクタ 39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138491</xdr:rowOff>
    </xdr:from>
    <xdr:to>
      <xdr:col>81</xdr:col>
      <xdr:colOff>44450</xdr:colOff>
      <xdr:row>41</xdr:row>
      <xdr:rowOff>58965</xdr:rowOff>
    </xdr:to>
    <xdr:cxnSp macro="">
      <xdr:nvCxnSpPr>
        <xdr:cNvPr id="393" name="直線コネクタ 392"/>
        <xdr:cNvCxnSpPr/>
      </xdr:nvCxnSpPr>
      <xdr:spPr>
        <a:xfrm flipV="1">
          <a:off x="16179800" y="699649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94"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95" name="フローチャート: 判断 394"/>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42</xdr:row>
      <xdr:rowOff>105833</xdr:rowOff>
    </xdr:to>
    <xdr:cxnSp macro="">
      <xdr:nvCxnSpPr>
        <xdr:cNvPr id="396" name="直線コネクタ 395"/>
        <xdr:cNvCxnSpPr/>
      </xdr:nvCxnSpPr>
      <xdr:spPr>
        <a:xfrm flipV="1">
          <a:off x="15290800" y="7088415"/>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7" name="フローチャート: 判断 396"/>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8" name="テキスト ボックス 397"/>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44</xdr:row>
      <xdr:rowOff>50195</xdr:rowOff>
    </xdr:to>
    <xdr:cxnSp macro="">
      <xdr:nvCxnSpPr>
        <xdr:cNvPr id="399" name="直線コネクタ 398"/>
        <xdr:cNvCxnSpPr/>
      </xdr:nvCxnSpPr>
      <xdr:spPr>
        <a:xfrm flipV="1">
          <a:off x="14401800" y="7306733"/>
          <a:ext cx="8890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400" name="フローチャート: 判断 399"/>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401" name="テキスト ボックス 400"/>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50195</xdr:rowOff>
    </xdr:from>
    <xdr:to>
      <xdr:col>68</xdr:col>
      <xdr:colOff>152400</xdr:colOff>
      <xdr:row>45</xdr:row>
      <xdr:rowOff>62593</xdr:rowOff>
    </xdr:to>
    <xdr:cxnSp macro="">
      <xdr:nvCxnSpPr>
        <xdr:cNvPr id="402" name="直線コネクタ 401"/>
        <xdr:cNvCxnSpPr/>
      </xdr:nvCxnSpPr>
      <xdr:spPr>
        <a:xfrm flipV="1">
          <a:off x="13512800" y="759399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403" name="フローチャート: 判断 402"/>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404" name="テキスト ボックス 403"/>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5" name="フローチャート: 判断 404"/>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406" name="テキスト ボックス 405"/>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412" name="楕円 411"/>
        <xdr:cNvSpPr/>
      </xdr:nvSpPr>
      <xdr:spPr>
        <a:xfrm>
          <a:off x="16967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59768</xdr:rowOff>
    </xdr:from>
    <xdr:ext cx="762000" cy="259045"/>
    <xdr:sp macro="" textlink="">
      <xdr:nvSpPr>
        <xdr:cNvPr id="413" name="公債費負担の状況該当値テキスト"/>
        <xdr:cNvSpPr txBox="1"/>
      </xdr:nvSpPr>
      <xdr:spPr>
        <a:xfrm>
          <a:off x="17106900" y="691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14" name="楕円 413"/>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15" name="テキスト ボックス 414"/>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16" name="楕円 415"/>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17" name="テキスト ボックス 416"/>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170845</xdr:rowOff>
    </xdr:from>
    <xdr:to>
      <xdr:col>68</xdr:col>
      <xdr:colOff>203200</xdr:colOff>
      <xdr:row>44</xdr:row>
      <xdr:rowOff>100995</xdr:rowOff>
    </xdr:to>
    <xdr:sp macro="" textlink="">
      <xdr:nvSpPr>
        <xdr:cNvPr id="418" name="楕円 417"/>
        <xdr:cNvSpPr/>
      </xdr:nvSpPr>
      <xdr:spPr>
        <a:xfrm>
          <a:off x="14351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85772</xdr:rowOff>
    </xdr:from>
    <xdr:ext cx="762000" cy="259045"/>
    <xdr:sp macro="" textlink="">
      <xdr:nvSpPr>
        <xdr:cNvPr id="419" name="テキスト ボックス 418"/>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11793</xdr:rowOff>
    </xdr:from>
    <xdr:to>
      <xdr:col>64</xdr:col>
      <xdr:colOff>152400</xdr:colOff>
      <xdr:row>45</xdr:row>
      <xdr:rowOff>113393</xdr:rowOff>
    </xdr:to>
    <xdr:sp macro="" textlink="">
      <xdr:nvSpPr>
        <xdr:cNvPr id="420" name="楕円 419"/>
        <xdr:cNvSpPr/>
      </xdr:nvSpPr>
      <xdr:spPr>
        <a:xfrm>
          <a:off x="13462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98170</xdr:rowOff>
    </xdr:from>
    <xdr:ext cx="762000" cy="259045"/>
    <xdr:sp macro="" textlink="">
      <xdr:nvSpPr>
        <xdr:cNvPr id="421" name="テキスト ボックス 420"/>
        <xdr:cNvSpPr txBox="1"/>
      </xdr:nvSpPr>
      <xdr:spPr>
        <a:xfrm>
          <a:off x="13131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類似団体平均を上回っているが、</a:t>
          </a:r>
          <a:r>
            <a:rPr lang="ja-JP" altLang="ja-JP" sz="1100">
              <a:solidFill>
                <a:sysClr val="windowText" lastClr="000000"/>
              </a:solidFill>
              <a:effectLst/>
              <a:latin typeface="+mn-lt"/>
              <a:ea typeface="+mn-ea"/>
              <a:cs typeface="+mn-cs"/>
            </a:rPr>
            <a:t>昨年度と比較すると</a:t>
          </a:r>
          <a:r>
            <a:rPr lang="ja-JP" altLang="en-US" sz="1100">
              <a:solidFill>
                <a:sysClr val="windowText" lastClr="000000"/>
              </a:solidFill>
              <a:effectLst/>
              <a:latin typeface="+mn-lt"/>
              <a:ea typeface="+mn-ea"/>
              <a:cs typeface="+mn-cs"/>
            </a:rPr>
            <a:t>５</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３</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改善</a:t>
          </a:r>
          <a:r>
            <a:rPr lang="ja-JP" altLang="ja-JP" sz="1100">
              <a:solidFill>
                <a:sysClr val="windowText" lastClr="000000"/>
              </a:solidFill>
              <a:effectLst/>
              <a:latin typeface="+mn-lt"/>
              <a:ea typeface="+mn-ea"/>
              <a:cs typeface="+mn-cs"/>
            </a:rPr>
            <a:t>している。</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地方債現在高及び退職手当負担見込額</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減少</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主な要因となっている。平成１８年度から平成２１年度にピークを迎えた元利償還金は減少しており、引き続き後世への負担を少しでも軽減するよう、特定財源の安定的な確保や新規事業の実施等について総点検を図り、</a:t>
          </a:r>
          <a:r>
            <a:rPr lang="ja-JP" altLang="ja-JP" sz="1100">
              <a:solidFill>
                <a:schemeClr val="dk1"/>
              </a:solidFill>
              <a:effectLst/>
              <a:latin typeface="+mn-lt"/>
              <a:ea typeface="+mn-ea"/>
              <a:cs typeface="+mn-cs"/>
            </a:rPr>
            <a:t>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5" name="テキスト ボックス 43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50" name="直線コネクタ 449"/>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51"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2" name="直線コネクタ 451"/>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54441</xdr:rowOff>
    </xdr:from>
    <xdr:to>
      <xdr:col>81</xdr:col>
      <xdr:colOff>44450</xdr:colOff>
      <xdr:row>17</xdr:row>
      <xdr:rowOff>97070</xdr:rowOff>
    </xdr:to>
    <xdr:cxnSp macro="">
      <xdr:nvCxnSpPr>
        <xdr:cNvPr id="455" name="直線コネクタ 454"/>
        <xdr:cNvCxnSpPr/>
      </xdr:nvCxnSpPr>
      <xdr:spPr>
        <a:xfrm flipV="1">
          <a:off x="16179800" y="2969091"/>
          <a:ext cx="8382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153941</xdr:rowOff>
    </xdr:from>
    <xdr:ext cx="762000" cy="259045"/>
    <xdr:sp macro="" textlink="">
      <xdr:nvSpPr>
        <xdr:cNvPr id="456" name="将来負担の状況平均値テキスト"/>
        <xdr:cNvSpPr txBox="1"/>
      </xdr:nvSpPr>
      <xdr:spPr>
        <a:xfrm>
          <a:off x="17106900" y="255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7" name="フローチャート: 判断 456"/>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97070</xdr:rowOff>
    </xdr:from>
    <xdr:to>
      <xdr:col>77</xdr:col>
      <xdr:colOff>44450</xdr:colOff>
      <xdr:row>17</xdr:row>
      <xdr:rowOff>153374</xdr:rowOff>
    </xdr:to>
    <xdr:cxnSp macro="">
      <xdr:nvCxnSpPr>
        <xdr:cNvPr id="458" name="直線コネクタ 457"/>
        <xdr:cNvCxnSpPr/>
      </xdr:nvCxnSpPr>
      <xdr:spPr>
        <a:xfrm flipV="1">
          <a:off x="15290800" y="301172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9" name="フローチャート: 判断 458"/>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60" name="テキスト ボックス 459"/>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153374</xdr:rowOff>
    </xdr:from>
    <xdr:to>
      <xdr:col>72</xdr:col>
      <xdr:colOff>203200</xdr:colOff>
      <xdr:row>17</xdr:row>
      <xdr:rowOff>154178</xdr:rowOff>
    </xdr:to>
    <xdr:cxnSp macro="">
      <xdr:nvCxnSpPr>
        <xdr:cNvPr id="461" name="直線コネクタ 460"/>
        <xdr:cNvCxnSpPr/>
      </xdr:nvCxnSpPr>
      <xdr:spPr>
        <a:xfrm flipV="1">
          <a:off x="14401800" y="3068024"/>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62" name="フローチャート: 判断 461"/>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63" name="テキスト ボックス 462"/>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154178</xdr:rowOff>
    </xdr:from>
    <xdr:to>
      <xdr:col>68</xdr:col>
      <xdr:colOff>152400</xdr:colOff>
      <xdr:row>19</xdr:row>
      <xdr:rowOff>1905</xdr:rowOff>
    </xdr:to>
    <xdr:cxnSp macro="">
      <xdr:nvCxnSpPr>
        <xdr:cNvPr id="464" name="直線コネクタ 463"/>
        <xdr:cNvCxnSpPr/>
      </xdr:nvCxnSpPr>
      <xdr:spPr>
        <a:xfrm flipV="1">
          <a:off x="13512800" y="3068828"/>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5" name="フローチャート: 判断 464"/>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6" name="テキスト ボックス 465"/>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7" name="フローチャート: 判断 466"/>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8" name="テキスト ボックス 467"/>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3641</xdr:rowOff>
    </xdr:from>
    <xdr:to>
      <xdr:col>81</xdr:col>
      <xdr:colOff>95250</xdr:colOff>
      <xdr:row>17</xdr:row>
      <xdr:rowOff>105241</xdr:rowOff>
    </xdr:to>
    <xdr:sp macro="" textlink="">
      <xdr:nvSpPr>
        <xdr:cNvPr id="474" name="楕円 473"/>
        <xdr:cNvSpPr/>
      </xdr:nvSpPr>
      <xdr:spPr>
        <a:xfrm>
          <a:off x="16967200" y="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147168</xdr:rowOff>
    </xdr:from>
    <xdr:ext cx="762000" cy="259045"/>
    <xdr:sp macro="" textlink="">
      <xdr:nvSpPr>
        <xdr:cNvPr id="475" name="将来負担の状況該当値テキスト"/>
        <xdr:cNvSpPr txBox="1"/>
      </xdr:nvSpPr>
      <xdr:spPr>
        <a:xfrm>
          <a:off x="17106900" y="28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46270</xdr:rowOff>
    </xdr:from>
    <xdr:to>
      <xdr:col>77</xdr:col>
      <xdr:colOff>95250</xdr:colOff>
      <xdr:row>17</xdr:row>
      <xdr:rowOff>147870</xdr:rowOff>
    </xdr:to>
    <xdr:sp macro="" textlink="">
      <xdr:nvSpPr>
        <xdr:cNvPr id="476" name="楕円 475"/>
        <xdr:cNvSpPr/>
      </xdr:nvSpPr>
      <xdr:spPr>
        <a:xfrm>
          <a:off x="16129000" y="29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132647</xdr:rowOff>
    </xdr:from>
    <xdr:ext cx="736600" cy="259045"/>
    <xdr:sp macro="" textlink="">
      <xdr:nvSpPr>
        <xdr:cNvPr id="477" name="テキスト ボックス 476"/>
        <xdr:cNvSpPr txBox="1"/>
      </xdr:nvSpPr>
      <xdr:spPr>
        <a:xfrm>
          <a:off x="15798800" y="304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102574</xdr:rowOff>
    </xdr:from>
    <xdr:to>
      <xdr:col>73</xdr:col>
      <xdr:colOff>44450</xdr:colOff>
      <xdr:row>18</xdr:row>
      <xdr:rowOff>32724</xdr:rowOff>
    </xdr:to>
    <xdr:sp macro="" textlink="">
      <xdr:nvSpPr>
        <xdr:cNvPr id="478" name="楕円 477"/>
        <xdr:cNvSpPr/>
      </xdr:nvSpPr>
      <xdr:spPr>
        <a:xfrm>
          <a:off x="15240000" y="301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17501</xdr:rowOff>
    </xdr:from>
    <xdr:ext cx="762000" cy="259045"/>
    <xdr:sp macro="" textlink="">
      <xdr:nvSpPr>
        <xdr:cNvPr id="479" name="テキスト ボックス 478"/>
        <xdr:cNvSpPr txBox="1"/>
      </xdr:nvSpPr>
      <xdr:spPr>
        <a:xfrm>
          <a:off x="14909800" y="310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103378</xdr:rowOff>
    </xdr:from>
    <xdr:to>
      <xdr:col>68</xdr:col>
      <xdr:colOff>203200</xdr:colOff>
      <xdr:row>18</xdr:row>
      <xdr:rowOff>33528</xdr:rowOff>
    </xdr:to>
    <xdr:sp macro="" textlink="">
      <xdr:nvSpPr>
        <xdr:cNvPr id="480" name="楕円 479"/>
        <xdr:cNvSpPr/>
      </xdr:nvSpPr>
      <xdr:spPr>
        <a:xfrm>
          <a:off x="14351000" y="30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18305</xdr:rowOff>
    </xdr:from>
    <xdr:ext cx="762000" cy="259045"/>
    <xdr:sp macro="" textlink="">
      <xdr:nvSpPr>
        <xdr:cNvPr id="481" name="テキスト ボックス 480"/>
        <xdr:cNvSpPr txBox="1"/>
      </xdr:nvSpPr>
      <xdr:spPr>
        <a:xfrm>
          <a:off x="14020800" y="310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122555</xdr:rowOff>
    </xdr:from>
    <xdr:to>
      <xdr:col>64</xdr:col>
      <xdr:colOff>152400</xdr:colOff>
      <xdr:row>19</xdr:row>
      <xdr:rowOff>52705</xdr:rowOff>
    </xdr:to>
    <xdr:sp macro="" textlink="">
      <xdr:nvSpPr>
        <xdr:cNvPr id="482" name="楕円 481"/>
        <xdr:cNvSpPr/>
      </xdr:nvSpPr>
      <xdr:spPr>
        <a:xfrm>
          <a:off x="13462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37482</xdr:rowOff>
    </xdr:from>
    <xdr:ext cx="762000" cy="259045"/>
    <xdr:sp macro="" textlink="">
      <xdr:nvSpPr>
        <xdr:cNvPr id="483" name="テキスト ボックス 482"/>
        <xdr:cNvSpPr txBox="1"/>
      </xdr:nvSpPr>
      <xdr:spPr>
        <a:xfrm>
          <a:off x="13131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11,823
11,754
203.93
9,008,053
8,844,138
153,715
4,647,549
10,747,308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比率は昨年</a:t>
          </a:r>
          <a:r>
            <a:rPr lang="ja-JP" altLang="en-US" sz="1100">
              <a:solidFill>
                <a:schemeClr val="dk1"/>
              </a:solidFill>
              <a:effectLst/>
              <a:latin typeface="+mn-lt"/>
              <a:ea typeface="+mn-ea"/>
              <a:cs typeface="+mn-cs"/>
            </a:rPr>
            <a:t>から０</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４ポイントの減で、主な要因は一般職給の</a:t>
          </a:r>
          <a:r>
            <a:rPr lang="ja-JP" altLang="ja-JP" sz="1100">
              <a:solidFill>
                <a:schemeClr val="dk1"/>
              </a:solidFill>
              <a:effectLst/>
              <a:latin typeface="+mn-lt"/>
              <a:ea typeface="+mn-ea"/>
              <a:cs typeface="+mn-cs"/>
            </a:rPr>
            <a:t>減</a:t>
          </a:r>
          <a:r>
            <a:rPr lang="ja-JP" altLang="en-US" sz="1100">
              <a:solidFill>
                <a:schemeClr val="dk1"/>
              </a:solidFill>
              <a:effectLst/>
              <a:latin typeface="+mn-lt"/>
              <a:ea typeface="+mn-ea"/>
              <a:cs typeface="+mn-cs"/>
            </a:rPr>
            <a:t>による。なお、</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上回って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今後、改革プランに掲げた改革項目である職員数及び組織機構の見直し、指定管理者制度の導入、アウトソーシング等を着実に遂行し、行財政改革への取組みを通じて引き続き人件費の増加抑制に努める。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170543</xdr:rowOff>
    </xdr:from>
    <xdr:to>
      <xdr:col>24</xdr:col>
      <xdr:colOff>25400</xdr:colOff>
      <xdr:row>39</xdr:row>
      <xdr:rowOff>42635</xdr:rowOff>
    </xdr:to>
    <xdr:cxnSp macro="">
      <xdr:nvCxnSpPr>
        <xdr:cNvPr id="68" name="直線コネクタ 67"/>
        <xdr:cNvCxnSpPr/>
      </xdr:nvCxnSpPr>
      <xdr:spPr>
        <a:xfrm flipV="1">
          <a:off x="3987800" y="6685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42635</xdr:rowOff>
    </xdr:from>
    <xdr:to>
      <xdr:col>19</xdr:col>
      <xdr:colOff>187325</xdr:colOff>
      <xdr:row>39</xdr:row>
      <xdr:rowOff>42635</xdr:rowOff>
    </xdr:to>
    <xdr:cxnSp macro="">
      <xdr:nvCxnSpPr>
        <xdr:cNvPr id="71" name="直線コネクタ 70"/>
        <xdr:cNvCxnSpPr/>
      </xdr:nvCxnSpPr>
      <xdr:spPr>
        <a:xfrm>
          <a:off x="3098800" y="6729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9978</xdr:rowOff>
    </xdr:from>
    <xdr:to>
      <xdr:col>15</xdr:col>
      <xdr:colOff>98425</xdr:colOff>
      <xdr:row>39</xdr:row>
      <xdr:rowOff>42635</xdr:rowOff>
    </xdr:to>
    <xdr:cxnSp macro="">
      <xdr:nvCxnSpPr>
        <xdr:cNvPr id="74" name="直線コネクタ 73"/>
        <xdr:cNvCxnSpPr/>
      </xdr:nvCxnSpPr>
      <xdr:spPr>
        <a:xfrm>
          <a:off x="2209800" y="6696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9978</xdr:rowOff>
    </xdr:from>
    <xdr:to>
      <xdr:col>11</xdr:col>
      <xdr:colOff>9525</xdr:colOff>
      <xdr:row>39</xdr:row>
      <xdr:rowOff>9978</xdr:rowOff>
    </xdr:to>
    <xdr:cxnSp macro="">
      <xdr:nvCxnSpPr>
        <xdr:cNvPr id="77" name="直線コネクタ 76"/>
        <xdr:cNvCxnSpPr/>
      </xdr:nvCxnSpPr>
      <xdr:spPr>
        <a:xfrm>
          <a:off x="1320800" y="6696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133549</xdr:rowOff>
    </xdr:from>
    <xdr:ext cx="762000" cy="259045"/>
    <xdr:sp macro="" textlink="">
      <xdr:nvSpPr>
        <xdr:cNvPr id="81" name="テキスト ボックス 80"/>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119743</xdr:rowOff>
    </xdr:from>
    <xdr:to>
      <xdr:col>24</xdr:col>
      <xdr:colOff>76200</xdr:colOff>
      <xdr:row>39</xdr:row>
      <xdr:rowOff>49893</xdr:rowOff>
    </xdr:to>
    <xdr:sp macro="" textlink="">
      <xdr:nvSpPr>
        <xdr:cNvPr id="87" name="楕円 86"/>
        <xdr:cNvSpPr/>
      </xdr:nvSpPr>
      <xdr:spPr>
        <a:xfrm>
          <a:off x="47752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91820</xdr:rowOff>
    </xdr:from>
    <xdr:ext cx="762000" cy="259045"/>
    <xdr:sp macro="" textlink="">
      <xdr:nvSpPr>
        <xdr:cNvPr id="88" name="人件費該当値テキスト"/>
        <xdr:cNvSpPr txBox="1"/>
      </xdr:nvSpPr>
      <xdr:spPr>
        <a:xfrm>
          <a:off x="4914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163285</xdr:rowOff>
    </xdr:from>
    <xdr:to>
      <xdr:col>20</xdr:col>
      <xdr:colOff>38100</xdr:colOff>
      <xdr:row>39</xdr:row>
      <xdr:rowOff>93435</xdr:rowOff>
    </xdr:to>
    <xdr:sp macro="" textlink="">
      <xdr:nvSpPr>
        <xdr:cNvPr id="89" name="楕円 88"/>
        <xdr:cNvSpPr/>
      </xdr:nvSpPr>
      <xdr:spPr>
        <a:xfrm>
          <a:off x="3937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90" name="テキスト ボックス 89"/>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163285</xdr:rowOff>
    </xdr:from>
    <xdr:to>
      <xdr:col>15</xdr:col>
      <xdr:colOff>149225</xdr:colOff>
      <xdr:row>39</xdr:row>
      <xdr:rowOff>93435</xdr:rowOff>
    </xdr:to>
    <xdr:sp macro="" textlink="">
      <xdr:nvSpPr>
        <xdr:cNvPr id="91" name="楕円 90"/>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78212</xdr:rowOff>
    </xdr:from>
    <xdr:ext cx="762000" cy="259045"/>
    <xdr:sp macro="" textlink="">
      <xdr:nvSpPr>
        <xdr:cNvPr id="92" name="テキスト ボックス 91"/>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130628</xdr:rowOff>
    </xdr:from>
    <xdr:to>
      <xdr:col>11</xdr:col>
      <xdr:colOff>60325</xdr:colOff>
      <xdr:row>39</xdr:row>
      <xdr:rowOff>60778</xdr:rowOff>
    </xdr:to>
    <xdr:sp macro="" textlink="">
      <xdr:nvSpPr>
        <xdr:cNvPr id="93" name="楕円 92"/>
        <xdr:cNvSpPr/>
      </xdr:nvSpPr>
      <xdr:spPr>
        <a:xfrm>
          <a:off x="2159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45555</xdr:rowOff>
    </xdr:from>
    <xdr:ext cx="762000" cy="259045"/>
    <xdr:sp macro="" textlink="">
      <xdr:nvSpPr>
        <xdr:cNvPr id="94" name="テキスト ボックス 93"/>
        <xdr:cNvSpPr txBox="1"/>
      </xdr:nvSpPr>
      <xdr:spPr>
        <a:xfrm>
          <a:off x="1828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130628</xdr:rowOff>
    </xdr:from>
    <xdr:to>
      <xdr:col>6</xdr:col>
      <xdr:colOff>171450</xdr:colOff>
      <xdr:row>39</xdr:row>
      <xdr:rowOff>60778</xdr:rowOff>
    </xdr:to>
    <xdr:sp macro="" textlink="">
      <xdr:nvSpPr>
        <xdr:cNvPr id="95" name="楕円 94"/>
        <xdr:cNvSpPr/>
      </xdr:nvSpPr>
      <xdr:spPr>
        <a:xfrm>
          <a:off x="1270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45555</xdr:rowOff>
    </xdr:from>
    <xdr:ext cx="762000" cy="259045"/>
    <xdr:sp macro="" textlink="">
      <xdr:nvSpPr>
        <xdr:cNvPr id="96" name="テキスト ボックス 95"/>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類似団体平均と比較すると、３</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ポイント上回っている</a:t>
          </a:r>
          <a:r>
            <a:rPr lang="ja-JP" altLang="ja-JP" sz="1100">
              <a:solidFill>
                <a:sysClr val="windowText" lastClr="000000"/>
              </a:solidFill>
              <a:effectLst/>
              <a:latin typeface="+mn-lt"/>
              <a:ea typeface="+mn-ea"/>
              <a:cs typeface="+mn-cs"/>
            </a:rPr>
            <a:t>。主な要因として、</a:t>
          </a:r>
          <a:r>
            <a:rPr lang="ja-JP" altLang="en-US" sz="1100">
              <a:solidFill>
                <a:sysClr val="windowText" lastClr="000000"/>
              </a:solidFill>
              <a:effectLst/>
              <a:latin typeface="+mn-lt"/>
              <a:ea typeface="+mn-ea"/>
              <a:cs typeface="+mn-cs"/>
            </a:rPr>
            <a:t>社会教育施設（オオムラサキ館）の開設に伴う経費の増がある。</a:t>
          </a:r>
          <a:r>
            <a:rPr lang="ja-JP" altLang="ja-JP" sz="1100">
              <a:solidFill>
                <a:schemeClr val="dk1"/>
              </a:solidFill>
              <a:effectLst/>
              <a:latin typeface="+mn-lt"/>
              <a:ea typeface="+mn-ea"/>
              <a:cs typeface="+mn-cs"/>
            </a:rPr>
            <a:t>すべての事務事業を総点検し、前例にとらわれることなく徹底した見直しを図るとともに、職員の意識改革を促進しつつ、簡素・効率化を進め、経費の削減に努める。また、委託費は、随意契約から一般競争入札へ順次見直しを行い、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20320</xdr:rowOff>
    </xdr:to>
    <xdr:cxnSp macro="">
      <xdr:nvCxnSpPr>
        <xdr:cNvPr id="129" name="直線コネクタ 128"/>
        <xdr:cNvCxnSpPr/>
      </xdr:nvCxnSpPr>
      <xdr:spPr>
        <a:xfrm>
          <a:off x="15671800" y="3075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161290</xdr:rowOff>
    </xdr:to>
    <xdr:cxnSp macro="">
      <xdr:nvCxnSpPr>
        <xdr:cNvPr id="132" name="直線コネクタ 131"/>
        <xdr:cNvCxnSpPr/>
      </xdr:nvCxnSpPr>
      <xdr:spPr>
        <a:xfrm>
          <a:off x="14782800" y="298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34" name="テキスト ボックス 133"/>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69850</xdr:rowOff>
    </xdr:to>
    <xdr:cxnSp macro="">
      <xdr:nvCxnSpPr>
        <xdr:cNvPr id="135" name="直線コネクタ 134"/>
        <xdr:cNvCxnSpPr/>
      </xdr:nvCxnSpPr>
      <xdr:spPr>
        <a:xfrm>
          <a:off x="13893800" y="2961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77470</xdr:rowOff>
    </xdr:to>
    <xdr:cxnSp macro="">
      <xdr:nvCxnSpPr>
        <xdr:cNvPr id="138" name="直線コネクタ 137"/>
        <xdr:cNvCxnSpPr/>
      </xdr:nvCxnSpPr>
      <xdr:spPr>
        <a:xfrm flipV="1">
          <a:off x="13004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40" name="テキスト ボックス 139"/>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42" name="テキスト ボックス 141"/>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8" name="楕円 147"/>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9"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50" name="楕円 149"/>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51" name="テキスト ボックス 150"/>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3" name="テキスト ボックス 15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4" name="楕円 153"/>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5" name="テキスト ボックス 154"/>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6" name="楕円 155"/>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7" name="テキスト ボックス 156"/>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昨年度と比較すると児童手当給付事業費等の減により０．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類似団体平均より０．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ポイント下回っている。今後も少子高齢化の進展により社会保障費の増加が見込まれるため、公的扶助のあり方を見直し、引き続き扶助費の抑制を図る。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146050</xdr:rowOff>
    </xdr:to>
    <xdr:cxnSp macro="">
      <xdr:nvCxnSpPr>
        <xdr:cNvPr id="190" name="直線コネクタ 189"/>
        <xdr:cNvCxnSpPr/>
      </xdr:nvCxnSpPr>
      <xdr:spPr>
        <a:xfrm flipV="1">
          <a:off x="3987800" y="972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1"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146050</xdr:rowOff>
    </xdr:to>
    <xdr:cxnSp macro="">
      <xdr:nvCxnSpPr>
        <xdr:cNvPr id="193" name="直線コネクタ 192"/>
        <xdr:cNvCxnSpPr/>
      </xdr:nvCxnSpPr>
      <xdr:spPr>
        <a:xfrm>
          <a:off x="3098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88900</xdr:rowOff>
    </xdr:to>
    <xdr:cxnSp macro="">
      <xdr:nvCxnSpPr>
        <xdr:cNvPr id="196" name="直線コネクタ 195"/>
        <xdr:cNvCxnSpPr/>
      </xdr:nvCxnSpPr>
      <xdr:spPr>
        <a:xfrm>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50800</xdr:rowOff>
    </xdr:to>
    <xdr:cxnSp macro="">
      <xdr:nvCxnSpPr>
        <xdr:cNvPr id="199" name="直線コネクタ 198"/>
        <xdr:cNvCxnSpPr/>
      </xdr:nvCxnSpPr>
      <xdr:spPr>
        <a:xfrm>
          <a:off x="1320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11" name="楕円 210"/>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35577</xdr:rowOff>
    </xdr:from>
    <xdr:ext cx="736600" cy="259045"/>
    <xdr:sp macro="" textlink="">
      <xdr:nvSpPr>
        <xdr:cNvPr id="212" name="テキスト ボックス 211"/>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4" name="テキスト ボックス 21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7" name="楕円 216"/>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8" name="テキスト ボックス 21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類似団体平均を</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回っているが、昨年度と比較して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２ポ</a:t>
          </a:r>
          <a:r>
            <a:rPr lang="ja-JP" altLang="ja-JP" sz="1100">
              <a:solidFill>
                <a:schemeClr val="dk1"/>
              </a:solidFill>
              <a:effectLst/>
              <a:latin typeface="+mn-lt"/>
              <a:ea typeface="+mn-ea"/>
              <a:cs typeface="+mn-cs"/>
            </a:rPr>
            <a:t>イントの増と</a:t>
          </a:r>
          <a:r>
            <a:rPr lang="ja-JP" altLang="ja-JP" sz="1100">
              <a:solidFill>
                <a:sysClr val="windowText" lastClr="000000"/>
              </a:solidFill>
              <a:effectLst/>
              <a:latin typeface="+mn-lt"/>
              <a:ea typeface="+mn-ea"/>
              <a:cs typeface="+mn-cs"/>
            </a:rPr>
            <a:t>なっている。これは、道路・橋梁</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の維持補修費の増が主な要因である。</a:t>
          </a:r>
          <a:r>
            <a:rPr lang="ja-JP" altLang="en-US" sz="1100">
              <a:solidFill>
                <a:sysClr val="windowText" lastClr="000000"/>
              </a:solidFill>
              <a:effectLst/>
              <a:latin typeface="+mn-lt"/>
              <a:ea typeface="+mn-ea"/>
              <a:cs typeface="+mn-cs"/>
            </a:rPr>
            <a:t>今後も公共施設の長寿命化を図り、維持補修費の抑制に努める。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19558</xdr:rowOff>
    </xdr:from>
    <xdr:to>
      <xdr:col>82</xdr:col>
      <xdr:colOff>107950</xdr:colOff>
      <xdr:row>57</xdr:row>
      <xdr:rowOff>120142</xdr:rowOff>
    </xdr:to>
    <xdr:cxnSp macro="">
      <xdr:nvCxnSpPr>
        <xdr:cNvPr id="248" name="直線コネクタ 247"/>
        <xdr:cNvCxnSpPr/>
      </xdr:nvCxnSpPr>
      <xdr:spPr>
        <a:xfrm>
          <a:off x="15671800" y="979220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57</xdr:row>
      <xdr:rowOff>19558</xdr:rowOff>
    </xdr:to>
    <xdr:cxnSp macro="">
      <xdr:nvCxnSpPr>
        <xdr:cNvPr id="251" name="直線コネクタ 250"/>
        <xdr:cNvCxnSpPr/>
      </xdr:nvCxnSpPr>
      <xdr:spPr>
        <a:xfrm>
          <a:off x="14782800" y="9760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3" name="テキスト ボックス 25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40132</xdr:rowOff>
    </xdr:from>
    <xdr:to>
      <xdr:col>73</xdr:col>
      <xdr:colOff>180975</xdr:colOff>
      <xdr:row>56</xdr:row>
      <xdr:rowOff>159004</xdr:rowOff>
    </xdr:to>
    <xdr:cxnSp macro="">
      <xdr:nvCxnSpPr>
        <xdr:cNvPr id="254" name="直線コネクタ 253"/>
        <xdr:cNvCxnSpPr/>
      </xdr:nvCxnSpPr>
      <xdr:spPr>
        <a:xfrm>
          <a:off x="13893800" y="96413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6" name="テキスト ボックス 255"/>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40132</xdr:rowOff>
    </xdr:from>
    <xdr:to>
      <xdr:col>69</xdr:col>
      <xdr:colOff>92075</xdr:colOff>
      <xdr:row>56</xdr:row>
      <xdr:rowOff>76708</xdr:rowOff>
    </xdr:to>
    <xdr:cxnSp macro="">
      <xdr:nvCxnSpPr>
        <xdr:cNvPr id="257" name="直線コネクタ 256"/>
        <xdr:cNvCxnSpPr/>
      </xdr:nvCxnSpPr>
      <xdr:spPr>
        <a:xfrm flipV="1">
          <a:off x="13004800" y="9641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59" name="テキスト ボックス 258"/>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61" name="テキスト ボックス 260"/>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69342</xdr:rowOff>
    </xdr:from>
    <xdr:to>
      <xdr:col>82</xdr:col>
      <xdr:colOff>158750</xdr:colOff>
      <xdr:row>57</xdr:row>
      <xdr:rowOff>170942</xdr:rowOff>
    </xdr:to>
    <xdr:sp macro="" textlink="">
      <xdr:nvSpPr>
        <xdr:cNvPr id="267" name="楕円 266"/>
        <xdr:cNvSpPr/>
      </xdr:nvSpPr>
      <xdr:spPr>
        <a:xfrm>
          <a:off x="164592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41419</xdr:rowOff>
    </xdr:from>
    <xdr:ext cx="762000" cy="259045"/>
    <xdr:sp macro="" textlink="">
      <xdr:nvSpPr>
        <xdr:cNvPr id="268" name="その他該当値テキスト"/>
        <xdr:cNvSpPr txBox="1"/>
      </xdr:nvSpPr>
      <xdr:spPr>
        <a:xfrm>
          <a:off x="165989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140208</xdr:rowOff>
    </xdr:from>
    <xdr:to>
      <xdr:col>78</xdr:col>
      <xdr:colOff>120650</xdr:colOff>
      <xdr:row>57</xdr:row>
      <xdr:rowOff>70358</xdr:rowOff>
    </xdr:to>
    <xdr:sp macro="" textlink="">
      <xdr:nvSpPr>
        <xdr:cNvPr id="269" name="楕円 268"/>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70" name="テキスト ボックス 269"/>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71" name="楕円 270"/>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72" name="テキスト ボックス 271"/>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160782</xdr:rowOff>
    </xdr:from>
    <xdr:to>
      <xdr:col>69</xdr:col>
      <xdr:colOff>142875</xdr:colOff>
      <xdr:row>56</xdr:row>
      <xdr:rowOff>90932</xdr:rowOff>
    </xdr:to>
    <xdr:sp macro="" textlink="">
      <xdr:nvSpPr>
        <xdr:cNvPr id="273" name="楕円 272"/>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101109</xdr:rowOff>
    </xdr:from>
    <xdr:ext cx="762000" cy="259045"/>
    <xdr:sp macro="" textlink="">
      <xdr:nvSpPr>
        <xdr:cNvPr id="274" name="テキスト ボックス 273"/>
        <xdr:cNvSpPr txBox="1"/>
      </xdr:nvSpPr>
      <xdr:spPr>
        <a:xfrm>
          <a:off x="13512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75" name="楕円 274"/>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76" name="テキスト ボックス 275"/>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昨年度と比較すると</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であり、類似団体平均を</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ポイント上回っている</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昨年度から減少した</a:t>
          </a:r>
          <a:r>
            <a:rPr lang="ja-JP" altLang="ja-JP" sz="1100">
              <a:solidFill>
                <a:sysClr val="windowText" lastClr="000000"/>
              </a:solidFill>
              <a:effectLst/>
              <a:latin typeface="+mn-lt"/>
              <a:ea typeface="+mn-ea"/>
              <a:cs typeface="+mn-cs"/>
            </a:rPr>
            <a:t>主な要因として、</a:t>
          </a:r>
          <a:r>
            <a:rPr lang="ja-JP" altLang="en-US" sz="1100">
              <a:solidFill>
                <a:sysClr val="windowText" lastClr="000000"/>
              </a:solidFill>
              <a:effectLst/>
              <a:latin typeface="+mn-lt"/>
              <a:ea typeface="+mn-ea"/>
              <a:cs typeface="+mn-cs"/>
            </a:rPr>
            <a:t>下水道事業会計負担金</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が</a:t>
          </a:r>
          <a:r>
            <a:rPr lang="ja-JP" altLang="en-US" sz="1100">
              <a:solidFill>
                <a:sysClr val="windowText" lastClr="000000"/>
              </a:solidFill>
              <a:effectLst/>
              <a:latin typeface="+mn-lt"/>
              <a:ea typeface="+mn-ea"/>
              <a:cs typeface="+mn-cs"/>
            </a:rPr>
            <a:t>挙げられる。</a:t>
          </a:r>
          <a:r>
            <a:rPr lang="ja-JP" altLang="ja-JP" sz="1100">
              <a:solidFill>
                <a:sysClr val="windowText" lastClr="000000"/>
              </a:solidFill>
              <a:effectLst/>
              <a:latin typeface="+mn-lt"/>
              <a:ea typeface="+mn-ea"/>
              <a:cs typeface="+mn-cs"/>
            </a:rPr>
            <a:t>今後、公平でかつ適正な補助金等の整理や見直しを進め、適正な補助金等の交付に努める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27940</xdr:rowOff>
    </xdr:from>
    <xdr:to>
      <xdr:col>82</xdr:col>
      <xdr:colOff>107950</xdr:colOff>
      <xdr:row>38</xdr:row>
      <xdr:rowOff>43180</xdr:rowOff>
    </xdr:to>
    <xdr:cxnSp macro="">
      <xdr:nvCxnSpPr>
        <xdr:cNvPr id="309" name="直線コネクタ 308"/>
        <xdr:cNvCxnSpPr/>
      </xdr:nvCxnSpPr>
      <xdr:spPr>
        <a:xfrm flipV="1">
          <a:off x="15671800" y="6543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38</xdr:row>
      <xdr:rowOff>43180</xdr:rowOff>
    </xdr:to>
    <xdr:cxnSp macro="">
      <xdr:nvCxnSpPr>
        <xdr:cNvPr id="312" name="直線コネクタ 311"/>
        <xdr:cNvCxnSpPr/>
      </xdr:nvCxnSpPr>
      <xdr:spPr>
        <a:xfrm>
          <a:off x="14782800" y="6375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4" name="テキスト ボックス 313"/>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37</xdr:row>
      <xdr:rowOff>31750</xdr:rowOff>
    </xdr:to>
    <xdr:cxnSp macro="">
      <xdr:nvCxnSpPr>
        <xdr:cNvPr id="315" name="直線コネクタ 314"/>
        <xdr:cNvCxnSpPr/>
      </xdr:nvCxnSpPr>
      <xdr:spPr>
        <a:xfrm>
          <a:off x="13893800" y="6032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17" name="テキスト ボックス 316"/>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31750</xdr:rowOff>
    </xdr:to>
    <xdr:cxnSp macro="">
      <xdr:nvCxnSpPr>
        <xdr:cNvPr id="318" name="直線コネクタ 317"/>
        <xdr:cNvCxnSpPr/>
      </xdr:nvCxnSpPr>
      <xdr:spPr>
        <a:xfrm>
          <a:off x="13004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0" name="テキスト ボックス 319"/>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2" name="テキスト ボックス 321"/>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148590</xdr:rowOff>
    </xdr:from>
    <xdr:to>
      <xdr:col>82</xdr:col>
      <xdr:colOff>158750</xdr:colOff>
      <xdr:row>38</xdr:row>
      <xdr:rowOff>78740</xdr:rowOff>
    </xdr:to>
    <xdr:sp macro="" textlink="">
      <xdr:nvSpPr>
        <xdr:cNvPr id="328" name="楕円 327"/>
        <xdr:cNvSpPr/>
      </xdr:nvSpPr>
      <xdr:spPr>
        <a:xfrm>
          <a:off x="16459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120667</xdr:rowOff>
    </xdr:from>
    <xdr:ext cx="762000" cy="259045"/>
    <xdr:sp macro="" textlink="">
      <xdr:nvSpPr>
        <xdr:cNvPr id="329" name="補助費等該当値テキスト"/>
        <xdr:cNvSpPr txBox="1"/>
      </xdr:nvSpPr>
      <xdr:spPr>
        <a:xfrm>
          <a:off x="16598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163830</xdr:rowOff>
    </xdr:from>
    <xdr:to>
      <xdr:col>78</xdr:col>
      <xdr:colOff>120650</xdr:colOff>
      <xdr:row>38</xdr:row>
      <xdr:rowOff>93980</xdr:rowOff>
    </xdr:to>
    <xdr:sp macro="" textlink="">
      <xdr:nvSpPr>
        <xdr:cNvPr id="330" name="楕円 329"/>
        <xdr:cNvSpPr/>
      </xdr:nvSpPr>
      <xdr:spPr>
        <a:xfrm>
          <a:off x="15621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31" name="テキスト ボックス 330"/>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2" name="楕円 331"/>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33" name="テキスト ボックス 332"/>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4" name="楕円 333"/>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5" name="テキスト ボックス 334"/>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36" name="楕円 335"/>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37" name="テキスト ボックス 336"/>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昨年度と比較すると</a:t>
          </a:r>
          <a:r>
            <a:rPr lang="ja-JP" altLang="en-US" sz="1100">
              <a:solidFill>
                <a:schemeClr val="dk1"/>
              </a:solidFill>
              <a:effectLst/>
              <a:latin typeface="+mn-lt"/>
              <a:ea typeface="+mn-ea"/>
              <a:cs typeface="+mn-cs"/>
            </a:rPr>
            <a:t>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ポイントの増、類似団体平均を</a:t>
          </a:r>
          <a:r>
            <a:rPr lang="ja-JP" altLang="en-US" sz="1100">
              <a:solidFill>
                <a:schemeClr val="dk1"/>
              </a:solidFill>
              <a:effectLst/>
              <a:latin typeface="+mn-lt"/>
              <a:ea typeface="+mn-ea"/>
              <a:cs typeface="+mn-cs"/>
            </a:rPr>
            <a:t>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ポイント上回っている。この要因は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地方債を財源とした公共事業を実施したことによるものであり、町財政の圧迫と財政構造の硬直化が最大の要因となっている。元利償還金は、平成１８年度から平成２１年度にピークを迎えたことから、今後も継続して改善されることが見込まれるが、引き続き地方債の新規発行を抑制し、計画的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41275</xdr:rowOff>
    </xdr:from>
    <xdr:to>
      <xdr:col>24</xdr:col>
      <xdr:colOff>25400</xdr:colOff>
      <xdr:row>77</xdr:row>
      <xdr:rowOff>104139</xdr:rowOff>
    </xdr:to>
    <xdr:cxnSp macro="">
      <xdr:nvCxnSpPr>
        <xdr:cNvPr id="366" name="直線コネクタ 365"/>
        <xdr:cNvCxnSpPr/>
      </xdr:nvCxnSpPr>
      <xdr:spPr>
        <a:xfrm>
          <a:off x="3987800" y="13242925"/>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67"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18414</xdr:rowOff>
    </xdr:from>
    <xdr:to>
      <xdr:col>19</xdr:col>
      <xdr:colOff>187325</xdr:colOff>
      <xdr:row>77</xdr:row>
      <xdr:rowOff>41275</xdr:rowOff>
    </xdr:to>
    <xdr:cxnSp macro="">
      <xdr:nvCxnSpPr>
        <xdr:cNvPr id="369" name="直線コネクタ 368"/>
        <xdr:cNvCxnSpPr/>
      </xdr:nvCxnSpPr>
      <xdr:spPr>
        <a:xfrm>
          <a:off x="3098800" y="132200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18414</xdr:rowOff>
    </xdr:from>
    <xdr:to>
      <xdr:col>15</xdr:col>
      <xdr:colOff>98425</xdr:colOff>
      <xdr:row>77</xdr:row>
      <xdr:rowOff>104139</xdr:rowOff>
    </xdr:to>
    <xdr:cxnSp macro="">
      <xdr:nvCxnSpPr>
        <xdr:cNvPr id="372" name="直線コネクタ 371"/>
        <xdr:cNvCxnSpPr/>
      </xdr:nvCxnSpPr>
      <xdr:spPr>
        <a:xfrm flipV="1">
          <a:off x="2209800" y="1322006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104139</xdr:rowOff>
    </xdr:from>
    <xdr:to>
      <xdr:col>11</xdr:col>
      <xdr:colOff>9525</xdr:colOff>
      <xdr:row>78</xdr:row>
      <xdr:rowOff>132714</xdr:rowOff>
    </xdr:to>
    <xdr:cxnSp macro="">
      <xdr:nvCxnSpPr>
        <xdr:cNvPr id="375" name="直線コネクタ 374"/>
        <xdr:cNvCxnSpPr/>
      </xdr:nvCxnSpPr>
      <xdr:spPr>
        <a:xfrm flipV="1">
          <a:off x="1320800" y="13305789"/>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136541</xdr:rowOff>
    </xdr:from>
    <xdr:ext cx="762000" cy="259045"/>
    <xdr:sp macro="" textlink="">
      <xdr:nvSpPr>
        <xdr:cNvPr id="379" name="テキスト ボックス 378"/>
        <xdr:cNvSpPr txBox="1"/>
      </xdr:nvSpPr>
      <xdr:spPr>
        <a:xfrm>
          <a:off x="939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53339</xdr:rowOff>
    </xdr:from>
    <xdr:to>
      <xdr:col>24</xdr:col>
      <xdr:colOff>76200</xdr:colOff>
      <xdr:row>77</xdr:row>
      <xdr:rowOff>154939</xdr:rowOff>
    </xdr:to>
    <xdr:sp macro="" textlink="">
      <xdr:nvSpPr>
        <xdr:cNvPr id="385" name="楕円 384"/>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25416</xdr:rowOff>
    </xdr:from>
    <xdr:ext cx="762000" cy="259045"/>
    <xdr:sp macro="" textlink="">
      <xdr:nvSpPr>
        <xdr:cNvPr id="386" name="公債費該当値テキスト"/>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161925</xdr:rowOff>
    </xdr:from>
    <xdr:to>
      <xdr:col>20</xdr:col>
      <xdr:colOff>38100</xdr:colOff>
      <xdr:row>77</xdr:row>
      <xdr:rowOff>92075</xdr:rowOff>
    </xdr:to>
    <xdr:sp macro="" textlink="">
      <xdr:nvSpPr>
        <xdr:cNvPr id="387" name="楕円 386"/>
        <xdr:cNvSpPr/>
      </xdr:nvSpPr>
      <xdr:spPr>
        <a:xfrm>
          <a:off x="3937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76852</xdr:rowOff>
    </xdr:from>
    <xdr:ext cx="736600" cy="259045"/>
    <xdr:sp macro="" textlink="">
      <xdr:nvSpPr>
        <xdr:cNvPr id="388" name="テキスト ボックス 387"/>
        <xdr:cNvSpPr txBox="1"/>
      </xdr:nvSpPr>
      <xdr:spPr>
        <a:xfrm>
          <a:off x="3606800" y="13278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139064</xdr:rowOff>
    </xdr:from>
    <xdr:to>
      <xdr:col>15</xdr:col>
      <xdr:colOff>149225</xdr:colOff>
      <xdr:row>77</xdr:row>
      <xdr:rowOff>69214</xdr:rowOff>
    </xdr:to>
    <xdr:sp macro="" textlink="">
      <xdr:nvSpPr>
        <xdr:cNvPr id="389" name="楕円 388"/>
        <xdr:cNvSpPr/>
      </xdr:nvSpPr>
      <xdr:spPr>
        <a:xfrm>
          <a:off x="3048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53991</xdr:rowOff>
    </xdr:from>
    <xdr:ext cx="762000" cy="259045"/>
    <xdr:sp macro="" textlink="">
      <xdr:nvSpPr>
        <xdr:cNvPr id="390" name="テキスト ボックス 389"/>
        <xdr:cNvSpPr txBox="1"/>
      </xdr:nvSpPr>
      <xdr:spPr>
        <a:xfrm>
          <a:off x="2717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53339</xdr:rowOff>
    </xdr:from>
    <xdr:to>
      <xdr:col>11</xdr:col>
      <xdr:colOff>60325</xdr:colOff>
      <xdr:row>77</xdr:row>
      <xdr:rowOff>154939</xdr:rowOff>
    </xdr:to>
    <xdr:sp macro="" textlink="">
      <xdr:nvSpPr>
        <xdr:cNvPr id="391" name="楕円 390"/>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139716</xdr:rowOff>
    </xdr:from>
    <xdr:ext cx="762000" cy="259045"/>
    <xdr:sp macro="" textlink="">
      <xdr:nvSpPr>
        <xdr:cNvPr id="392" name="テキスト ボックス 391"/>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81914</xdr:rowOff>
    </xdr:from>
    <xdr:to>
      <xdr:col>6</xdr:col>
      <xdr:colOff>171450</xdr:colOff>
      <xdr:row>79</xdr:row>
      <xdr:rowOff>12064</xdr:rowOff>
    </xdr:to>
    <xdr:sp macro="" textlink="">
      <xdr:nvSpPr>
        <xdr:cNvPr id="393" name="楕円 392"/>
        <xdr:cNvSpPr/>
      </xdr:nvSpPr>
      <xdr:spPr>
        <a:xfrm>
          <a:off x="12700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168291</xdr:rowOff>
    </xdr:from>
    <xdr:ext cx="762000" cy="259045"/>
    <xdr:sp macro="" textlink="">
      <xdr:nvSpPr>
        <xdr:cNvPr id="394" name="テキスト ボックス 393"/>
        <xdr:cNvSpPr txBox="1"/>
      </xdr:nvSpPr>
      <xdr:spPr>
        <a:xfrm>
          <a:off x="9398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昨年度と比較すると</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ポイントの増であり、類似団体平均を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ポイント上回っている。主な要因は</a:t>
          </a:r>
          <a:r>
            <a:rPr lang="ja-JP" altLang="en-US" sz="1100">
              <a:solidFill>
                <a:schemeClr val="dk1"/>
              </a:solidFill>
              <a:effectLst/>
              <a:latin typeface="+mn-lt"/>
              <a:ea typeface="+mn-ea"/>
              <a:cs typeface="+mn-cs"/>
            </a:rPr>
            <a:t>その他（</a:t>
          </a:r>
          <a:r>
            <a:rPr lang="ja-JP" altLang="ja-JP" sz="1100">
              <a:solidFill>
                <a:schemeClr val="dk1"/>
              </a:solidFill>
              <a:effectLst/>
              <a:latin typeface="+mn-lt"/>
              <a:ea typeface="+mn-ea"/>
              <a:cs typeface="+mn-cs"/>
            </a:rPr>
            <a:t>道路・橋梁の維持補修費</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の増加によるものである。今後も公共施設の長寿命化を図り、維持補修費の抑制に努める。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152146</xdr:rowOff>
    </xdr:to>
    <xdr:cxnSp macro="">
      <xdr:nvCxnSpPr>
        <xdr:cNvPr id="425" name="直線コネクタ 424"/>
        <xdr:cNvCxnSpPr/>
      </xdr:nvCxnSpPr>
      <xdr:spPr>
        <a:xfrm>
          <a:off x="15671800" y="132669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6"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77</xdr:row>
      <xdr:rowOff>65278</xdr:rowOff>
    </xdr:to>
    <xdr:cxnSp macro="">
      <xdr:nvCxnSpPr>
        <xdr:cNvPr id="428" name="直線コネクタ 427"/>
        <xdr:cNvCxnSpPr/>
      </xdr:nvCxnSpPr>
      <xdr:spPr>
        <a:xfrm>
          <a:off x="14782800" y="13056615"/>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30" name="テキスト ボックス 429"/>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xdr:rowOff>
    </xdr:from>
    <xdr:to>
      <xdr:col>73</xdr:col>
      <xdr:colOff>180975</xdr:colOff>
      <xdr:row>76</xdr:row>
      <xdr:rowOff>26415</xdr:rowOff>
    </xdr:to>
    <xdr:cxnSp macro="">
      <xdr:nvCxnSpPr>
        <xdr:cNvPr id="431" name="直線コネクタ 430"/>
        <xdr:cNvCxnSpPr/>
      </xdr:nvCxnSpPr>
      <xdr:spPr>
        <a:xfrm>
          <a:off x="13893800" y="12695428"/>
          <a:ext cx="889000" cy="36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3" name="テキスト ボックス 432"/>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xdr:rowOff>
    </xdr:from>
    <xdr:to>
      <xdr:col>69</xdr:col>
      <xdr:colOff>92075</xdr:colOff>
      <xdr:row>74</xdr:row>
      <xdr:rowOff>21844</xdr:rowOff>
    </xdr:to>
    <xdr:cxnSp macro="">
      <xdr:nvCxnSpPr>
        <xdr:cNvPr id="434" name="直線コネクタ 433"/>
        <xdr:cNvCxnSpPr/>
      </xdr:nvCxnSpPr>
      <xdr:spPr>
        <a:xfrm flipV="1">
          <a:off x="13004800" y="126954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96283</xdr:rowOff>
    </xdr:from>
    <xdr:ext cx="762000" cy="259045"/>
    <xdr:sp macro="" textlink="">
      <xdr:nvSpPr>
        <xdr:cNvPr id="436" name="テキスト ボックス 435"/>
        <xdr:cNvSpPr txBox="1"/>
      </xdr:nvSpPr>
      <xdr:spPr>
        <a:xfrm>
          <a:off x="135128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38" name="テキスト ボックス 437"/>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4" name="楕円 443"/>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5"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6" name="楕円 445"/>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47" name="テキスト ボックス 446"/>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48" name="楕円 447"/>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49" name="テキスト ボックス 448"/>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128778</xdr:rowOff>
    </xdr:from>
    <xdr:to>
      <xdr:col>69</xdr:col>
      <xdr:colOff>142875</xdr:colOff>
      <xdr:row>74</xdr:row>
      <xdr:rowOff>58928</xdr:rowOff>
    </xdr:to>
    <xdr:sp macro="" textlink="">
      <xdr:nvSpPr>
        <xdr:cNvPr id="450" name="楕円 449"/>
        <xdr:cNvSpPr/>
      </xdr:nvSpPr>
      <xdr:spPr>
        <a:xfrm>
          <a:off x="13843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69105</xdr:rowOff>
    </xdr:from>
    <xdr:ext cx="762000" cy="259045"/>
    <xdr:sp macro="" textlink="">
      <xdr:nvSpPr>
        <xdr:cNvPr id="451" name="テキスト ボックス 450"/>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142494</xdr:rowOff>
    </xdr:from>
    <xdr:to>
      <xdr:col>65</xdr:col>
      <xdr:colOff>53975</xdr:colOff>
      <xdr:row>74</xdr:row>
      <xdr:rowOff>72644</xdr:rowOff>
    </xdr:to>
    <xdr:sp macro="" textlink="">
      <xdr:nvSpPr>
        <xdr:cNvPr id="452" name="楕円 451"/>
        <xdr:cNvSpPr/>
      </xdr:nvSpPr>
      <xdr:spPr>
        <a:xfrm>
          <a:off x="12954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82821</xdr:rowOff>
    </xdr:from>
    <xdr:ext cx="762000" cy="259045"/>
    <xdr:sp macro="" textlink="">
      <xdr:nvSpPr>
        <xdr:cNvPr id="453" name="テキスト ボックス 452"/>
        <xdr:cNvSpPr txBox="1"/>
      </xdr:nvSpPr>
      <xdr:spPr>
        <a:xfrm>
          <a:off x="12623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82826</xdr:rowOff>
    </xdr:from>
    <xdr:to>
      <xdr:col>29</xdr:col>
      <xdr:colOff>127000</xdr:colOff>
      <xdr:row>16</xdr:row>
      <xdr:rowOff>109507</xdr:rowOff>
    </xdr:to>
    <xdr:cxnSp macro="">
      <xdr:nvCxnSpPr>
        <xdr:cNvPr id="52" name="直線コネクタ 51"/>
        <xdr:cNvCxnSpPr/>
      </xdr:nvCxnSpPr>
      <xdr:spPr bwMode="auto">
        <a:xfrm flipV="1">
          <a:off x="5003800" y="2873651"/>
          <a:ext cx="647700" cy="26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67603</xdr:rowOff>
    </xdr:from>
    <xdr:ext cx="762000" cy="259045"/>
    <xdr:sp macro="" textlink="">
      <xdr:nvSpPr>
        <xdr:cNvPr id="53" name="人口1人当たり決算額の推移平均値テキスト130"/>
        <xdr:cNvSpPr txBox="1"/>
      </xdr:nvSpPr>
      <xdr:spPr>
        <a:xfrm>
          <a:off x="5740400" y="28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109507</xdr:rowOff>
    </xdr:from>
    <xdr:to>
      <xdr:col>26</xdr:col>
      <xdr:colOff>50800</xdr:colOff>
      <xdr:row>16</xdr:row>
      <xdr:rowOff>161638</xdr:rowOff>
    </xdr:to>
    <xdr:cxnSp macro="">
      <xdr:nvCxnSpPr>
        <xdr:cNvPr id="55" name="直線コネクタ 54"/>
        <xdr:cNvCxnSpPr/>
      </xdr:nvCxnSpPr>
      <xdr:spPr bwMode="auto">
        <a:xfrm flipV="1">
          <a:off x="4305300" y="2900332"/>
          <a:ext cx="698500" cy="52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161793</xdr:rowOff>
    </xdr:from>
    <xdr:ext cx="736600" cy="259045"/>
    <xdr:sp macro="" textlink="">
      <xdr:nvSpPr>
        <xdr:cNvPr id="57" name="テキスト ボックス 56"/>
        <xdr:cNvSpPr txBox="1"/>
      </xdr:nvSpPr>
      <xdr:spPr>
        <a:xfrm>
          <a:off x="4622800" y="295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161638</xdr:rowOff>
    </xdr:from>
    <xdr:to>
      <xdr:col>22</xdr:col>
      <xdr:colOff>114300</xdr:colOff>
      <xdr:row>17</xdr:row>
      <xdr:rowOff>19721</xdr:rowOff>
    </xdr:to>
    <xdr:cxnSp macro="">
      <xdr:nvCxnSpPr>
        <xdr:cNvPr id="58" name="直線コネクタ 57"/>
        <xdr:cNvCxnSpPr/>
      </xdr:nvCxnSpPr>
      <xdr:spPr bwMode="auto">
        <a:xfrm flipV="1">
          <a:off x="3606800" y="2952463"/>
          <a:ext cx="698500" cy="29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26604</xdr:rowOff>
    </xdr:from>
    <xdr:ext cx="762000" cy="259045"/>
    <xdr:sp macro="" textlink="">
      <xdr:nvSpPr>
        <xdr:cNvPr id="60" name="テキスト ボックス 59"/>
        <xdr:cNvSpPr txBox="1"/>
      </xdr:nvSpPr>
      <xdr:spPr>
        <a:xfrm>
          <a:off x="3924300" y="29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19721</xdr:rowOff>
    </xdr:from>
    <xdr:to>
      <xdr:col>18</xdr:col>
      <xdr:colOff>177800</xdr:colOff>
      <xdr:row>17</xdr:row>
      <xdr:rowOff>23128</xdr:rowOff>
    </xdr:to>
    <xdr:cxnSp macro="">
      <xdr:nvCxnSpPr>
        <xdr:cNvPr id="61" name="直線コネクタ 60"/>
        <xdr:cNvCxnSpPr/>
      </xdr:nvCxnSpPr>
      <xdr:spPr bwMode="auto">
        <a:xfrm flipV="1">
          <a:off x="2908300" y="2981996"/>
          <a:ext cx="698500" cy="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168024</xdr:rowOff>
    </xdr:from>
    <xdr:ext cx="762000" cy="259045"/>
    <xdr:sp macro="" textlink="">
      <xdr:nvSpPr>
        <xdr:cNvPr id="65" name="テキスト ボックス 64"/>
        <xdr:cNvSpPr txBox="1"/>
      </xdr:nvSpPr>
      <xdr:spPr>
        <a:xfrm>
          <a:off x="2527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32026</xdr:rowOff>
    </xdr:from>
    <xdr:to>
      <xdr:col>29</xdr:col>
      <xdr:colOff>177800</xdr:colOff>
      <xdr:row>16</xdr:row>
      <xdr:rowOff>133626</xdr:rowOff>
    </xdr:to>
    <xdr:sp macro="" textlink="">
      <xdr:nvSpPr>
        <xdr:cNvPr id="71" name="楕円 70"/>
        <xdr:cNvSpPr/>
      </xdr:nvSpPr>
      <xdr:spPr bwMode="auto">
        <a:xfrm>
          <a:off x="5600700" y="282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48553</xdr:rowOff>
    </xdr:from>
    <xdr:ext cx="762000" cy="259045"/>
    <xdr:sp macro="" textlink="">
      <xdr:nvSpPr>
        <xdr:cNvPr id="72" name="人口1人当たり決算額の推移該当値テキスト130"/>
        <xdr:cNvSpPr txBox="1"/>
      </xdr:nvSpPr>
      <xdr:spPr>
        <a:xfrm>
          <a:off x="5740400" y="26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58707</xdr:rowOff>
    </xdr:from>
    <xdr:to>
      <xdr:col>26</xdr:col>
      <xdr:colOff>101600</xdr:colOff>
      <xdr:row>16</xdr:row>
      <xdr:rowOff>160307</xdr:rowOff>
    </xdr:to>
    <xdr:sp macro="" textlink="">
      <xdr:nvSpPr>
        <xdr:cNvPr id="73" name="楕円 72"/>
        <xdr:cNvSpPr/>
      </xdr:nvSpPr>
      <xdr:spPr bwMode="auto">
        <a:xfrm>
          <a:off x="4953000" y="2849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170484</xdr:rowOff>
    </xdr:from>
    <xdr:ext cx="736600" cy="259045"/>
    <xdr:sp macro="" textlink="">
      <xdr:nvSpPr>
        <xdr:cNvPr id="74" name="テキスト ボックス 73"/>
        <xdr:cNvSpPr txBox="1"/>
      </xdr:nvSpPr>
      <xdr:spPr>
        <a:xfrm>
          <a:off x="4622800" y="261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110838</xdr:rowOff>
    </xdr:from>
    <xdr:to>
      <xdr:col>22</xdr:col>
      <xdr:colOff>165100</xdr:colOff>
      <xdr:row>17</xdr:row>
      <xdr:rowOff>40988</xdr:rowOff>
    </xdr:to>
    <xdr:sp macro="" textlink="">
      <xdr:nvSpPr>
        <xdr:cNvPr id="75" name="楕円 74"/>
        <xdr:cNvSpPr/>
      </xdr:nvSpPr>
      <xdr:spPr bwMode="auto">
        <a:xfrm>
          <a:off x="4254500" y="2901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51165</xdr:rowOff>
    </xdr:from>
    <xdr:ext cx="762000" cy="259045"/>
    <xdr:sp macro="" textlink="">
      <xdr:nvSpPr>
        <xdr:cNvPr id="76" name="テキスト ボックス 75"/>
        <xdr:cNvSpPr txBox="1"/>
      </xdr:nvSpPr>
      <xdr:spPr>
        <a:xfrm>
          <a:off x="3924300" y="267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140371</xdr:rowOff>
    </xdr:from>
    <xdr:to>
      <xdr:col>19</xdr:col>
      <xdr:colOff>38100</xdr:colOff>
      <xdr:row>17</xdr:row>
      <xdr:rowOff>70521</xdr:rowOff>
    </xdr:to>
    <xdr:sp macro="" textlink="">
      <xdr:nvSpPr>
        <xdr:cNvPr id="77" name="楕円 76"/>
        <xdr:cNvSpPr/>
      </xdr:nvSpPr>
      <xdr:spPr bwMode="auto">
        <a:xfrm>
          <a:off x="3556000" y="293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55298</xdr:rowOff>
    </xdr:from>
    <xdr:ext cx="762000" cy="259045"/>
    <xdr:sp macro="" textlink="">
      <xdr:nvSpPr>
        <xdr:cNvPr id="78" name="テキスト ボックス 77"/>
        <xdr:cNvSpPr txBox="1"/>
      </xdr:nvSpPr>
      <xdr:spPr>
        <a:xfrm>
          <a:off x="3225800" y="301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143778</xdr:rowOff>
    </xdr:from>
    <xdr:to>
      <xdr:col>15</xdr:col>
      <xdr:colOff>101600</xdr:colOff>
      <xdr:row>17</xdr:row>
      <xdr:rowOff>73928</xdr:rowOff>
    </xdr:to>
    <xdr:sp macro="" textlink="">
      <xdr:nvSpPr>
        <xdr:cNvPr id="79" name="楕円 78"/>
        <xdr:cNvSpPr/>
      </xdr:nvSpPr>
      <xdr:spPr bwMode="auto">
        <a:xfrm>
          <a:off x="2857500" y="2934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58705</xdr:rowOff>
    </xdr:from>
    <xdr:ext cx="762000" cy="259045"/>
    <xdr:sp macro="" textlink="">
      <xdr:nvSpPr>
        <xdr:cNvPr id="80" name="テキスト ボックス 79"/>
        <xdr:cNvSpPr txBox="1"/>
      </xdr:nvSpPr>
      <xdr:spPr>
        <a:xfrm>
          <a:off x="2527300" y="302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256197</xdr:rowOff>
    </xdr:from>
    <xdr:to>
      <xdr:col>29</xdr:col>
      <xdr:colOff>127000</xdr:colOff>
      <xdr:row>35</xdr:row>
      <xdr:rowOff>308051</xdr:rowOff>
    </xdr:to>
    <xdr:cxnSp macro="">
      <xdr:nvCxnSpPr>
        <xdr:cNvPr id="114" name="直線コネクタ 113"/>
        <xdr:cNvCxnSpPr/>
      </xdr:nvCxnSpPr>
      <xdr:spPr bwMode="auto">
        <a:xfrm flipV="1">
          <a:off x="5003800" y="6866547"/>
          <a:ext cx="647700" cy="5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249007</xdr:rowOff>
    </xdr:from>
    <xdr:ext cx="762000" cy="259045"/>
    <xdr:sp macro="" textlink="">
      <xdr:nvSpPr>
        <xdr:cNvPr id="115" name="人口1人当たり決算額の推移平均値テキスト445"/>
        <xdr:cNvSpPr txBox="1"/>
      </xdr:nvSpPr>
      <xdr:spPr>
        <a:xfrm>
          <a:off x="5740400" y="6859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308051</xdr:rowOff>
    </xdr:from>
    <xdr:to>
      <xdr:col>26</xdr:col>
      <xdr:colOff>50800</xdr:colOff>
      <xdr:row>35</xdr:row>
      <xdr:rowOff>329902</xdr:rowOff>
    </xdr:to>
    <xdr:cxnSp macro="">
      <xdr:nvCxnSpPr>
        <xdr:cNvPr id="117" name="直線コネクタ 116"/>
        <xdr:cNvCxnSpPr/>
      </xdr:nvCxnSpPr>
      <xdr:spPr bwMode="auto">
        <a:xfrm flipV="1">
          <a:off x="4305300" y="6918401"/>
          <a:ext cx="698500" cy="2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142030</xdr:rowOff>
    </xdr:from>
    <xdr:to>
      <xdr:col>22</xdr:col>
      <xdr:colOff>114300</xdr:colOff>
      <xdr:row>35</xdr:row>
      <xdr:rowOff>329902</xdr:rowOff>
    </xdr:to>
    <xdr:cxnSp macro="">
      <xdr:nvCxnSpPr>
        <xdr:cNvPr id="120" name="直線コネクタ 119"/>
        <xdr:cNvCxnSpPr/>
      </xdr:nvCxnSpPr>
      <xdr:spPr bwMode="auto">
        <a:xfrm>
          <a:off x="3606800" y="6752380"/>
          <a:ext cx="698500" cy="187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23188</xdr:rowOff>
    </xdr:from>
    <xdr:ext cx="762000" cy="259045"/>
    <xdr:sp macro="" textlink="">
      <xdr:nvSpPr>
        <xdr:cNvPr id="122" name="テキスト ボックス 121"/>
        <xdr:cNvSpPr txBox="1"/>
      </xdr:nvSpPr>
      <xdr:spPr>
        <a:xfrm>
          <a:off x="3924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341617</xdr:rowOff>
    </xdr:from>
    <xdr:to>
      <xdr:col>18</xdr:col>
      <xdr:colOff>177800</xdr:colOff>
      <xdr:row>35</xdr:row>
      <xdr:rowOff>142030</xdr:rowOff>
    </xdr:to>
    <xdr:cxnSp macro="">
      <xdr:nvCxnSpPr>
        <xdr:cNvPr id="123" name="直線コネクタ 122"/>
        <xdr:cNvCxnSpPr/>
      </xdr:nvCxnSpPr>
      <xdr:spPr bwMode="auto">
        <a:xfrm>
          <a:off x="2908300" y="6609067"/>
          <a:ext cx="698500" cy="143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xdr:rowOff>
    </xdr:from>
    <xdr:ext cx="762000" cy="259045"/>
    <xdr:sp macro="" textlink="">
      <xdr:nvSpPr>
        <xdr:cNvPr id="125" name="テキスト ボックス 124"/>
        <xdr:cNvSpPr txBox="1"/>
      </xdr:nvSpPr>
      <xdr:spPr>
        <a:xfrm>
          <a:off x="32258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288402</xdr:rowOff>
    </xdr:from>
    <xdr:ext cx="762000" cy="259045"/>
    <xdr:sp macro="" textlink="">
      <xdr:nvSpPr>
        <xdr:cNvPr id="127" name="テキスト ボックス 126"/>
        <xdr:cNvSpPr txBox="1"/>
      </xdr:nvSpPr>
      <xdr:spPr>
        <a:xfrm>
          <a:off x="2527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205397</xdr:rowOff>
    </xdr:from>
    <xdr:to>
      <xdr:col>29</xdr:col>
      <xdr:colOff>177800</xdr:colOff>
      <xdr:row>35</xdr:row>
      <xdr:rowOff>306997</xdr:rowOff>
    </xdr:to>
    <xdr:sp macro="" textlink="">
      <xdr:nvSpPr>
        <xdr:cNvPr id="133" name="楕円 132"/>
        <xdr:cNvSpPr/>
      </xdr:nvSpPr>
      <xdr:spPr bwMode="auto">
        <a:xfrm>
          <a:off x="5600700" y="681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50474</xdr:rowOff>
    </xdr:from>
    <xdr:ext cx="762000" cy="259045"/>
    <xdr:sp macro="" textlink="">
      <xdr:nvSpPr>
        <xdr:cNvPr id="134" name="人口1人当たり決算額の推移該当値テキスト445"/>
        <xdr:cNvSpPr txBox="1"/>
      </xdr:nvSpPr>
      <xdr:spPr>
        <a:xfrm>
          <a:off x="5740400" y="666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257251</xdr:rowOff>
    </xdr:from>
    <xdr:to>
      <xdr:col>26</xdr:col>
      <xdr:colOff>101600</xdr:colOff>
      <xdr:row>36</xdr:row>
      <xdr:rowOff>15951</xdr:rowOff>
    </xdr:to>
    <xdr:sp macro="" textlink="">
      <xdr:nvSpPr>
        <xdr:cNvPr id="135" name="楕円 134"/>
        <xdr:cNvSpPr/>
      </xdr:nvSpPr>
      <xdr:spPr bwMode="auto">
        <a:xfrm>
          <a:off x="4953000" y="686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26128</xdr:rowOff>
    </xdr:from>
    <xdr:ext cx="736600" cy="259045"/>
    <xdr:sp macro="" textlink="">
      <xdr:nvSpPr>
        <xdr:cNvPr id="136" name="テキスト ボックス 135"/>
        <xdr:cNvSpPr txBox="1"/>
      </xdr:nvSpPr>
      <xdr:spPr>
        <a:xfrm>
          <a:off x="4622800" y="6636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279102</xdr:rowOff>
    </xdr:from>
    <xdr:to>
      <xdr:col>22</xdr:col>
      <xdr:colOff>165100</xdr:colOff>
      <xdr:row>36</xdr:row>
      <xdr:rowOff>37802</xdr:rowOff>
    </xdr:to>
    <xdr:sp macro="" textlink="">
      <xdr:nvSpPr>
        <xdr:cNvPr id="137" name="楕円 136"/>
        <xdr:cNvSpPr/>
      </xdr:nvSpPr>
      <xdr:spPr bwMode="auto">
        <a:xfrm>
          <a:off x="4254500" y="6889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47979</xdr:rowOff>
    </xdr:from>
    <xdr:ext cx="762000" cy="259045"/>
    <xdr:sp macro="" textlink="">
      <xdr:nvSpPr>
        <xdr:cNvPr id="138" name="テキスト ボックス 137"/>
        <xdr:cNvSpPr txBox="1"/>
      </xdr:nvSpPr>
      <xdr:spPr>
        <a:xfrm>
          <a:off x="3924300" y="665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91230</xdr:rowOff>
    </xdr:from>
    <xdr:to>
      <xdr:col>19</xdr:col>
      <xdr:colOff>38100</xdr:colOff>
      <xdr:row>35</xdr:row>
      <xdr:rowOff>192830</xdr:rowOff>
    </xdr:to>
    <xdr:sp macro="" textlink="">
      <xdr:nvSpPr>
        <xdr:cNvPr id="139" name="楕円 138"/>
        <xdr:cNvSpPr/>
      </xdr:nvSpPr>
      <xdr:spPr bwMode="auto">
        <a:xfrm>
          <a:off x="3556000" y="6701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203007</xdr:rowOff>
    </xdr:from>
    <xdr:ext cx="762000" cy="259045"/>
    <xdr:sp macro="" textlink="">
      <xdr:nvSpPr>
        <xdr:cNvPr id="140" name="テキスト ボックス 139"/>
        <xdr:cNvSpPr txBox="1"/>
      </xdr:nvSpPr>
      <xdr:spPr>
        <a:xfrm>
          <a:off x="3225800" y="64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290817</xdr:rowOff>
    </xdr:from>
    <xdr:to>
      <xdr:col>15</xdr:col>
      <xdr:colOff>101600</xdr:colOff>
      <xdr:row>35</xdr:row>
      <xdr:rowOff>49517</xdr:rowOff>
    </xdr:to>
    <xdr:sp macro="" textlink="">
      <xdr:nvSpPr>
        <xdr:cNvPr id="141" name="楕円 140"/>
        <xdr:cNvSpPr/>
      </xdr:nvSpPr>
      <xdr:spPr bwMode="auto">
        <a:xfrm>
          <a:off x="2857500" y="655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59694</xdr:rowOff>
    </xdr:from>
    <xdr:ext cx="762000" cy="259045"/>
    <xdr:sp macro="" textlink="">
      <xdr:nvSpPr>
        <xdr:cNvPr id="142" name="テキスト ボックス 141"/>
        <xdr:cNvSpPr txBox="1"/>
      </xdr:nvSpPr>
      <xdr:spPr>
        <a:xfrm>
          <a:off x="2527300" y="632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11,823
11,754
203.93
9,008,053
8,844,138
153,715
4,647,549
10,747,308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13513</xdr:rowOff>
    </xdr:from>
    <xdr:to>
      <xdr:col>24</xdr:col>
      <xdr:colOff>63500</xdr:colOff>
      <xdr:row>36</xdr:row>
      <xdr:rowOff>15782</xdr:rowOff>
    </xdr:to>
    <xdr:cxnSp macro="">
      <xdr:nvCxnSpPr>
        <xdr:cNvPr id="63" name="直線コネクタ 62"/>
        <xdr:cNvCxnSpPr/>
      </xdr:nvCxnSpPr>
      <xdr:spPr>
        <a:xfrm>
          <a:off x="3797300" y="6185713"/>
          <a:ext cx="8382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137507</xdr:rowOff>
    </xdr:from>
    <xdr:ext cx="534377" cy="259045"/>
    <xdr:sp macro="" textlink="">
      <xdr:nvSpPr>
        <xdr:cNvPr id="64" name="人件費平均値テキスト"/>
        <xdr:cNvSpPr txBox="1"/>
      </xdr:nvSpPr>
      <xdr:spPr>
        <a:xfrm>
          <a:off x="4686300" y="61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13513</xdr:rowOff>
    </xdr:from>
    <xdr:to>
      <xdr:col>19</xdr:col>
      <xdr:colOff>177800</xdr:colOff>
      <xdr:row>36</xdr:row>
      <xdr:rowOff>25449</xdr:rowOff>
    </xdr:to>
    <xdr:cxnSp macro="">
      <xdr:nvCxnSpPr>
        <xdr:cNvPr id="66" name="直線コネクタ 65"/>
        <xdr:cNvCxnSpPr/>
      </xdr:nvCxnSpPr>
      <xdr:spPr>
        <a:xfrm flipV="1">
          <a:off x="2908300" y="6185713"/>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89795</xdr:rowOff>
    </xdr:from>
    <xdr:ext cx="534377" cy="259045"/>
    <xdr:sp macro="" textlink="">
      <xdr:nvSpPr>
        <xdr:cNvPr id="68" name="テキスト ボックス 67"/>
        <xdr:cNvSpPr txBox="1"/>
      </xdr:nvSpPr>
      <xdr:spPr>
        <a:xfrm>
          <a:off x="3530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25449</xdr:rowOff>
    </xdr:from>
    <xdr:to>
      <xdr:col>15</xdr:col>
      <xdr:colOff>50800</xdr:colOff>
      <xdr:row>36</xdr:row>
      <xdr:rowOff>79954</xdr:rowOff>
    </xdr:to>
    <xdr:cxnSp macro="">
      <xdr:nvCxnSpPr>
        <xdr:cNvPr id="69" name="直線コネクタ 68"/>
        <xdr:cNvCxnSpPr/>
      </xdr:nvCxnSpPr>
      <xdr:spPr>
        <a:xfrm flipV="1">
          <a:off x="2019300" y="6197649"/>
          <a:ext cx="8890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132380</xdr:rowOff>
    </xdr:from>
    <xdr:ext cx="534377" cy="259045"/>
    <xdr:sp macro="" textlink="">
      <xdr:nvSpPr>
        <xdr:cNvPr id="71" name="テキスト ボックス 70"/>
        <xdr:cNvSpPr txBox="1"/>
      </xdr:nvSpPr>
      <xdr:spPr>
        <a:xfrm>
          <a:off x="2641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79954</xdr:rowOff>
    </xdr:from>
    <xdr:to>
      <xdr:col>10</xdr:col>
      <xdr:colOff>114300</xdr:colOff>
      <xdr:row>36</xdr:row>
      <xdr:rowOff>98699</xdr:rowOff>
    </xdr:to>
    <xdr:cxnSp macro="">
      <xdr:nvCxnSpPr>
        <xdr:cNvPr id="72" name="直線コネクタ 71"/>
        <xdr:cNvCxnSpPr/>
      </xdr:nvCxnSpPr>
      <xdr:spPr>
        <a:xfrm flipV="1">
          <a:off x="1130300" y="6252154"/>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130372</xdr:rowOff>
    </xdr:from>
    <xdr:ext cx="534377" cy="259045"/>
    <xdr:sp macro="" textlink="">
      <xdr:nvSpPr>
        <xdr:cNvPr id="74" name="テキスト ボックス 73"/>
        <xdr:cNvSpPr txBox="1"/>
      </xdr:nvSpPr>
      <xdr:spPr>
        <a:xfrm>
          <a:off x="1752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136432</xdr:rowOff>
    </xdr:from>
    <xdr:to>
      <xdr:col>24</xdr:col>
      <xdr:colOff>114300</xdr:colOff>
      <xdr:row>36</xdr:row>
      <xdr:rowOff>66582</xdr:rowOff>
    </xdr:to>
    <xdr:sp macro="" textlink="">
      <xdr:nvSpPr>
        <xdr:cNvPr id="82" name="楕円 81"/>
        <xdr:cNvSpPr/>
      </xdr:nvSpPr>
      <xdr:spPr>
        <a:xfrm>
          <a:off x="4584700" y="61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159309</xdr:rowOff>
    </xdr:from>
    <xdr:ext cx="534377" cy="259045"/>
    <xdr:sp macro="" textlink="">
      <xdr:nvSpPr>
        <xdr:cNvPr id="83" name="人件費該当値テキスト"/>
        <xdr:cNvSpPr txBox="1"/>
      </xdr:nvSpPr>
      <xdr:spPr>
        <a:xfrm>
          <a:off x="4686300" y="598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134163</xdr:rowOff>
    </xdr:from>
    <xdr:to>
      <xdr:col>20</xdr:col>
      <xdr:colOff>38100</xdr:colOff>
      <xdr:row>36</xdr:row>
      <xdr:rowOff>64313</xdr:rowOff>
    </xdr:to>
    <xdr:sp macro="" textlink="">
      <xdr:nvSpPr>
        <xdr:cNvPr id="84" name="楕円 83"/>
        <xdr:cNvSpPr/>
      </xdr:nvSpPr>
      <xdr:spPr>
        <a:xfrm>
          <a:off x="37465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80840</xdr:rowOff>
    </xdr:from>
    <xdr:ext cx="534377" cy="259045"/>
    <xdr:sp macro="" textlink="">
      <xdr:nvSpPr>
        <xdr:cNvPr id="85" name="テキスト ボックス 84"/>
        <xdr:cNvSpPr txBox="1"/>
      </xdr:nvSpPr>
      <xdr:spPr>
        <a:xfrm>
          <a:off x="3530111" y="591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146099</xdr:rowOff>
    </xdr:from>
    <xdr:to>
      <xdr:col>15</xdr:col>
      <xdr:colOff>101600</xdr:colOff>
      <xdr:row>36</xdr:row>
      <xdr:rowOff>76249</xdr:rowOff>
    </xdr:to>
    <xdr:sp macro="" textlink="">
      <xdr:nvSpPr>
        <xdr:cNvPr id="86" name="楕円 85"/>
        <xdr:cNvSpPr/>
      </xdr:nvSpPr>
      <xdr:spPr>
        <a:xfrm>
          <a:off x="2857500" y="6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92776</xdr:rowOff>
    </xdr:from>
    <xdr:ext cx="534377" cy="259045"/>
    <xdr:sp macro="" textlink="">
      <xdr:nvSpPr>
        <xdr:cNvPr id="87" name="テキスト ボックス 86"/>
        <xdr:cNvSpPr txBox="1"/>
      </xdr:nvSpPr>
      <xdr:spPr>
        <a:xfrm>
          <a:off x="2641111" y="592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29154</xdr:rowOff>
    </xdr:from>
    <xdr:to>
      <xdr:col>10</xdr:col>
      <xdr:colOff>165100</xdr:colOff>
      <xdr:row>36</xdr:row>
      <xdr:rowOff>130754</xdr:rowOff>
    </xdr:to>
    <xdr:sp macro="" textlink="">
      <xdr:nvSpPr>
        <xdr:cNvPr id="88" name="楕円 87"/>
        <xdr:cNvSpPr/>
      </xdr:nvSpPr>
      <xdr:spPr>
        <a:xfrm>
          <a:off x="1968500" y="620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147281</xdr:rowOff>
    </xdr:from>
    <xdr:ext cx="534377" cy="259045"/>
    <xdr:sp macro="" textlink="">
      <xdr:nvSpPr>
        <xdr:cNvPr id="89" name="テキスト ボックス 88"/>
        <xdr:cNvSpPr txBox="1"/>
      </xdr:nvSpPr>
      <xdr:spPr>
        <a:xfrm>
          <a:off x="1752111" y="597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47899</xdr:rowOff>
    </xdr:from>
    <xdr:to>
      <xdr:col>6</xdr:col>
      <xdr:colOff>38100</xdr:colOff>
      <xdr:row>36</xdr:row>
      <xdr:rowOff>149499</xdr:rowOff>
    </xdr:to>
    <xdr:sp macro="" textlink="">
      <xdr:nvSpPr>
        <xdr:cNvPr id="90" name="楕円 89"/>
        <xdr:cNvSpPr/>
      </xdr:nvSpPr>
      <xdr:spPr>
        <a:xfrm>
          <a:off x="1079500" y="622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140626</xdr:rowOff>
    </xdr:from>
    <xdr:ext cx="534377" cy="259045"/>
    <xdr:sp macro="" textlink="">
      <xdr:nvSpPr>
        <xdr:cNvPr id="91" name="テキスト ボックス 90"/>
        <xdr:cNvSpPr txBox="1"/>
      </xdr:nvSpPr>
      <xdr:spPr>
        <a:xfrm>
          <a:off x="863111" y="63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155081</xdr:rowOff>
    </xdr:from>
    <xdr:to>
      <xdr:col>24</xdr:col>
      <xdr:colOff>63500</xdr:colOff>
      <xdr:row>56</xdr:row>
      <xdr:rowOff>158731</xdr:rowOff>
    </xdr:to>
    <xdr:cxnSp macro="">
      <xdr:nvCxnSpPr>
        <xdr:cNvPr id="120" name="直線コネクタ 119"/>
        <xdr:cNvCxnSpPr/>
      </xdr:nvCxnSpPr>
      <xdr:spPr>
        <a:xfrm flipV="1">
          <a:off x="3797300" y="9756281"/>
          <a:ext cx="8382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87589</xdr:rowOff>
    </xdr:from>
    <xdr:ext cx="599010" cy="259045"/>
    <xdr:sp macro="" textlink="">
      <xdr:nvSpPr>
        <xdr:cNvPr id="121" name="物件費平均値テキスト"/>
        <xdr:cNvSpPr txBox="1"/>
      </xdr:nvSpPr>
      <xdr:spPr>
        <a:xfrm>
          <a:off x="4686300" y="9688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158731</xdr:rowOff>
    </xdr:from>
    <xdr:to>
      <xdr:col>19</xdr:col>
      <xdr:colOff>177800</xdr:colOff>
      <xdr:row>57</xdr:row>
      <xdr:rowOff>16511</xdr:rowOff>
    </xdr:to>
    <xdr:cxnSp macro="">
      <xdr:nvCxnSpPr>
        <xdr:cNvPr id="123" name="直線コネクタ 122"/>
        <xdr:cNvCxnSpPr/>
      </xdr:nvCxnSpPr>
      <xdr:spPr>
        <a:xfrm flipV="1">
          <a:off x="2908300" y="9759931"/>
          <a:ext cx="889000" cy="2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35700</xdr:rowOff>
    </xdr:from>
    <xdr:ext cx="599010" cy="259045"/>
    <xdr:sp macro="" textlink="">
      <xdr:nvSpPr>
        <xdr:cNvPr id="125" name="テキスト ボックス 124"/>
        <xdr:cNvSpPr txBox="1"/>
      </xdr:nvSpPr>
      <xdr:spPr>
        <a:xfrm>
          <a:off x="3497795" y="98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16511</xdr:rowOff>
    </xdr:from>
    <xdr:to>
      <xdr:col>15</xdr:col>
      <xdr:colOff>50800</xdr:colOff>
      <xdr:row>57</xdr:row>
      <xdr:rowOff>18976</xdr:rowOff>
    </xdr:to>
    <xdr:cxnSp macro="">
      <xdr:nvCxnSpPr>
        <xdr:cNvPr id="126" name="直線コネクタ 125"/>
        <xdr:cNvCxnSpPr/>
      </xdr:nvCxnSpPr>
      <xdr:spPr>
        <a:xfrm flipV="1">
          <a:off x="2019300" y="9789161"/>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18976</xdr:rowOff>
    </xdr:from>
    <xdr:to>
      <xdr:col>10</xdr:col>
      <xdr:colOff>114300</xdr:colOff>
      <xdr:row>57</xdr:row>
      <xdr:rowOff>51746</xdr:rowOff>
    </xdr:to>
    <xdr:cxnSp macro="">
      <xdr:nvCxnSpPr>
        <xdr:cNvPr id="129" name="直線コネクタ 128"/>
        <xdr:cNvCxnSpPr/>
      </xdr:nvCxnSpPr>
      <xdr:spPr>
        <a:xfrm flipV="1">
          <a:off x="1130300" y="9791626"/>
          <a:ext cx="889000" cy="3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87352</xdr:rowOff>
    </xdr:from>
    <xdr:ext cx="534377" cy="259045"/>
    <xdr:sp macro="" textlink="">
      <xdr:nvSpPr>
        <xdr:cNvPr id="131" name="テキスト ボックス 130"/>
        <xdr:cNvSpPr txBox="1"/>
      </xdr:nvSpPr>
      <xdr:spPr>
        <a:xfrm>
          <a:off x="1752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103330</xdr:rowOff>
    </xdr:from>
    <xdr:ext cx="534377" cy="259045"/>
    <xdr:sp macro="" textlink="">
      <xdr:nvSpPr>
        <xdr:cNvPr id="133" name="テキスト ボックス 132"/>
        <xdr:cNvSpPr txBox="1"/>
      </xdr:nvSpPr>
      <xdr:spPr>
        <a:xfrm>
          <a:off x="863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104281</xdr:rowOff>
    </xdr:from>
    <xdr:to>
      <xdr:col>24</xdr:col>
      <xdr:colOff>114300</xdr:colOff>
      <xdr:row>57</xdr:row>
      <xdr:rowOff>34431</xdr:rowOff>
    </xdr:to>
    <xdr:sp macro="" textlink="">
      <xdr:nvSpPr>
        <xdr:cNvPr id="139" name="楕円 138"/>
        <xdr:cNvSpPr/>
      </xdr:nvSpPr>
      <xdr:spPr>
        <a:xfrm>
          <a:off x="4584700" y="97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127158</xdr:rowOff>
    </xdr:from>
    <xdr:ext cx="599010" cy="259045"/>
    <xdr:sp macro="" textlink="">
      <xdr:nvSpPr>
        <xdr:cNvPr id="140" name="物件費該当値テキスト"/>
        <xdr:cNvSpPr txBox="1"/>
      </xdr:nvSpPr>
      <xdr:spPr>
        <a:xfrm>
          <a:off x="4686300" y="955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107931</xdr:rowOff>
    </xdr:from>
    <xdr:to>
      <xdr:col>20</xdr:col>
      <xdr:colOff>38100</xdr:colOff>
      <xdr:row>57</xdr:row>
      <xdr:rowOff>38081</xdr:rowOff>
    </xdr:to>
    <xdr:sp macro="" textlink="">
      <xdr:nvSpPr>
        <xdr:cNvPr id="141" name="楕円 140"/>
        <xdr:cNvSpPr/>
      </xdr:nvSpPr>
      <xdr:spPr>
        <a:xfrm>
          <a:off x="3746500" y="97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54608</xdr:rowOff>
    </xdr:from>
    <xdr:ext cx="599010" cy="259045"/>
    <xdr:sp macro="" textlink="">
      <xdr:nvSpPr>
        <xdr:cNvPr id="142" name="テキスト ボックス 141"/>
        <xdr:cNvSpPr txBox="1"/>
      </xdr:nvSpPr>
      <xdr:spPr>
        <a:xfrm>
          <a:off x="3497795" y="948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137161</xdr:rowOff>
    </xdr:from>
    <xdr:to>
      <xdr:col>15</xdr:col>
      <xdr:colOff>101600</xdr:colOff>
      <xdr:row>57</xdr:row>
      <xdr:rowOff>67311</xdr:rowOff>
    </xdr:to>
    <xdr:sp macro="" textlink="">
      <xdr:nvSpPr>
        <xdr:cNvPr id="143" name="楕円 142"/>
        <xdr:cNvSpPr/>
      </xdr:nvSpPr>
      <xdr:spPr>
        <a:xfrm>
          <a:off x="2857500" y="97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58438</xdr:rowOff>
    </xdr:from>
    <xdr:ext cx="534377" cy="259045"/>
    <xdr:sp macro="" textlink="">
      <xdr:nvSpPr>
        <xdr:cNvPr id="144" name="テキスト ボックス 143"/>
        <xdr:cNvSpPr txBox="1"/>
      </xdr:nvSpPr>
      <xdr:spPr>
        <a:xfrm>
          <a:off x="2641111" y="98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139626</xdr:rowOff>
    </xdr:from>
    <xdr:to>
      <xdr:col>10</xdr:col>
      <xdr:colOff>165100</xdr:colOff>
      <xdr:row>57</xdr:row>
      <xdr:rowOff>69776</xdr:rowOff>
    </xdr:to>
    <xdr:sp macro="" textlink="">
      <xdr:nvSpPr>
        <xdr:cNvPr id="145" name="楕円 144"/>
        <xdr:cNvSpPr/>
      </xdr:nvSpPr>
      <xdr:spPr>
        <a:xfrm>
          <a:off x="1968500" y="97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86303</xdr:rowOff>
    </xdr:from>
    <xdr:ext cx="534377" cy="259045"/>
    <xdr:sp macro="" textlink="">
      <xdr:nvSpPr>
        <xdr:cNvPr id="146" name="テキスト ボックス 145"/>
        <xdr:cNvSpPr txBox="1"/>
      </xdr:nvSpPr>
      <xdr:spPr>
        <a:xfrm>
          <a:off x="1752111" y="951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946</xdr:rowOff>
    </xdr:from>
    <xdr:to>
      <xdr:col>6</xdr:col>
      <xdr:colOff>38100</xdr:colOff>
      <xdr:row>57</xdr:row>
      <xdr:rowOff>102546</xdr:rowOff>
    </xdr:to>
    <xdr:sp macro="" textlink="">
      <xdr:nvSpPr>
        <xdr:cNvPr id="147" name="楕円 146"/>
        <xdr:cNvSpPr/>
      </xdr:nvSpPr>
      <xdr:spPr>
        <a:xfrm>
          <a:off x="1079500" y="97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93673</xdr:rowOff>
    </xdr:from>
    <xdr:ext cx="534377" cy="259045"/>
    <xdr:sp macro="" textlink="">
      <xdr:nvSpPr>
        <xdr:cNvPr id="148" name="テキスト ボックス 147"/>
        <xdr:cNvSpPr txBox="1"/>
      </xdr:nvSpPr>
      <xdr:spPr>
        <a:xfrm>
          <a:off x="863111" y="98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27343</xdr:rowOff>
    </xdr:from>
    <xdr:to>
      <xdr:col>24</xdr:col>
      <xdr:colOff>63500</xdr:colOff>
      <xdr:row>73</xdr:row>
      <xdr:rowOff>125260</xdr:rowOff>
    </xdr:to>
    <xdr:cxnSp macro="">
      <xdr:nvCxnSpPr>
        <xdr:cNvPr id="177" name="直線コネクタ 176"/>
        <xdr:cNvCxnSpPr/>
      </xdr:nvCxnSpPr>
      <xdr:spPr>
        <a:xfrm flipV="1">
          <a:off x="3797300" y="12200293"/>
          <a:ext cx="838200" cy="4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39019</xdr:rowOff>
    </xdr:from>
    <xdr:ext cx="534377" cy="259045"/>
    <xdr:sp macro="" textlink="">
      <xdr:nvSpPr>
        <xdr:cNvPr id="178" name="維持補修費平均値テキスト"/>
        <xdr:cNvSpPr txBox="1"/>
      </xdr:nvSpPr>
      <xdr:spPr>
        <a:xfrm>
          <a:off x="4686300" y="13069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125260</xdr:rowOff>
    </xdr:from>
    <xdr:to>
      <xdr:col>19</xdr:col>
      <xdr:colOff>177800</xdr:colOff>
      <xdr:row>73</xdr:row>
      <xdr:rowOff>137261</xdr:rowOff>
    </xdr:to>
    <xdr:cxnSp macro="">
      <xdr:nvCxnSpPr>
        <xdr:cNvPr id="180" name="直線コネクタ 179"/>
        <xdr:cNvCxnSpPr/>
      </xdr:nvCxnSpPr>
      <xdr:spPr>
        <a:xfrm flipV="1">
          <a:off x="2908300" y="12641110"/>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149699</xdr:rowOff>
    </xdr:from>
    <xdr:ext cx="534377" cy="259045"/>
    <xdr:sp macro="" textlink="">
      <xdr:nvSpPr>
        <xdr:cNvPr id="182" name="テキスト ボックス 181"/>
        <xdr:cNvSpPr txBox="1"/>
      </xdr:nvSpPr>
      <xdr:spPr>
        <a:xfrm>
          <a:off x="3530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137261</xdr:rowOff>
    </xdr:from>
    <xdr:to>
      <xdr:col>15</xdr:col>
      <xdr:colOff>50800</xdr:colOff>
      <xdr:row>75</xdr:row>
      <xdr:rowOff>51003</xdr:rowOff>
    </xdr:to>
    <xdr:cxnSp macro="">
      <xdr:nvCxnSpPr>
        <xdr:cNvPr id="183" name="直線コネクタ 182"/>
        <xdr:cNvCxnSpPr/>
      </xdr:nvCxnSpPr>
      <xdr:spPr>
        <a:xfrm flipV="1">
          <a:off x="2019300" y="12653111"/>
          <a:ext cx="889000" cy="2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5148</xdr:rowOff>
    </xdr:from>
    <xdr:ext cx="534377" cy="259045"/>
    <xdr:sp macro="" textlink="">
      <xdr:nvSpPr>
        <xdr:cNvPr id="185" name="テキスト ボックス 184"/>
        <xdr:cNvSpPr txBox="1"/>
      </xdr:nvSpPr>
      <xdr:spPr>
        <a:xfrm>
          <a:off x="2641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166027</xdr:rowOff>
    </xdr:from>
    <xdr:to>
      <xdr:col>10</xdr:col>
      <xdr:colOff>114300</xdr:colOff>
      <xdr:row>75</xdr:row>
      <xdr:rowOff>51003</xdr:rowOff>
    </xdr:to>
    <xdr:cxnSp macro="">
      <xdr:nvCxnSpPr>
        <xdr:cNvPr id="186" name="直線コネクタ 185"/>
        <xdr:cNvCxnSpPr/>
      </xdr:nvCxnSpPr>
      <xdr:spPr>
        <a:xfrm>
          <a:off x="1130300" y="12853327"/>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58869</xdr:rowOff>
    </xdr:from>
    <xdr:ext cx="469744" cy="259045"/>
    <xdr:sp macro="" textlink="">
      <xdr:nvSpPr>
        <xdr:cNvPr id="188" name="テキスト ボックス 187"/>
        <xdr:cNvSpPr txBox="1"/>
      </xdr:nvSpPr>
      <xdr:spPr>
        <a:xfrm>
          <a:off x="1784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6748</xdr:rowOff>
    </xdr:from>
    <xdr:ext cx="534377" cy="259045"/>
    <xdr:sp macro="" textlink="">
      <xdr:nvSpPr>
        <xdr:cNvPr id="190" name="テキスト ボックス 189"/>
        <xdr:cNvSpPr txBox="1"/>
      </xdr:nvSpPr>
      <xdr:spPr>
        <a:xfrm>
          <a:off x="863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147993</xdr:rowOff>
    </xdr:from>
    <xdr:to>
      <xdr:col>24</xdr:col>
      <xdr:colOff>114300</xdr:colOff>
      <xdr:row>71</xdr:row>
      <xdr:rowOff>78143</xdr:rowOff>
    </xdr:to>
    <xdr:sp macro="" textlink="">
      <xdr:nvSpPr>
        <xdr:cNvPr id="196" name="楕円 195"/>
        <xdr:cNvSpPr/>
      </xdr:nvSpPr>
      <xdr:spPr>
        <a:xfrm>
          <a:off x="4584700" y="121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62920</xdr:rowOff>
    </xdr:from>
    <xdr:ext cx="534377" cy="259045"/>
    <xdr:sp macro="" textlink="">
      <xdr:nvSpPr>
        <xdr:cNvPr id="197" name="維持補修費該当値テキスト"/>
        <xdr:cNvSpPr txBox="1"/>
      </xdr:nvSpPr>
      <xdr:spPr>
        <a:xfrm>
          <a:off x="4686300" y="1206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74460</xdr:rowOff>
    </xdr:from>
    <xdr:to>
      <xdr:col>20</xdr:col>
      <xdr:colOff>38100</xdr:colOff>
      <xdr:row>74</xdr:row>
      <xdr:rowOff>4610</xdr:rowOff>
    </xdr:to>
    <xdr:sp macro="" textlink="">
      <xdr:nvSpPr>
        <xdr:cNvPr id="198" name="楕円 197"/>
        <xdr:cNvSpPr/>
      </xdr:nvSpPr>
      <xdr:spPr>
        <a:xfrm>
          <a:off x="3746500" y="125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21137</xdr:rowOff>
    </xdr:from>
    <xdr:ext cx="534377" cy="259045"/>
    <xdr:sp macro="" textlink="">
      <xdr:nvSpPr>
        <xdr:cNvPr id="199" name="テキスト ボックス 198"/>
        <xdr:cNvSpPr txBox="1"/>
      </xdr:nvSpPr>
      <xdr:spPr>
        <a:xfrm>
          <a:off x="3530111" y="123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86461</xdr:rowOff>
    </xdr:from>
    <xdr:to>
      <xdr:col>15</xdr:col>
      <xdr:colOff>101600</xdr:colOff>
      <xdr:row>74</xdr:row>
      <xdr:rowOff>16611</xdr:rowOff>
    </xdr:to>
    <xdr:sp macro="" textlink="">
      <xdr:nvSpPr>
        <xdr:cNvPr id="200" name="楕円 199"/>
        <xdr:cNvSpPr/>
      </xdr:nvSpPr>
      <xdr:spPr>
        <a:xfrm>
          <a:off x="2857500" y="126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33138</xdr:rowOff>
    </xdr:from>
    <xdr:ext cx="534377" cy="259045"/>
    <xdr:sp macro="" textlink="">
      <xdr:nvSpPr>
        <xdr:cNvPr id="201" name="テキスト ボックス 200"/>
        <xdr:cNvSpPr txBox="1"/>
      </xdr:nvSpPr>
      <xdr:spPr>
        <a:xfrm>
          <a:off x="2641111" y="123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203</xdr:rowOff>
    </xdr:from>
    <xdr:to>
      <xdr:col>10</xdr:col>
      <xdr:colOff>165100</xdr:colOff>
      <xdr:row>75</xdr:row>
      <xdr:rowOff>101803</xdr:rowOff>
    </xdr:to>
    <xdr:sp macro="" textlink="">
      <xdr:nvSpPr>
        <xdr:cNvPr id="202" name="楕円 201"/>
        <xdr:cNvSpPr/>
      </xdr:nvSpPr>
      <xdr:spPr>
        <a:xfrm>
          <a:off x="1968500" y="128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118330</xdr:rowOff>
    </xdr:from>
    <xdr:ext cx="534377" cy="259045"/>
    <xdr:sp macro="" textlink="">
      <xdr:nvSpPr>
        <xdr:cNvPr id="203" name="テキスト ボックス 202"/>
        <xdr:cNvSpPr txBox="1"/>
      </xdr:nvSpPr>
      <xdr:spPr>
        <a:xfrm>
          <a:off x="1752111" y="126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115227</xdr:rowOff>
    </xdr:from>
    <xdr:to>
      <xdr:col>6</xdr:col>
      <xdr:colOff>38100</xdr:colOff>
      <xdr:row>75</xdr:row>
      <xdr:rowOff>45377</xdr:rowOff>
    </xdr:to>
    <xdr:sp macro="" textlink="">
      <xdr:nvSpPr>
        <xdr:cNvPr id="204" name="楕円 203"/>
        <xdr:cNvSpPr/>
      </xdr:nvSpPr>
      <xdr:spPr>
        <a:xfrm>
          <a:off x="1079500" y="128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61904</xdr:rowOff>
    </xdr:from>
    <xdr:ext cx="534377" cy="259045"/>
    <xdr:sp macro="" textlink="">
      <xdr:nvSpPr>
        <xdr:cNvPr id="205" name="テキスト ボックス 204"/>
        <xdr:cNvSpPr txBox="1"/>
      </xdr:nvSpPr>
      <xdr:spPr>
        <a:xfrm>
          <a:off x="863111" y="125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54266</xdr:rowOff>
    </xdr:from>
    <xdr:to>
      <xdr:col>24</xdr:col>
      <xdr:colOff>63500</xdr:colOff>
      <xdr:row>96</xdr:row>
      <xdr:rowOff>65494</xdr:rowOff>
    </xdr:to>
    <xdr:cxnSp macro="">
      <xdr:nvCxnSpPr>
        <xdr:cNvPr id="235" name="直線コネクタ 234"/>
        <xdr:cNvCxnSpPr/>
      </xdr:nvCxnSpPr>
      <xdr:spPr>
        <a:xfrm>
          <a:off x="3797300" y="16513466"/>
          <a:ext cx="838200" cy="1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86492</xdr:rowOff>
    </xdr:from>
    <xdr:ext cx="534377" cy="259045"/>
    <xdr:sp macro="" textlink="">
      <xdr:nvSpPr>
        <xdr:cNvPr id="236" name="扶助費平均値テキスト"/>
        <xdr:cNvSpPr txBox="1"/>
      </xdr:nvSpPr>
      <xdr:spPr>
        <a:xfrm>
          <a:off x="4686300" y="16202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54266</xdr:rowOff>
    </xdr:from>
    <xdr:to>
      <xdr:col>19</xdr:col>
      <xdr:colOff>177800</xdr:colOff>
      <xdr:row>96</xdr:row>
      <xdr:rowOff>70498</xdr:rowOff>
    </xdr:to>
    <xdr:cxnSp macro="">
      <xdr:nvCxnSpPr>
        <xdr:cNvPr id="238" name="直線コネクタ 237"/>
        <xdr:cNvCxnSpPr/>
      </xdr:nvCxnSpPr>
      <xdr:spPr>
        <a:xfrm flipV="1">
          <a:off x="2908300" y="16513466"/>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16755</xdr:rowOff>
    </xdr:from>
    <xdr:ext cx="534377" cy="259045"/>
    <xdr:sp macro="" textlink="">
      <xdr:nvSpPr>
        <xdr:cNvPr id="240" name="テキスト ボックス 239"/>
        <xdr:cNvSpPr txBox="1"/>
      </xdr:nvSpPr>
      <xdr:spPr>
        <a:xfrm>
          <a:off x="3530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70498</xdr:rowOff>
    </xdr:from>
    <xdr:to>
      <xdr:col>15</xdr:col>
      <xdr:colOff>50800</xdr:colOff>
      <xdr:row>96</xdr:row>
      <xdr:rowOff>131508</xdr:rowOff>
    </xdr:to>
    <xdr:cxnSp macro="">
      <xdr:nvCxnSpPr>
        <xdr:cNvPr id="241" name="直線コネクタ 240"/>
        <xdr:cNvCxnSpPr/>
      </xdr:nvCxnSpPr>
      <xdr:spPr>
        <a:xfrm flipV="1">
          <a:off x="2019300" y="16529698"/>
          <a:ext cx="889000" cy="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12285</xdr:rowOff>
    </xdr:from>
    <xdr:ext cx="534377" cy="259045"/>
    <xdr:sp macro="" textlink="">
      <xdr:nvSpPr>
        <xdr:cNvPr id="243" name="テキスト ボックス 242"/>
        <xdr:cNvSpPr txBox="1"/>
      </xdr:nvSpPr>
      <xdr:spPr>
        <a:xfrm>
          <a:off x="2641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131508</xdr:rowOff>
    </xdr:from>
    <xdr:to>
      <xdr:col>10</xdr:col>
      <xdr:colOff>114300</xdr:colOff>
      <xdr:row>96</xdr:row>
      <xdr:rowOff>161189</xdr:rowOff>
    </xdr:to>
    <xdr:cxnSp macro="">
      <xdr:nvCxnSpPr>
        <xdr:cNvPr id="244" name="直線コネクタ 243"/>
        <xdr:cNvCxnSpPr/>
      </xdr:nvCxnSpPr>
      <xdr:spPr>
        <a:xfrm flipV="1">
          <a:off x="1130300" y="16590708"/>
          <a:ext cx="889000" cy="2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101528</xdr:rowOff>
    </xdr:from>
    <xdr:ext cx="534377" cy="259045"/>
    <xdr:sp macro="" textlink="">
      <xdr:nvSpPr>
        <xdr:cNvPr id="246" name="テキスト ボックス 245"/>
        <xdr:cNvSpPr txBox="1"/>
      </xdr:nvSpPr>
      <xdr:spPr>
        <a:xfrm>
          <a:off x="175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153421</xdr:rowOff>
    </xdr:from>
    <xdr:ext cx="534377" cy="259045"/>
    <xdr:sp macro="" textlink="">
      <xdr:nvSpPr>
        <xdr:cNvPr id="248" name="テキスト ボックス 247"/>
        <xdr:cNvSpPr txBox="1"/>
      </xdr:nvSpPr>
      <xdr:spPr>
        <a:xfrm>
          <a:off x="863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14694</xdr:rowOff>
    </xdr:from>
    <xdr:to>
      <xdr:col>24</xdr:col>
      <xdr:colOff>114300</xdr:colOff>
      <xdr:row>96</xdr:row>
      <xdr:rowOff>116294</xdr:rowOff>
    </xdr:to>
    <xdr:sp macro="" textlink="">
      <xdr:nvSpPr>
        <xdr:cNvPr id="254" name="楕円 253"/>
        <xdr:cNvSpPr/>
      </xdr:nvSpPr>
      <xdr:spPr>
        <a:xfrm>
          <a:off x="4584700" y="164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164571</xdr:rowOff>
    </xdr:from>
    <xdr:ext cx="534377" cy="259045"/>
    <xdr:sp macro="" textlink="">
      <xdr:nvSpPr>
        <xdr:cNvPr id="255" name="扶助費該当値テキスト"/>
        <xdr:cNvSpPr txBox="1"/>
      </xdr:nvSpPr>
      <xdr:spPr>
        <a:xfrm>
          <a:off x="4686300" y="164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3466</xdr:rowOff>
    </xdr:from>
    <xdr:to>
      <xdr:col>20</xdr:col>
      <xdr:colOff>38100</xdr:colOff>
      <xdr:row>96</xdr:row>
      <xdr:rowOff>105066</xdr:rowOff>
    </xdr:to>
    <xdr:sp macro="" textlink="">
      <xdr:nvSpPr>
        <xdr:cNvPr id="256" name="楕円 255"/>
        <xdr:cNvSpPr/>
      </xdr:nvSpPr>
      <xdr:spPr>
        <a:xfrm>
          <a:off x="3746500" y="1646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96193</xdr:rowOff>
    </xdr:from>
    <xdr:ext cx="534377" cy="259045"/>
    <xdr:sp macro="" textlink="">
      <xdr:nvSpPr>
        <xdr:cNvPr id="257" name="テキスト ボックス 256"/>
        <xdr:cNvSpPr txBox="1"/>
      </xdr:nvSpPr>
      <xdr:spPr>
        <a:xfrm>
          <a:off x="3530111" y="1655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19698</xdr:rowOff>
    </xdr:from>
    <xdr:to>
      <xdr:col>15</xdr:col>
      <xdr:colOff>101600</xdr:colOff>
      <xdr:row>96</xdr:row>
      <xdr:rowOff>121298</xdr:rowOff>
    </xdr:to>
    <xdr:sp macro="" textlink="">
      <xdr:nvSpPr>
        <xdr:cNvPr id="258" name="楕円 257"/>
        <xdr:cNvSpPr/>
      </xdr:nvSpPr>
      <xdr:spPr>
        <a:xfrm>
          <a:off x="2857500" y="164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112425</xdr:rowOff>
    </xdr:from>
    <xdr:ext cx="534377" cy="259045"/>
    <xdr:sp macro="" textlink="">
      <xdr:nvSpPr>
        <xdr:cNvPr id="259" name="テキスト ボックス 258"/>
        <xdr:cNvSpPr txBox="1"/>
      </xdr:nvSpPr>
      <xdr:spPr>
        <a:xfrm>
          <a:off x="2641111" y="165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80708</xdr:rowOff>
    </xdr:from>
    <xdr:to>
      <xdr:col>10</xdr:col>
      <xdr:colOff>165100</xdr:colOff>
      <xdr:row>97</xdr:row>
      <xdr:rowOff>10858</xdr:rowOff>
    </xdr:to>
    <xdr:sp macro="" textlink="">
      <xdr:nvSpPr>
        <xdr:cNvPr id="260" name="楕円 259"/>
        <xdr:cNvSpPr/>
      </xdr:nvSpPr>
      <xdr:spPr>
        <a:xfrm>
          <a:off x="1968500" y="165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1985</xdr:rowOff>
    </xdr:from>
    <xdr:ext cx="534377" cy="259045"/>
    <xdr:sp macro="" textlink="">
      <xdr:nvSpPr>
        <xdr:cNvPr id="261" name="テキスト ボックス 260"/>
        <xdr:cNvSpPr txBox="1"/>
      </xdr:nvSpPr>
      <xdr:spPr>
        <a:xfrm>
          <a:off x="1752111" y="166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110389</xdr:rowOff>
    </xdr:from>
    <xdr:to>
      <xdr:col>6</xdr:col>
      <xdr:colOff>38100</xdr:colOff>
      <xdr:row>97</xdr:row>
      <xdr:rowOff>40539</xdr:rowOff>
    </xdr:to>
    <xdr:sp macro="" textlink="">
      <xdr:nvSpPr>
        <xdr:cNvPr id="262" name="楕円 261"/>
        <xdr:cNvSpPr/>
      </xdr:nvSpPr>
      <xdr:spPr>
        <a:xfrm>
          <a:off x="1079500" y="165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31666</xdr:rowOff>
    </xdr:from>
    <xdr:ext cx="534377" cy="259045"/>
    <xdr:sp macro="" textlink="">
      <xdr:nvSpPr>
        <xdr:cNvPr id="263" name="テキスト ボックス 262"/>
        <xdr:cNvSpPr txBox="1"/>
      </xdr:nvSpPr>
      <xdr:spPr>
        <a:xfrm>
          <a:off x="863111" y="166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166686</xdr:rowOff>
    </xdr:from>
    <xdr:to>
      <xdr:col>55</xdr:col>
      <xdr:colOff>0</xdr:colOff>
      <xdr:row>37</xdr:row>
      <xdr:rowOff>6694</xdr:rowOff>
    </xdr:to>
    <xdr:cxnSp macro="">
      <xdr:nvCxnSpPr>
        <xdr:cNvPr id="290" name="直線コネクタ 289"/>
        <xdr:cNvCxnSpPr/>
      </xdr:nvCxnSpPr>
      <xdr:spPr>
        <a:xfrm flipV="1">
          <a:off x="9639300" y="6338886"/>
          <a:ext cx="8382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105391</xdr:rowOff>
    </xdr:from>
    <xdr:ext cx="599010" cy="259045"/>
    <xdr:sp macro="" textlink="">
      <xdr:nvSpPr>
        <xdr:cNvPr id="291" name="補助費等平均値テキスト"/>
        <xdr:cNvSpPr txBox="1"/>
      </xdr:nvSpPr>
      <xdr:spPr>
        <a:xfrm>
          <a:off x="10528300" y="6277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153480</xdr:rowOff>
    </xdr:from>
    <xdr:to>
      <xdr:col>50</xdr:col>
      <xdr:colOff>114300</xdr:colOff>
      <xdr:row>37</xdr:row>
      <xdr:rowOff>6694</xdr:rowOff>
    </xdr:to>
    <xdr:cxnSp macro="">
      <xdr:nvCxnSpPr>
        <xdr:cNvPr id="293" name="直線コネクタ 292"/>
        <xdr:cNvCxnSpPr/>
      </xdr:nvCxnSpPr>
      <xdr:spPr>
        <a:xfrm>
          <a:off x="8750300" y="6325680"/>
          <a:ext cx="889000" cy="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52164</xdr:rowOff>
    </xdr:from>
    <xdr:ext cx="599010" cy="259045"/>
    <xdr:sp macro="" textlink="">
      <xdr:nvSpPr>
        <xdr:cNvPr id="295" name="テキスト ボックス 294"/>
        <xdr:cNvSpPr txBox="1"/>
      </xdr:nvSpPr>
      <xdr:spPr>
        <a:xfrm>
          <a:off x="9339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148099</xdr:rowOff>
    </xdr:from>
    <xdr:to>
      <xdr:col>45</xdr:col>
      <xdr:colOff>177800</xdr:colOff>
      <xdr:row>36</xdr:row>
      <xdr:rowOff>153480</xdr:rowOff>
    </xdr:to>
    <xdr:cxnSp macro="">
      <xdr:nvCxnSpPr>
        <xdr:cNvPr id="296" name="直線コネクタ 295"/>
        <xdr:cNvCxnSpPr/>
      </xdr:nvCxnSpPr>
      <xdr:spPr>
        <a:xfrm>
          <a:off x="7861300" y="6320299"/>
          <a:ext cx="8890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87117</xdr:rowOff>
    </xdr:from>
    <xdr:ext cx="599010" cy="259045"/>
    <xdr:sp macro="" textlink="">
      <xdr:nvSpPr>
        <xdr:cNvPr id="298" name="テキスト ボックス 297"/>
        <xdr:cNvSpPr txBox="1"/>
      </xdr:nvSpPr>
      <xdr:spPr>
        <a:xfrm>
          <a:off x="8450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148099</xdr:rowOff>
    </xdr:from>
    <xdr:to>
      <xdr:col>41</xdr:col>
      <xdr:colOff>50800</xdr:colOff>
      <xdr:row>37</xdr:row>
      <xdr:rowOff>23482</xdr:rowOff>
    </xdr:to>
    <xdr:cxnSp macro="">
      <xdr:nvCxnSpPr>
        <xdr:cNvPr id="299" name="直線コネクタ 298"/>
        <xdr:cNvCxnSpPr/>
      </xdr:nvCxnSpPr>
      <xdr:spPr>
        <a:xfrm flipV="1">
          <a:off x="6972300" y="6320299"/>
          <a:ext cx="889000" cy="4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125995</xdr:rowOff>
    </xdr:from>
    <xdr:ext cx="534377" cy="259045"/>
    <xdr:sp macro="" textlink="">
      <xdr:nvSpPr>
        <xdr:cNvPr id="303" name="テキスト ボックス 302"/>
        <xdr:cNvSpPr txBox="1"/>
      </xdr:nvSpPr>
      <xdr:spPr>
        <a:xfrm>
          <a:off x="6705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115886</xdr:rowOff>
    </xdr:from>
    <xdr:to>
      <xdr:col>55</xdr:col>
      <xdr:colOff>50800</xdr:colOff>
      <xdr:row>37</xdr:row>
      <xdr:rowOff>46036</xdr:rowOff>
    </xdr:to>
    <xdr:sp macro="" textlink="">
      <xdr:nvSpPr>
        <xdr:cNvPr id="309" name="楕円 308"/>
        <xdr:cNvSpPr/>
      </xdr:nvSpPr>
      <xdr:spPr>
        <a:xfrm>
          <a:off x="10426700" y="62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138763</xdr:rowOff>
    </xdr:from>
    <xdr:ext cx="599010" cy="259045"/>
    <xdr:sp macro="" textlink="">
      <xdr:nvSpPr>
        <xdr:cNvPr id="310" name="補助費等該当値テキスト"/>
        <xdr:cNvSpPr txBox="1"/>
      </xdr:nvSpPr>
      <xdr:spPr>
        <a:xfrm>
          <a:off x="10528300" y="613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127344</xdr:rowOff>
    </xdr:from>
    <xdr:to>
      <xdr:col>50</xdr:col>
      <xdr:colOff>165100</xdr:colOff>
      <xdr:row>37</xdr:row>
      <xdr:rowOff>57494</xdr:rowOff>
    </xdr:to>
    <xdr:sp macro="" textlink="">
      <xdr:nvSpPr>
        <xdr:cNvPr id="311" name="楕円 310"/>
        <xdr:cNvSpPr/>
      </xdr:nvSpPr>
      <xdr:spPr>
        <a:xfrm>
          <a:off x="9588500" y="62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74021</xdr:rowOff>
    </xdr:from>
    <xdr:ext cx="599010" cy="259045"/>
    <xdr:sp macro="" textlink="">
      <xdr:nvSpPr>
        <xdr:cNvPr id="312" name="テキスト ボックス 311"/>
        <xdr:cNvSpPr txBox="1"/>
      </xdr:nvSpPr>
      <xdr:spPr>
        <a:xfrm>
          <a:off x="9339795" y="607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102680</xdr:rowOff>
    </xdr:from>
    <xdr:to>
      <xdr:col>46</xdr:col>
      <xdr:colOff>38100</xdr:colOff>
      <xdr:row>37</xdr:row>
      <xdr:rowOff>32830</xdr:rowOff>
    </xdr:to>
    <xdr:sp macro="" textlink="">
      <xdr:nvSpPr>
        <xdr:cNvPr id="313" name="楕円 312"/>
        <xdr:cNvSpPr/>
      </xdr:nvSpPr>
      <xdr:spPr>
        <a:xfrm>
          <a:off x="8699500" y="62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49357</xdr:rowOff>
    </xdr:from>
    <xdr:ext cx="599010" cy="259045"/>
    <xdr:sp macro="" textlink="">
      <xdr:nvSpPr>
        <xdr:cNvPr id="314" name="テキスト ボックス 313"/>
        <xdr:cNvSpPr txBox="1"/>
      </xdr:nvSpPr>
      <xdr:spPr>
        <a:xfrm>
          <a:off x="8450795" y="605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97299</xdr:rowOff>
    </xdr:from>
    <xdr:to>
      <xdr:col>41</xdr:col>
      <xdr:colOff>101600</xdr:colOff>
      <xdr:row>37</xdr:row>
      <xdr:rowOff>27449</xdr:rowOff>
    </xdr:to>
    <xdr:sp macro="" textlink="">
      <xdr:nvSpPr>
        <xdr:cNvPr id="315" name="楕円 314"/>
        <xdr:cNvSpPr/>
      </xdr:nvSpPr>
      <xdr:spPr>
        <a:xfrm>
          <a:off x="7810500" y="62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43976</xdr:rowOff>
    </xdr:from>
    <xdr:ext cx="599010" cy="259045"/>
    <xdr:sp macro="" textlink="">
      <xdr:nvSpPr>
        <xdr:cNvPr id="316" name="テキスト ボックス 315"/>
        <xdr:cNvSpPr txBox="1"/>
      </xdr:nvSpPr>
      <xdr:spPr>
        <a:xfrm>
          <a:off x="7561795" y="604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144132</xdr:rowOff>
    </xdr:from>
    <xdr:to>
      <xdr:col>36</xdr:col>
      <xdr:colOff>165100</xdr:colOff>
      <xdr:row>37</xdr:row>
      <xdr:rowOff>74282</xdr:rowOff>
    </xdr:to>
    <xdr:sp macro="" textlink="">
      <xdr:nvSpPr>
        <xdr:cNvPr id="317" name="楕円 316"/>
        <xdr:cNvSpPr/>
      </xdr:nvSpPr>
      <xdr:spPr>
        <a:xfrm>
          <a:off x="6921500" y="631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90809</xdr:rowOff>
    </xdr:from>
    <xdr:ext cx="599010" cy="259045"/>
    <xdr:sp macro="" textlink="">
      <xdr:nvSpPr>
        <xdr:cNvPr id="318" name="テキスト ボックス 317"/>
        <xdr:cNvSpPr txBox="1"/>
      </xdr:nvSpPr>
      <xdr:spPr>
        <a:xfrm>
          <a:off x="6672795" y="609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41347</xdr:rowOff>
    </xdr:from>
    <xdr:to>
      <xdr:col>55</xdr:col>
      <xdr:colOff>0</xdr:colOff>
      <xdr:row>57</xdr:row>
      <xdr:rowOff>45096</xdr:rowOff>
    </xdr:to>
    <xdr:cxnSp macro="">
      <xdr:nvCxnSpPr>
        <xdr:cNvPr id="345" name="直線コネクタ 344"/>
        <xdr:cNvCxnSpPr/>
      </xdr:nvCxnSpPr>
      <xdr:spPr>
        <a:xfrm>
          <a:off x="9639300" y="9813997"/>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147223</xdr:rowOff>
    </xdr:from>
    <xdr:ext cx="599010" cy="259045"/>
    <xdr:sp macro="" textlink="">
      <xdr:nvSpPr>
        <xdr:cNvPr id="346" name="普通建設事業費平均値テキスト"/>
        <xdr:cNvSpPr txBox="1"/>
      </xdr:nvSpPr>
      <xdr:spPr>
        <a:xfrm>
          <a:off x="10528300" y="9748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23523</xdr:rowOff>
    </xdr:from>
    <xdr:to>
      <xdr:col>50</xdr:col>
      <xdr:colOff>114300</xdr:colOff>
      <xdr:row>57</xdr:row>
      <xdr:rowOff>41347</xdr:rowOff>
    </xdr:to>
    <xdr:cxnSp macro="">
      <xdr:nvCxnSpPr>
        <xdr:cNvPr id="348" name="直線コネクタ 347"/>
        <xdr:cNvCxnSpPr/>
      </xdr:nvCxnSpPr>
      <xdr:spPr>
        <a:xfrm>
          <a:off x="8750300" y="9796173"/>
          <a:ext cx="889000"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92672</xdr:rowOff>
    </xdr:from>
    <xdr:ext cx="599010" cy="259045"/>
    <xdr:sp macro="" textlink="">
      <xdr:nvSpPr>
        <xdr:cNvPr id="350" name="テキスト ボックス 349"/>
        <xdr:cNvSpPr txBox="1"/>
      </xdr:nvSpPr>
      <xdr:spPr>
        <a:xfrm>
          <a:off x="9339795" y="986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23523</xdr:rowOff>
    </xdr:from>
    <xdr:to>
      <xdr:col>45</xdr:col>
      <xdr:colOff>177800</xdr:colOff>
      <xdr:row>57</xdr:row>
      <xdr:rowOff>88516</xdr:rowOff>
    </xdr:to>
    <xdr:cxnSp macro="">
      <xdr:nvCxnSpPr>
        <xdr:cNvPr id="351" name="直線コネクタ 350"/>
        <xdr:cNvCxnSpPr/>
      </xdr:nvCxnSpPr>
      <xdr:spPr>
        <a:xfrm flipV="1">
          <a:off x="7861300" y="9796173"/>
          <a:ext cx="889000" cy="6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107247</xdr:rowOff>
    </xdr:from>
    <xdr:ext cx="599010" cy="259045"/>
    <xdr:sp macro="" textlink="">
      <xdr:nvSpPr>
        <xdr:cNvPr id="353" name="テキスト ボックス 352"/>
        <xdr:cNvSpPr txBox="1"/>
      </xdr:nvSpPr>
      <xdr:spPr>
        <a:xfrm>
          <a:off x="8450795" y="987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131633</xdr:rowOff>
    </xdr:from>
    <xdr:to>
      <xdr:col>41</xdr:col>
      <xdr:colOff>50800</xdr:colOff>
      <xdr:row>57</xdr:row>
      <xdr:rowOff>88516</xdr:rowOff>
    </xdr:to>
    <xdr:cxnSp macro="">
      <xdr:nvCxnSpPr>
        <xdr:cNvPr id="354" name="直線コネクタ 353"/>
        <xdr:cNvCxnSpPr/>
      </xdr:nvCxnSpPr>
      <xdr:spPr>
        <a:xfrm>
          <a:off x="6972300" y="9732833"/>
          <a:ext cx="889000" cy="1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138785</xdr:rowOff>
    </xdr:from>
    <xdr:ext cx="534377" cy="259045"/>
    <xdr:sp macro="" textlink="">
      <xdr:nvSpPr>
        <xdr:cNvPr id="356" name="テキスト ボックス 355"/>
        <xdr:cNvSpPr txBox="1"/>
      </xdr:nvSpPr>
      <xdr:spPr>
        <a:xfrm>
          <a:off x="7594111" y="99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50840</xdr:rowOff>
    </xdr:from>
    <xdr:ext cx="599010" cy="259045"/>
    <xdr:sp macro="" textlink="">
      <xdr:nvSpPr>
        <xdr:cNvPr id="358" name="テキスト ボックス 357"/>
        <xdr:cNvSpPr txBox="1"/>
      </xdr:nvSpPr>
      <xdr:spPr>
        <a:xfrm>
          <a:off x="6672795" y="982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165746</xdr:rowOff>
    </xdr:from>
    <xdr:to>
      <xdr:col>55</xdr:col>
      <xdr:colOff>50800</xdr:colOff>
      <xdr:row>57</xdr:row>
      <xdr:rowOff>95896</xdr:rowOff>
    </xdr:to>
    <xdr:sp macro="" textlink="">
      <xdr:nvSpPr>
        <xdr:cNvPr id="364" name="楕円 363"/>
        <xdr:cNvSpPr/>
      </xdr:nvSpPr>
      <xdr:spPr>
        <a:xfrm>
          <a:off x="10426700" y="976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17173</xdr:rowOff>
    </xdr:from>
    <xdr:ext cx="599010" cy="259045"/>
    <xdr:sp macro="" textlink="">
      <xdr:nvSpPr>
        <xdr:cNvPr id="365" name="普通建設事業費該当値テキスト"/>
        <xdr:cNvSpPr txBox="1"/>
      </xdr:nvSpPr>
      <xdr:spPr>
        <a:xfrm>
          <a:off x="10528300" y="961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161997</xdr:rowOff>
    </xdr:from>
    <xdr:to>
      <xdr:col>50</xdr:col>
      <xdr:colOff>165100</xdr:colOff>
      <xdr:row>57</xdr:row>
      <xdr:rowOff>92147</xdr:rowOff>
    </xdr:to>
    <xdr:sp macro="" textlink="">
      <xdr:nvSpPr>
        <xdr:cNvPr id="366" name="楕円 365"/>
        <xdr:cNvSpPr/>
      </xdr:nvSpPr>
      <xdr:spPr>
        <a:xfrm>
          <a:off x="9588500" y="976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108674</xdr:rowOff>
    </xdr:from>
    <xdr:ext cx="599010" cy="259045"/>
    <xdr:sp macro="" textlink="">
      <xdr:nvSpPr>
        <xdr:cNvPr id="367" name="テキスト ボックス 366"/>
        <xdr:cNvSpPr txBox="1"/>
      </xdr:nvSpPr>
      <xdr:spPr>
        <a:xfrm>
          <a:off x="9339795" y="953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144173</xdr:rowOff>
    </xdr:from>
    <xdr:to>
      <xdr:col>46</xdr:col>
      <xdr:colOff>38100</xdr:colOff>
      <xdr:row>57</xdr:row>
      <xdr:rowOff>74323</xdr:rowOff>
    </xdr:to>
    <xdr:sp macro="" textlink="">
      <xdr:nvSpPr>
        <xdr:cNvPr id="368" name="楕円 367"/>
        <xdr:cNvSpPr/>
      </xdr:nvSpPr>
      <xdr:spPr>
        <a:xfrm>
          <a:off x="8699500" y="974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90850</xdr:rowOff>
    </xdr:from>
    <xdr:ext cx="599010" cy="259045"/>
    <xdr:sp macro="" textlink="">
      <xdr:nvSpPr>
        <xdr:cNvPr id="369" name="テキスト ボックス 368"/>
        <xdr:cNvSpPr txBox="1"/>
      </xdr:nvSpPr>
      <xdr:spPr>
        <a:xfrm>
          <a:off x="8450795" y="952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37716</xdr:rowOff>
    </xdr:from>
    <xdr:to>
      <xdr:col>41</xdr:col>
      <xdr:colOff>101600</xdr:colOff>
      <xdr:row>57</xdr:row>
      <xdr:rowOff>139316</xdr:rowOff>
    </xdr:to>
    <xdr:sp macro="" textlink="">
      <xdr:nvSpPr>
        <xdr:cNvPr id="370" name="楕円 369"/>
        <xdr:cNvSpPr/>
      </xdr:nvSpPr>
      <xdr:spPr>
        <a:xfrm>
          <a:off x="7810500" y="981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155843</xdr:rowOff>
    </xdr:from>
    <xdr:ext cx="534377" cy="259045"/>
    <xdr:sp macro="" textlink="">
      <xdr:nvSpPr>
        <xdr:cNvPr id="371" name="テキスト ボックス 370"/>
        <xdr:cNvSpPr txBox="1"/>
      </xdr:nvSpPr>
      <xdr:spPr>
        <a:xfrm>
          <a:off x="7594111" y="958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80833</xdr:rowOff>
    </xdr:from>
    <xdr:to>
      <xdr:col>36</xdr:col>
      <xdr:colOff>165100</xdr:colOff>
      <xdr:row>57</xdr:row>
      <xdr:rowOff>10983</xdr:rowOff>
    </xdr:to>
    <xdr:sp macro="" textlink="">
      <xdr:nvSpPr>
        <xdr:cNvPr id="372" name="楕円 371"/>
        <xdr:cNvSpPr/>
      </xdr:nvSpPr>
      <xdr:spPr>
        <a:xfrm>
          <a:off x="6921500" y="968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27510</xdr:rowOff>
    </xdr:from>
    <xdr:ext cx="599010" cy="259045"/>
    <xdr:sp macro="" textlink="">
      <xdr:nvSpPr>
        <xdr:cNvPr id="373" name="テキスト ボックス 372"/>
        <xdr:cNvSpPr txBox="1"/>
      </xdr:nvSpPr>
      <xdr:spPr>
        <a:xfrm>
          <a:off x="6672795" y="945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46317</xdr:rowOff>
    </xdr:from>
    <xdr:to>
      <xdr:col>55</xdr:col>
      <xdr:colOff>0</xdr:colOff>
      <xdr:row>79</xdr:row>
      <xdr:rowOff>64827</xdr:rowOff>
    </xdr:to>
    <xdr:cxnSp macro="">
      <xdr:nvCxnSpPr>
        <xdr:cNvPr id="404" name="直線コネクタ 403"/>
        <xdr:cNvCxnSpPr/>
      </xdr:nvCxnSpPr>
      <xdr:spPr>
        <a:xfrm>
          <a:off x="9639300" y="13590867"/>
          <a:ext cx="838200" cy="1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46317</xdr:rowOff>
    </xdr:from>
    <xdr:to>
      <xdr:col>50</xdr:col>
      <xdr:colOff>114300</xdr:colOff>
      <xdr:row>79</xdr:row>
      <xdr:rowOff>74640</xdr:rowOff>
    </xdr:to>
    <xdr:cxnSp macro="">
      <xdr:nvCxnSpPr>
        <xdr:cNvPr id="407" name="直線コネクタ 406"/>
        <xdr:cNvCxnSpPr/>
      </xdr:nvCxnSpPr>
      <xdr:spPr>
        <a:xfrm flipV="1">
          <a:off x="8750300" y="13590867"/>
          <a:ext cx="8890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140999</xdr:rowOff>
    </xdr:from>
    <xdr:to>
      <xdr:col>45</xdr:col>
      <xdr:colOff>177800</xdr:colOff>
      <xdr:row>79</xdr:row>
      <xdr:rowOff>74640</xdr:rowOff>
    </xdr:to>
    <xdr:cxnSp macro="">
      <xdr:nvCxnSpPr>
        <xdr:cNvPr id="410" name="直線コネクタ 409"/>
        <xdr:cNvCxnSpPr/>
      </xdr:nvCxnSpPr>
      <xdr:spPr>
        <a:xfrm>
          <a:off x="7861300" y="13514099"/>
          <a:ext cx="889000" cy="10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101332</xdr:rowOff>
    </xdr:from>
    <xdr:to>
      <xdr:col>41</xdr:col>
      <xdr:colOff>50800</xdr:colOff>
      <xdr:row>78</xdr:row>
      <xdr:rowOff>140999</xdr:rowOff>
    </xdr:to>
    <xdr:cxnSp macro="">
      <xdr:nvCxnSpPr>
        <xdr:cNvPr id="413" name="直線コネクタ 412"/>
        <xdr:cNvCxnSpPr/>
      </xdr:nvCxnSpPr>
      <xdr:spPr>
        <a:xfrm>
          <a:off x="6972300" y="13474432"/>
          <a:ext cx="889000" cy="3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15189</xdr:rowOff>
    </xdr:from>
    <xdr:ext cx="534377" cy="259045"/>
    <xdr:sp macro="" textlink="">
      <xdr:nvSpPr>
        <xdr:cNvPr id="415" name="テキスト ボックス 414"/>
        <xdr:cNvSpPr txBox="1"/>
      </xdr:nvSpPr>
      <xdr:spPr>
        <a:xfrm>
          <a:off x="7594111" y="13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14027</xdr:rowOff>
    </xdr:from>
    <xdr:to>
      <xdr:col>55</xdr:col>
      <xdr:colOff>50800</xdr:colOff>
      <xdr:row>79</xdr:row>
      <xdr:rowOff>115627</xdr:rowOff>
    </xdr:to>
    <xdr:sp macro="" textlink="">
      <xdr:nvSpPr>
        <xdr:cNvPr id="423" name="楕円 422"/>
        <xdr:cNvSpPr/>
      </xdr:nvSpPr>
      <xdr:spPr>
        <a:xfrm>
          <a:off x="10426700" y="135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100404</xdr:rowOff>
    </xdr:from>
    <xdr:ext cx="534377" cy="259045"/>
    <xdr:sp macro="" textlink="">
      <xdr:nvSpPr>
        <xdr:cNvPr id="424" name="普通建設事業費 （ うち新規整備　）該当値テキスト"/>
        <xdr:cNvSpPr txBox="1"/>
      </xdr:nvSpPr>
      <xdr:spPr>
        <a:xfrm>
          <a:off x="10528300" y="134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166967</xdr:rowOff>
    </xdr:from>
    <xdr:to>
      <xdr:col>50</xdr:col>
      <xdr:colOff>165100</xdr:colOff>
      <xdr:row>79</xdr:row>
      <xdr:rowOff>97117</xdr:rowOff>
    </xdr:to>
    <xdr:sp macro="" textlink="">
      <xdr:nvSpPr>
        <xdr:cNvPr id="425" name="楕円 424"/>
        <xdr:cNvSpPr/>
      </xdr:nvSpPr>
      <xdr:spPr>
        <a:xfrm>
          <a:off x="9588500" y="1354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88244</xdr:rowOff>
    </xdr:from>
    <xdr:ext cx="534377" cy="259045"/>
    <xdr:sp macro="" textlink="">
      <xdr:nvSpPr>
        <xdr:cNvPr id="426" name="テキスト ボックス 425"/>
        <xdr:cNvSpPr txBox="1"/>
      </xdr:nvSpPr>
      <xdr:spPr>
        <a:xfrm>
          <a:off x="9372111" y="1363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23840</xdr:rowOff>
    </xdr:from>
    <xdr:to>
      <xdr:col>46</xdr:col>
      <xdr:colOff>38100</xdr:colOff>
      <xdr:row>79</xdr:row>
      <xdr:rowOff>125440</xdr:rowOff>
    </xdr:to>
    <xdr:sp macro="" textlink="">
      <xdr:nvSpPr>
        <xdr:cNvPr id="427" name="楕円 426"/>
        <xdr:cNvSpPr/>
      </xdr:nvSpPr>
      <xdr:spPr>
        <a:xfrm>
          <a:off x="8699500" y="135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116567</xdr:rowOff>
    </xdr:from>
    <xdr:ext cx="469744" cy="259045"/>
    <xdr:sp macro="" textlink="">
      <xdr:nvSpPr>
        <xdr:cNvPr id="428" name="テキスト ボックス 427"/>
        <xdr:cNvSpPr txBox="1"/>
      </xdr:nvSpPr>
      <xdr:spPr>
        <a:xfrm>
          <a:off x="8515428" y="1366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90199</xdr:rowOff>
    </xdr:from>
    <xdr:to>
      <xdr:col>41</xdr:col>
      <xdr:colOff>101600</xdr:colOff>
      <xdr:row>79</xdr:row>
      <xdr:rowOff>20349</xdr:rowOff>
    </xdr:to>
    <xdr:sp macro="" textlink="">
      <xdr:nvSpPr>
        <xdr:cNvPr id="429" name="楕円 428"/>
        <xdr:cNvSpPr/>
      </xdr:nvSpPr>
      <xdr:spPr>
        <a:xfrm>
          <a:off x="7810500" y="134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36876</xdr:rowOff>
    </xdr:from>
    <xdr:ext cx="534377" cy="259045"/>
    <xdr:sp macro="" textlink="">
      <xdr:nvSpPr>
        <xdr:cNvPr id="430" name="テキスト ボックス 429"/>
        <xdr:cNvSpPr txBox="1"/>
      </xdr:nvSpPr>
      <xdr:spPr>
        <a:xfrm>
          <a:off x="7594111" y="1323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50532</xdr:rowOff>
    </xdr:from>
    <xdr:to>
      <xdr:col>36</xdr:col>
      <xdr:colOff>165100</xdr:colOff>
      <xdr:row>78</xdr:row>
      <xdr:rowOff>152132</xdr:rowOff>
    </xdr:to>
    <xdr:sp macro="" textlink="">
      <xdr:nvSpPr>
        <xdr:cNvPr id="431" name="楕円 430"/>
        <xdr:cNvSpPr/>
      </xdr:nvSpPr>
      <xdr:spPr>
        <a:xfrm>
          <a:off x="6921500" y="1342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143259</xdr:rowOff>
    </xdr:from>
    <xdr:ext cx="534377" cy="259045"/>
    <xdr:sp macro="" textlink="">
      <xdr:nvSpPr>
        <xdr:cNvPr id="432" name="テキスト ボックス 431"/>
        <xdr:cNvSpPr txBox="1"/>
      </xdr:nvSpPr>
      <xdr:spPr>
        <a:xfrm>
          <a:off x="6705111" y="135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109617</xdr:rowOff>
    </xdr:from>
    <xdr:to>
      <xdr:col>55</xdr:col>
      <xdr:colOff>0</xdr:colOff>
      <xdr:row>96</xdr:row>
      <xdr:rowOff>48450</xdr:rowOff>
    </xdr:to>
    <xdr:cxnSp macro="">
      <xdr:nvCxnSpPr>
        <xdr:cNvPr id="461" name="直線コネクタ 460"/>
        <xdr:cNvCxnSpPr/>
      </xdr:nvCxnSpPr>
      <xdr:spPr>
        <a:xfrm>
          <a:off x="9639300" y="16397367"/>
          <a:ext cx="838200" cy="1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165290</xdr:rowOff>
    </xdr:from>
    <xdr:ext cx="534377" cy="259045"/>
    <xdr:sp macro="" textlink="">
      <xdr:nvSpPr>
        <xdr:cNvPr id="462" name="普通建設事業費 （ うち更新整備　）平均値テキスト"/>
        <xdr:cNvSpPr txBox="1"/>
      </xdr:nvSpPr>
      <xdr:spPr>
        <a:xfrm>
          <a:off x="10528300" y="1645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109617</xdr:rowOff>
    </xdr:from>
    <xdr:to>
      <xdr:col>50</xdr:col>
      <xdr:colOff>114300</xdr:colOff>
      <xdr:row>96</xdr:row>
      <xdr:rowOff>72895</xdr:rowOff>
    </xdr:to>
    <xdr:cxnSp macro="">
      <xdr:nvCxnSpPr>
        <xdr:cNvPr id="464" name="直線コネクタ 463"/>
        <xdr:cNvCxnSpPr/>
      </xdr:nvCxnSpPr>
      <xdr:spPr>
        <a:xfrm flipV="1">
          <a:off x="8750300" y="16397367"/>
          <a:ext cx="889000" cy="1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142429</xdr:rowOff>
    </xdr:from>
    <xdr:ext cx="534377" cy="259045"/>
    <xdr:sp macro="" textlink="">
      <xdr:nvSpPr>
        <xdr:cNvPr id="466" name="テキスト ボックス 465"/>
        <xdr:cNvSpPr txBox="1"/>
      </xdr:nvSpPr>
      <xdr:spPr>
        <a:xfrm>
          <a:off x="9372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72895</xdr:rowOff>
    </xdr:from>
    <xdr:to>
      <xdr:col>45</xdr:col>
      <xdr:colOff>177800</xdr:colOff>
      <xdr:row>96</xdr:row>
      <xdr:rowOff>143663</xdr:rowOff>
    </xdr:to>
    <xdr:cxnSp macro="">
      <xdr:nvCxnSpPr>
        <xdr:cNvPr id="467" name="直線コネクタ 466"/>
        <xdr:cNvCxnSpPr/>
      </xdr:nvCxnSpPr>
      <xdr:spPr>
        <a:xfrm flipV="1">
          <a:off x="7861300" y="16532095"/>
          <a:ext cx="8890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17462</xdr:rowOff>
    </xdr:from>
    <xdr:ext cx="534377" cy="259045"/>
    <xdr:sp macro="" textlink="">
      <xdr:nvSpPr>
        <xdr:cNvPr id="469" name="テキスト ボックス 468"/>
        <xdr:cNvSpPr txBox="1"/>
      </xdr:nvSpPr>
      <xdr:spPr>
        <a:xfrm>
          <a:off x="8483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143663</xdr:rowOff>
    </xdr:from>
    <xdr:to>
      <xdr:col>41</xdr:col>
      <xdr:colOff>50800</xdr:colOff>
      <xdr:row>98</xdr:row>
      <xdr:rowOff>69261</xdr:rowOff>
    </xdr:to>
    <xdr:cxnSp macro="">
      <xdr:nvCxnSpPr>
        <xdr:cNvPr id="470" name="直線コネクタ 469"/>
        <xdr:cNvCxnSpPr/>
      </xdr:nvCxnSpPr>
      <xdr:spPr>
        <a:xfrm flipV="1">
          <a:off x="6972300" y="16602863"/>
          <a:ext cx="889000" cy="26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126069</xdr:rowOff>
    </xdr:from>
    <xdr:ext cx="534377" cy="259045"/>
    <xdr:sp macro="" textlink="">
      <xdr:nvSpPr>
        <xdr:cNvPr id="472" name="テキスト ボックス 471"/>
        <xdr:cNvSpPr txBox="1"/>
      </xdr:nvSpPr>
      <xdr:spPr>
        <a:xfrm>
          <a:off x="7594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169100</xdr:rowOff>
    </xdr:from>
    <xdr:to>
      <xdr:col>55</xdr:col>
      <xdr:colOff>50800</xdr:colOff>
      <xdr:row>96</xdr:row>
      <xdr:rowOff>99250</xdr:rowOff>
    </xdr:to>
    <xdr:sp macro="" textlink="">
      <xdr:nvSpPr>
        <xdr:cNvPr id="480" name="楕円 479"/>
        <xdr:cNvSpPr/>
      </xdr:nvSpPr>
      <xdr:spPr>
        <a:xfrm>
          <a:off x="10426700" y="164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20527</xdr:rowOff>
    </xdr:from>
    <xdr:ext cx="534377" cy="259045"/>
    <xdr:sp macro="" textlink="">
      <xdr:nvSpPr>
        <xdr:cNvPr id="481" name="普通建設事業費 （ うち更新整備　）該当値テキスト"/>
        <xdr:cNvSpPr txBox="1"/>
      </xdr:nvSpPr>
      <xdr:spPr>
        <a:xfrm>
          <a:off x="10528300" y="163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58817</xdr:rowOff>
    </xdr:from>
    <xdr:to>
      <xdr:col>50</xdr:col>
      <xdr:colOff>165100</xdr:colOff>
      <xdr:row>95</xdr:row>
      <xdr:rowOff>160417</xdr:rowOff>
    </xdr:to>
    <xdr:sp macro="" textlink="">
      <xdr:nvSpPr>
        <xdr:cNvPr id="482" name="楕円 481"/>
        <xdr:cNvSpPr/>
      </xdr:nvSpPr>
      <xdr:spPr>
        <a:xfrm>
          <a:off x="9588500" y="163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5494</xdr:rowOff>
    </xdr:from>
    <xdr:ext cx="534377" cy="259045"/>
    <xdr:sp macro="" textlink="">
      <xdr:nvSpPr>
        <xdr:cNvPr id="483" name="テキスト ボックス 482"/>
        <xdr:cNvSpPr txBox="1"/>
      </xdr:nvSpPr>
      <xdr:spPr>
        <a:xfrm>
          <a:off x="9372111" y="161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22095</xdr:rowOff>
    </xdr:from>
    <xdr:to>
      <xdr:col>46</xdr:col>
      <xdr:colOff>38100</xdr:colOff>
      <xdr:row>96</xdr:row>
      <xdr:rowOff>123695</xdr:rowOff>
    </xdr:to>
    <xdr:sp macro="" textlink="">
      <xdr:nvSpPr>
        <xdr:cNvPr id="484" name="楕円 483"/>
        <xdr:cNvSpPr/>
      </xdr:nvSpPr>
      <xdr:spPr>
        <a:xfrm>
          <a:off x="8699500" y="164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140222</xdr:rowOff>
    </xdr:from>
    <xdr:ext cx="534377" cy="259045"/>
    <xdr:sp macro="" textlink="">
      <xdr:nvSpPr>
        <xdr:cNvPr id="485" name="テキスト ボックス 484"/>
        <xdr:cNvSpPr txBox="1"/>
      </xdr:nvSpPr>
      <xdr:spPr>
        <a:xfrm>
          <a:off x="8483111" y="1625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92863</xdr:rowOff>
    </xdr:from>
    <xdr:to>
      <xdr:col>41</xdr:col>
      <xdr:colOff>101600</xdr:colOff>
      <xdr:row>97</xdr:row>
      <xdr:rowOff>23013</xdr:rowOff>
    </xdr:to>
    <xdr:sp macro="" textlink="">
      <xdr:nvSpPr>
        <xdr:cNvPr id="486" name="楕円 485"/>
        <xdr:cNvSpPr/>
      </xdr:nvSpPr>
      <xdr:spPr>
        <a:xfrm>
          <a:off x="7810500" y="165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39540</xdr:rowOff>
    </xdr:from>
    <xdr:ext cx="534377" cy="259045"/>
    <xdr:sp macro="" textlink="">
      <xdr:nvSpPr>
        <xdr:cNvPr id="487" name="テキスト ボックス 486"/>
        <xdr:cNvSpPr txBox="1"/>
      </xdr:nvSpPr>
      <xdr:spPr>
        <a:xfrm>
          <a:off x="7594111" y="163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18461</xdr:rowOff>
    </xdr:from>
    <xdr:to>
      <xdr:col>36</xdr:col>
      <xdr:colOff>165100</xdr:colOff>
      <xdr:row>98</xdr:row>
      <xdr:rowOff>120061</xdr:rowOff>
    </xdr:to>
    <xdr:sp macro="" textlink="">
      <xdr:nvSpPr>
        <xdr:cNvPr id="488" name="楕円 487"/>
        <xdr:cNvSpPr/>
      </xdr:nvSpPr>
      <xdr:spPr>
        <a:xfrm>
          <a:off x="6921500" y="168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111188</xdr:rowOff>
    </xdr:from>
    <xdr:ext cx="534377" cy="259045"/>
    <xdr:sp macro="" textlink="">
      <xdr:nvSpPr>
        <xdr:cNvPr id="489" name="テキスト ボックス 488"/>
        <xdr:cNvSpPr txBox="1"/>
      </xdr:nvSpPr>
      <xdr:spPr>
        <a:xfrm>
          <a:off x="6705111" y="1691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2997</xdr:rowOff>
    </xdr:from>
    <xdr:to>
      <xdr:col>85</xdr:col>
      <xdr:colOff>127000</xdr:colOff>
      <xdr:row>39</xdr:row>
      <xdr:rowOff>44255</xdr:rowOff>
    </xdr:to>
    <xdr:cxnSp macro="">
      <xdr:nvCxnSpPr>
        <xdr:cNvPr id="518" name="直線コネクタ 517"/>
        <xdr:cNvCxnSpPr/>
      </xdr:nvCxnSpPr>
      <xdr:spPr>
        <a:xfrm flipV="1">
          <a:off x="15481300" y="6689547"/>
          <a:ext cx="838200" cy="4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105145</xdr:rowOff>
    </xdr:from>
    <xdr:ext cx="534377" cy="259045"/>
    <xdr:sp macro="" textlink="">
      <xdr:nvSpPr>
        <xdr:cNvPr id="519" name="災害復旧事業費平均値テキスト"/>
        <xdr:cNvSpPr txBox="1"/>
      </xdr:nvSpPr>
      <xdr:spPr>
        <a:xfrm>
          <a:off x="16370300" y="662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30006</xdr:rowOff>
    </xdr:from>
    <xdr:to>
      <xdr:col>81</xdr:col>
      <xdr:colOff>50800</xdr:colOff>
      <xdr:row>39</xdr:row>
      <xdr:rowOff>44255</xdr:rowOff>
    </xdr:to>
    <xdr:cxnSp macro="">
      <xdr:nvCxnSpPr>
        <xdr:cNvPr id="521" name="直線コネクタ 520"/>
        <xdr:cNvCxnSpPr/>
      </xdr:nvCxnSpPr>
      <xdr:spPr>
        <a:xfrm>
          <a:off x="14592300" y="6716556"/>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30006</xdr:rowOff>
    </xdr:from>
    <xdr:to>
      <xdr:col>76</xdr:col>
      <xdr:colOff>114300</xdr:colOff>
      <xdr:row>39</xdr:row>
      <xdr:rowOff>32807</xdr:rowOff>
    </xdr:to>
    <xdr:cxnSp macro="">
      <xdr:nvCxnSpPr>
        <xdr:cNvPr id="524" name="直線コネクタ 523"/>
        <xdr:cNvCxnSpPr/>
      </xdr:nvCxnSpPr>
      <xdr:spPr>
        <a:xfrm flipV="1">
          <a:off x="13703300" y="6716556"/>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32807</xdr:rowOff>
    </xdr:from>
    <xdr:to>
      <xdr:col>71</xdr:col>
      <xdr:colOff>177800</xdr:colOff>
      <xdr:row>39</xdr:row>
      <xdr:rowOff>43658</xdr:rowOff>
    </xdr:to>
    <xdr:cxnSp macro="">
      <xdr:nvCxnSpPr>
        <xdr:cNvPr id="527" name="直線コネクタ 526"/>
        <xdr:cNvCxnSpPr/>
      </xdr:nvCxnSpPr>
      <xdr:spPr>
        <a:xfrm flipV="1">
          <a:off x="12814300" y="6719357"/>
          <a:ext cx="8890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123647</xdr:rowOff>
    </xdr:from>
    <xdr:to>
      <xdr:col>85</xdr:col>
      <xdr:colOff>177800</xdr:colOff>
      <xdr:row>39</xdr:row>
      <xdr:rowOff>53797</xdr:rowOff>
    </xdr:to>
    <xdr:sp macro="" textlink="">
      <xdr:nvSpPr>
        <xdr:cNvPr id="537" name="楕円 536"/>
        <xdr:cNvSpPr/>
      </xdr:nvSpPr>
      <xdr:spPr>
        <a:xfrm>
          <a:off x="16268700" y="663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83024</xdr:rowOff>
    </xdr:from>
    <xdr:ext cx="534377" cy="259045"/>
    <xdr:sp macro="" textlink="">
      <xdr:nvSpPr>
        <xdr:cNvPr id="538" name="災害復旧事業費該当値テキスト"/>
        <xdr:cNvSpPr txBox="1"/>
      </xdr:nvSpPr>
      <xdr:spPr>
        <a:xfrm>
          <a:off x="16370300" y="64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164905</xdr:rowOff>
    </xdr:from>
    <xdr:to>
      <xdr:col>81</xdr:col>
      <xdr:colOff>101600</xdr:colOff>
      <xdr:row>39</xdr:row>
      <xdr:rowOff>95055</xdr:rowOff>
    </xdr:to>
    <xdr:sp macro="" textlink="">
      <xdr:nvSpPr>
        <xdr:cNvPr id="539" name="楕円 538"/>
        <xdr:cNvSpPr/>
      </xdr:nvSpPr>
      <xdr:spPr>
        <a:xfrm>
          <a:off x="15430500" y="668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86182</xdr:rowOff>
    </xdr:from>
    <xdr:ext cx="313932" cy="259045"/>
    <xdr:sp macro="" textlink="">
      <xdr:nvSpPr>
        <xdr:cNvPr id="540" name="テキスト ボックス 539"/>
        <xdr:cNvSpPr txBox="1"/>
      </xdr:nvSpPr>
      <xdr:spPr>
        <a:xfrm>
          <a:off x="15324333" y="67727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150656</xdr:rowOff>
    </xdr:from>
    <xdr:to>
      <xdr:col>76</xdr:col>
      <xdr:colOff>165100</xdr:colOff>
      <xdr:row>39</xdr:row>
      <xdr:rowOff>80806</xdr:rowOff>
    </xdr:to>
    <xdr:sp macro="" textlink="">
      <xdr:nvSpPr>
        <xdr:cNvPr id="541" name="楕円 540"/>
        <xdr:cNvSpPr/>
      </xdr:nvSpPr>
      <xdr:spPr>
        <a:xfrm>
          <a:off x="14541500" y="66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71933</xdr:rowOff>
    </xdr:from>
    <xdr:ext cx="469744" cy="259045"/>
    <xdr:sp macro="" textlink="">
      <xdr:nvSpPr>
        <xdr:cNvPr id="542" name="テキスト ボックス 541"/>
        <xdr:cNvSpPr txBox="1"/>
      </xdr:nvSpPr>
      <xdr:spPr>
        <a:xfrm>
          <a:off x="14357428" y="675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153457</xdr:rowOff>
    </xdr:from>
    <xdr:to>
      <xdr:col>72</xdr:col>
      <xdr:colOff>38100</xdr:colOff>
      <xdr:row>39</xdr:row>
      <xdr:rowOff>83607</xdr:rowOff>
    </xdr:to>
    <xdr:sp macro="" textlink="">
      <xdr:nvSpPr>
        <xdr:cNvPr id="543" name="楕円 542"/>
        <xdr:cNvSpPr/>
      </xdr:nvSpPr>
      <xdr:spPr>
        <a:xfrm>
          <a:off x="13652500" y="666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74734</xdr:rowOff>
    </xdr:from>
    <xdr:ext cx="469744" cy="259045"/>
    <xdr:sp macro="" textlink="">
      <xdr:nvSpPr>
        <xdr:cNvPr id="544" name="テキスト ボックス 543"/>
        <xdr:cNvSpPr txBox="1"/>
      </xdr:nvSpPr>
      <xdr:spPr>
        <a:xfrm>
          <a:off x="13468428" y="676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164308</xdr:rowOff>
    </xdr:from>
    <xdr:to>
      <xdr:col>67</xdr:col>
      <xdr:colOff>101600</xdr:colOff>
      <xdr:row>39</xdr:row>
      <xdr:rowOff>94458</xdr:rowOff>
    </xdr:to>
    <xdr:sp macro="" textlink="">
      <xdr:nvSpPr>
        <xdr:cNvPr id="545" name="楕円 544"/>
        <xdr:cNvSpPr/>
      </xdr:nvSpPr>
      <xdr:spPr>
        <a:xfrm>
          <a:off x="12763500" y="667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85585</xdr:rowOff>
    </xdr:from>
    <xdr:ext cx="378565" cy="259045"/>
    <xdr:sp macro="" textlink="">
      <xdr:nvSpPr>
        <xdr:cNvPr id="546" name="テキスト ボックス 545"/>
        <xdr:cNvSpPr txBox="1"/>
      </xdr:nvSpPr>
      <xdr:spPr>
        <a:xfrm>
          <a:off x="12625017" y="677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150330</xdr:rowOff>
    </xdr:from>
    <xdr:to>
      <xdr:col>85</xdr:col>
      <xdr:colOff>127000</xdr:colOff>
      <xdr:row>75</xdr:row>
      <xdr:rowOff>31724</xdr:rowOff>
    </xdr:to>
    <xdr:cxnSp macro="">
      <xdr:nvCxnSpPr>
        <xdr:cNvPr id="624" name="直線コネクタ 623"/>
        <xdr:cNvCxnSpPr/>
      </xdr:nvCxnSpPr>
      <xdr:spPr>
        <a:xfrm flipV="1">
          <a:off x="15481300" y="12837630"/>
          <a:ext cx="838200" cy="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32800</xdr:rowOff>
    </xdr:from>
    <xdr:ext cx="534377" cy="259045"/>
    <xdr:sp macro="" textlink="">
      <xdr:nvSpPr>
        <xdr:cNvPr id="625" name="公債費平均値テキスト"/>
        <xdr:cNvSpPr txBox="1"/>
      </xdr:nvSpPr>
      <xdr:spPr>
        <a:xfrm>
          <a:off x="16370300" y="1289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31724</xdr:rowOff>
    </xdr:from>
    <xdr:to>
      <xdr:col>81</xdr:col>
      <xdr:colOff>50800</xdr:colOff>
      <xdr:row>75</xdr:row>
      <xdr:rowOff>68590</xdr:rowOff>
    </xdr:to>
    <xdr:cxnSp macro="">
      <xdr:nvCxnSpPr>
        <xdr:cNvPr id="627" name="直線コネクタ 626"/>
        <xdr:cNvCxnSpPr/>
      </xdr:nvCxnSpPr>
      <xdr:spPr>
        <a:xfrm flipV="1">
          <a:off x="14592300" y="12890474"/>
          <a:ext cx="889000" cy="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128264</xdr:rowOff>
    </xdr:from>
    <xdr:ext cx="534377" cy="259045"/>
    <xdr:sp macro="" textlink="">
      <xdr:nvSpPr>
        <xdr:cNvPr id="629" name="テキスト ボックス 628"/>
        <xdr:cNvSpPr txBox="1"/>
      </xdr:nvSpPr>
      <xdr:spPr>
        <a:xfrm>
          <a:off x="15214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23952</xdr:rowOff>
    </xdr:from>
    <xdr:to>
      <xdr:col>76</xdr:col>
      <xdr:colOff>114300</xdr:colOff>
      <xdr:row>75</xdr:row>
      <xdr:rowOff>68590</xdr:rowOff>
    </xdr:to>
    <xdr:cxnSp macro="">
      <xdr:nvCxnSpPr>
        <xdr:cNvPr id="630" name="直線コネクタ 629"/>
        <xdr:cNvCxnSpPr/>
      </xdr:nvCxnSpPr>
      <xdr:spPr>
        <a:xfrm>
          <a:off x="13703300" y="12882702"/>
          <a:ext cx="889000" cy="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149486</xdr:rowOff>
    </xdr:from>
    <xdr:ext cx="534377" cy="259045"/>
    <xdr:sp macro="" textlink="">
      <xdr:nvSpPr>
        <xdr:cNvPr id="632" name="テキスト ボックス 631"/>
        <xdr:cNvSpPr txBox="1"/>
      </xdr:nvSpPr>
      <xdr:spPr>
        <a:xfrm>
          <a:off x="14325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122624</xdr:rowOff>
    </xdr:from>
    <xdr:to>
      <xdr:col>71</xdr:col>
      <xdr:colOff>177800</xdr:colOff>
      <xdr:row>75</xdr:row>
      <xdr:rowOff>23952</xdr:rowOff>
    </xdr:to>
    <xdr:cxnSp macro="">
      <xdr:nvCxnSpPr>
        <xdr:cNvPr id="633" name="直線コネクタ 632"/>
        <xdr:cNvCxnSpPr/>
      </xdr:nvCxnSpPr>
      <xdr:spPr>
        <a:xfrm>
          <a:off x="12814300" y="12809924"/>
          <a:ext cx="889000" cy="7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133301</xdr:rowOff>
    </xdr:from>
    <xdr:ext cx="534377" cy="259045"/>
    <xdr:sp macro="" textlink="">
      <xdr:nvSpPr>
        <xdr:cNvPr id="635" name="テキスト ボックス 634"/>
        <xdr:cNvSpPr txBox="1"/>
      </xdr:nvSpPr>
      <xdr:spPr>
        <a:xfrm>
          <a:off x="13436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53108</xdr:rowOff>
    </xdr:from>
    <xdr:ext cx="534377" cy="259045"/>
    <xdr:sp macro="" textlink="">
      <xdr:nvSpPr>
        <xdr:cNvPr id="637" name="テキスト ボックス 636"/>
        <xdr:cNvSpPr txBox="1"/>
      </xdr:nvSpPr>
      <xdr:spPr>
        <a:xfrm>
          <a:off x="12547111" y="129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99530</xdr:rowOff>
    </xdr:from>
    <xdr:to>
      <xdr:col>85</xdr:col>
      <xdr:colOff>177800</xdr:colOff>
      <xdr:row>75</xdr:row>
      <xdr:rowOff>29680</xdr:rowOff>
    </xdr:to>
    <xdr:sp macro="" textlink="">
      <xdr:nvSpPr>
        <xdr:cNvPr id="643" name="楕円 642"/>
        <xdr:cNvSpPr/>
      </xdr:nvSpPr>
      <xdr:spPr>
        <a:xfrm>
          <a:off x="16268700" y="127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122407</xdr:rowOff>
    </xdr:from>
    <xdr:ext cx="534377" cy="259045"/>
    <xdr:sp macro="" textlink="">
      <xdr:nvSpPr>
        <xdr:cNvPr id="644" name="公債費該当値テキスト"/>
        <xdr:cNvSpPr txBox="1"/>
      </xdr:nvSpPr>
      <xdr:spPr>
        <a:xfrm>
          <a:off x="16370300" y="1263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152374</xdr:rowOff>
    </xdr:from>
    <xdr:to>
      <xdr:col>81</xdr:col>
      <xdr:colOff>101600</xdr:colOff>
      <xdr:row>75</xdr:row>
      <xdr:rowOff>82524</xdr:rowOff>
    </xdr:to>
    <xdr:sp macro="" textlink="">
      <xdr:nvSpPr>
        <xdr:cNvPr id="645" name="楕円 644"/>
        <xdr:cNvSpPr/>
      </xdr:nvSpPr>
      <xdr:spPr>
        <a:xfrm>
          <a:off x="15430500" y="128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99051</xdr:rowOff>
    </xdr:from>
    <xdr:ext cx="534377" cy="259045"/>
    <xdr:sp macro="" textlink="">
      <xdr:nvSpPr>
        <xdr:cNvPr id="646" name="テキスト ボックス 645"/>
        <xdr:cNvSpPr txBox="1"/>
      </xdr:nvSpPr>
      <xdr:spPr>
        <a:xfrm>
          <a:off x="15214111" y="126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17790</xdr:rowOff>
    </xdr:from>
    <xdr:to>
      <xdr:col>76</xdr:col>
      <xdr:colOff>165100</xdr:colOff>
      <xdr:row>75</xdr:row>
      <xdr:rowOff>119390</xdr:rowOff>
    </xdr:to>
    <xdr:sp macro="" textlink="">
      <xdr:nvSpPr>
        <xdr:cNvPr id="647" name="楕円 646"/>
        <xdr:cNvSpPr/>
      </xdr:nvSpPr>
      <xdr:spPr>
        <a:xfrm>
          <a:off x="14541500" y="128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135917</xdr:rowOff>
    </xdr:from>
    <xdr:ext cx="534377" cy="259045"/>
    <xdr:sp macro="" textlink="">
      <xdr:nvSpPr>
        <xdr:cNvPr id="648" name="テキスト ボックス 647"/>
        <xdr:cNvSpPr txBox="1"/>
      </xdr:nvSpPr>
      <xdr:spPr>
        <a:xfrm>
          <a:off x="14325111" y="126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144602</xdr:rowOff>
    </xdr:from>
    <xdr:to>
      <xdr:col>72</xdr:col>
      <xdr:colOff>38100</xdr:colOff>
      <xdr:row>75</xdr:row>
      <xdr:rowOff>74752</xdr:rowOff>
    </xdr:to>
    <xdr:sp macro="" textlink="">
      <xdr:nvSpPr>
        <xdr:cNvPr id="649" name="楕円 648"/>
        <xdr:cNvSpPr/>
      </xdr:nvSpPr>
      <xdr:spPr>
        <a:xfrm>
          <a:off x="13652500" y="128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91279</xdr:rowOff>
    </xdr:from>
    <xdr:ext cx="534377" cy="259045"/>
    <xdr:sp macro="" textlink="">
      <xdr:nvSpPr>
        <xdr:cNvPr id="650" name="テキスト ボックス 649"/>
        <xdr:cNvSpPr txBox="1"/>
      </xdr:nvSpPr>
      <xdr:spPr>
        <a:xfrm>
          <a:off x="13436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71824</xdr:rowOff>
    </xdr:from>
    <xdr:to>
      <xdr:col>67</xdr:col>
      <xdr:colOff>101600</xdr:colOff>
      <xdr:row>75</xdr:row>
      <xdr:rowOff>1974</xdr:rowOff>
    </xdr:to>
    <xdr:sp macro="" textlink="">
      <xdr:nvSpPr>
        <xdr:cNvPr id="651" name="楕円 650"/>
        <xdr:cNvSpPr/>
      </xdr:nvSpPr>
      <xdr:spPr>
        <a:xfrm>
          <a:off x="12763500" y="127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18501</xdr:rowOff>
    </xdr:from>
    <xdr:ext cx="599010" cy="259045"/>
    <xdr:sp macro="" textlink="">
      <xdr:nvSpPr>
        <xdr:cNvPr id="652" name="テキスト ボックス 651"/>
        <xdr:cNvSpPr txBox="1"/>
      </xdr:nvSpPr>
      <xdr:spPr>
        <a:xfrm>
          <a:off x="12514795" y="1253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23930</xdr:rowOff>
    </xdr:from>
    <xdr:to>
      <xdr:col>85</xdr:col>
      <xdr:colOff>127000</xdr:colOff>
      <xdr:row>99</xdr:row>
      <xdr:rowOff>33516</xdr:rowOff>
    </xdr:to>
    <xdr:cxnSp macro="">
      <xdr:nvCxnSpPr>
        <xdr:cNvPr id="681" name="直線コネクタ 680"/>
        <xdr:cNvCxnSpPr/>
      </xdr:nvCxnSpPr>
      <xdr:spPr>
        <a:xfrm>
          <a:off x="15481300" y="16997480"/>
          <a:ext cx="83820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23930</xdr:rowOff>
    </xdr:from>
    <xdr:to>
      <xdr:col>81</xdr:col>
      <xdr:colOff>50800</xdr:colOff>
      <xdr:row>99</xdr:row>
      <xdr:rowOff>26977</xdr:rowOff>
    </xdr:to>
    <xdr:cxnSp macro="">
      <xdr:nvCxnSpPr>
        <xdr:cNvPr id="684" name="直線コネクタ 683"/>
        <xdr:cNvCxnSpPr/>
      </xdr:nvCxnSpPr>
      <xdr:spPr>
        <a:xfrm flipV="1">
          <a:off x="14592300" y="16997480"/>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15613</xdr:rowOff>
    </xdr:from>
    <xdr:to>
      <xdr:col>76</xdr:col>
      <xdr:colOff>114300</xdr:colOff>
      <xdr:row>99</xdr:row>
      <xdr:rowOff>26977</xdr:rowOff>
    </xdr:to>
    <xdr:cxnSp macro="">
      <xdr:nvCxnSpPr>
        <xdr:cNvPr id="687" name="直線コネクタ 686"/>
        <xdr:cNvCxnSpPr/>
      </xdr:nvCxnSpPr>
      <xdr:spPr>
        <a:xfrm>
          <a:off x="13703300" y="16989163"/>
          <a:ext cx="8890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15613</xdr:rowOff>
    </xdr:from>
    <xdr:to>
      <xdr:col>71</xdr:col>
      <xdr:colOff>177800</xdr:colOff>
      <xdr:row>99</xdr:row>
      <xdr:rowOff>22645</xdr:rowOff>
    </xdr:to>
    <xdr:cxnSp macro="">
      <xdr:nvCxnSpPr>
        <xdr:cNvPr id="690" name="直線コネクタ 689"/>
        <xdr:cNvCxnSpPr/>
      </xdr:nvCxnSpPr>
      <xdr:spPr>
        <a:xfrm flipV="1">
          <a:off x="12814300" y="16989163"/>
          <a:ext cx="8890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154166</xdr:rowOff>
    </xdr:from>
    <xdr:to>
      <xdr:col>85</xdr:col>
      <xdr:colOff>177800</xdr:colOff>
      <xdr:row>99</xdr:row>
      <xdr:rowOff>84316</xdr:rowOff>
    </xdr:to>
    <xdr:sp macro="" textlink="">
      <xdr:nvSpPr>
        <xdr:cNvPr id="700" name="楕円 699"/>
        <xdr:cNvSpPr/>
      </xdr:nvSpPr>
      <xdr:spPr>
        <a:xfrm>
          <a:off x="16268700" y="169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86126</xdr:rowOff>
    </xdr:from>
    <xdr:ext cx="469744" cy="259045"/>
    <xdr:sp macro="" textlink="">
      <xdr:nvSpPr>
        <xdr:cNvPr id="701" name="積立金該当値テキスト"/>
        <xdr:cNvSpPr txBox="1"/>
      </xdr:nvSpPr>
      <xdr:spPr>
        <a:xfrm>
          <a:off x="16370300" y="1688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144580</xdr:rowOff>
    </xdr:from>
    <xdr:to>
      <xdr:col>81</xdr:col>
      <xdr:colOff>101600</xdr:colOff>
      <xdr:row>99</xdr:row>
      <xdr:rowOff>74730</xdr:rowOff>
    </xdr:to>
    <xdr:sp macro="" textlink="">
      <xdr:nvSpPr>
        <xdr:cNvPr id="702" name="楕円 701"/>
        <xdr:cNvSpPr/>
      </xdr:nvSpPr>
      <xdr:spPr>
        <a:xfrm>
          <a:off x="15430500" y="169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65857</xdr:rowOff>
    </xdr:from>
    <xdr:ext cx="534377" cy="259045"/>
    <xdr:sp macro="" textlink="">
      <xdr:nvSpPr>
        <xdr:cNvPr id="703" name="テキスト ボックス 702"/>
        <xdr:cNvSpPr txBox="1"/>
      </xdr:nvSpPr>
      <xdr:spPr>
        <a:xfrm>
          <a:off x="15214111" y="1703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147627</xdr:rowOff>
    </xdr:from>
    <xdr:to>
      <xdr:col>76</xdr:col>
      <xdr:colOff>165100</xdr:colOff>
      <xdr:row>99</xdr:row>
      <xdr:rowOff>77777</xdr:rowOff>
    </xdr:to>
    <xdr:sp macro="" textlink="">
      <xdr:nvSpPr>
        <xdr:cNvPr id="704" name="楕円 703"/>
        <xdr:cNvSpPr/>
      </xdr:nvSpPr>
      <xdr:spPr>
        <a:xfrm>
          <a:off x="14541500" y="1694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68904</xdr:rowOff>
    </xdr:from>
    <xdr:ext cx="534377" cy="259045"/>
    <xdr:sp macro="" textlink="">
      <xdr:nvSpPr>
        <xdr:cNvPr id="705" name="テキスト ボックス 704"/>
        <xdr:cNvSpPr txBox="1"/>
      </xdr:nvSpPr>
      <xdr:spPr>
        <a:xfrm>
          <a:off x="14325111" y="1704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136263</xdr:rowOff>
    </xdr:from>
    <xdr:to>
      <xdr:col>72</xdr:col>
      <xdr:colOff>38100</xdr:colOff>
      <xdr:row>99</xdr:row>
      <xdr:rowOff>66413</xdr:rowOff>
    </xdr:to>
    <xdr:sp macro="" textlink="">
      <xdr:nvSpPr>
        <xdr:cNvPr id="706" name="楕円 705"/>
        <xdr:cNvSpPr/>
      </xdr:nvSpPr>
      <xdr:spPr>
        <a:xfrm>
          <a:off x="13652500" y="169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57540</xdr:rowOff>
    </xdr:from>
    <xdr:ext cx="534377" cy="259045"/>
    <xdr:sp macro="" textlink="">
      <xdr:nvSpPr>
        <xdr:cNvPr id="707" name="テキスト ボックス 706"/>
        <xdr:cNvSpPr txBox="1"/>
      </xdr:nvSpPr>
      <xdr:spPr>
        <a:xfrm>
          <a:off x="13436111" y="170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143295</xdr:rowOff>
    </xdr:from>
    <xdr:to>
      <xdr:col>67</xdr:col>
      <xdr:colOff>101600</xdr:colOff>
      <xdr:row>99</xdr:row>
      <xdr:rowOff>73445</xdr:rowOff>
    </xdr:to>
    <xdr:sp macro="" textlink="">
      <xdr:nvSpPr>
        <xdr:cNvPr id="708" name="楕円 707"/>
        <xdr:cNvSpPr/>
      </xdr:nvSpPr>
      <xdr:spPr>
        <a:xfrm>
          <a:off x="12763500" y="169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64572</xdr:rowOff>
    </xdr:from>
    <xdr:ext cx="534377" cy="259045"/>
    <xdr:sp macro="" textlink="">
      <xdr:nvSpPr>
        <xdr:cNvPr id="709" name="テキスト ボックス 708"/>
        <xdr:cNvSpPr txBox="1"/>
      </xdr:nvSpPr>
      <xdr:spPr>
        <a:xfrm>
          <a:off x="12547111" y="1703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xdr:rowOff>
    </xdr:from>
    <xdr:to>
      <xdr:col>116</xdr:col>
      <xdr:colOff>63500</xdr:colOff>
      <xdr:row>39</xdr:row>
      <xdr:rowOff>4973</xdr:rowOff>
    </xdr:to>
    <xdr:cxnSp macro="">
      <xdr:nvCxnSpPr>
        <xdr:cNvPr id="740" name="直線コネクタ 739"/>
        <xdr:cNvCxnSpPr/>
      </xdr:nvCxnSpPr>
      <xdr:spPr>
        <a:xfrm>
          <a:off x="21323300" y="6686559"/>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144087</xdr:rowOff>
    </xdr:from>
    <xdr:ext cx="469744" cy="259045"/>
    <xdr:sp macro="" textlink="">
      <xdr:nvSpPr>
        <xdr:cNvPr id="741" name="投資及び出資金平均値テキスト"/>
        <xdr:cNvSpPr txBox="1"/>
      </xdr:nvSpPr>
      <xdr:spPr>
        <a:xfrm>
          <a:off x="22212300" y="6659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xdr:rowOff>
    </xdr:from>
    <xdr:to>
      <xdr:col>111</xdr:col>
      <xdr:colOff>177800</xdr:colOff>
      <xdr:row>39</xdr:row>
      <xdr:rowOff>287</xdr:rowOff>
    </xdr:to>
    <xdr:cxnSp macro="">
      <xdr:nvCxnSpPr>
        <xdr:cNvPr id="743" name="直線コネクタ 742"/>
        <xdr:cNvCxnSpPr/>
      </xdr:nvCxnSpPr>
      <xdr:spPr>
        <a:xfrm flipV="1">
          <a:off x="20434300" y="6686559"/>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123383</xdr:rowOff>
    </xdr:from>
    <xdr:ext cx="469744" cy="259045"/>
    <xdr:sp macro="" textlink="">
      <xdr:nvSpPr>
        <xdr:cNvPr id="745" name="テキスト ボックス 744"/>
        <xdr:cNvSpPr txBox="1"/>
      </xdr:nvSpPr>
      <xdr:spPr>
        <a:xfrm>
          <a:off x="21088428" y="680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287</xdr:rowOff>
    </xdr:from>
    <xdr:to>
      <xdr:col>107</xdr:col>
      <xdr:colOff>50800</xdr:colOff>
      <xdr:row>39</xdr:row>
      <xdr:rowOff>7438</xdr:rowOff>
    </xdr:to>
    <xdr:cxnSp macro="">
      <xdr:nvCxnSpPr>
        <xdr:cNvPr id="746" name="直線コネクタ 745"/>
        <xdr:cNvCxnSpPr/>
      </xdr:nvCxnSpPr>
      <xdr:spPr>
        <a:xfrm flipV="1">
          <a:off x="19545300" y="6686837"/>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123285</xdr:rowOff>
    </xdr:from>
    <xdr:ext cx="469744" cy="259045"/>
    <xdr:sp macro="" textlink="">
      <xdr:nvSpPr>
        <xdr:cNvPr id="748" name="テキスト ボックス 747"/>
        <xdr:cNvSpPr txBox="1"/>
      </xdr:nvSpPr>
      <xdr:spPr>
        <a:xfrm>
          <a:off x="20199428" y="68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7438</xdr:rowOff>
    </xdr:from>
    <xdr:to>
      <xdr:col>102</xdr:col>
      <xdr:colOff>114300</xdr:colOff>
      <xdr:row>39</xdr:row>
      <xdr:rowOff>15733</xdr:rowOff>
    </xdr:to>
    <xdr:cxnSp macro="">
      <xdr:nvCxnSpPr>
        <xdr:cNvPr id="749" name="直線コネクタ 748"/>
        <xdr:cNvCxnSpPr/>
      </xdr:nvCxnSpPr>
      <xdr:spPr>
        <a:xfrm flipV="1">
          <a:off x="18656300" y="6693988"/>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125359</xdr:rowOff>
    </xdr:from>
    <xdr:ext cx="378565" cy="259045"/>
    <xdr:sp macro="" textlink="">
      <xdr:nvSpPr>
        <xdr:cNvPr id="751" name="テキスト ボックス 750"/>
        <xdr:cNvSpPr txBox="1"/>
      </xdr:nvSpPr>
      <xdr:spPr>
        <a:xfrm>
          <a:off x="19356017" y="6811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123056</xdr:rowOff>
    </xdr:from>
    <xdr:ext cx="469744" cy="259045"/>
    <xdr:sp macro="" textlink="">
      <xdr:nvSpPr>
        <xdr:cNvPr id="753" name="テキスト ボックス 752"/>
        <xdr:cNvSpPr txBox="1"/>
      </xdr:nvSpPr>
      <xdr:spPr>
        <a:xfrm>
          <a:off x="18421428" y="68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125623</xdr:rowOff>
    </xdr:from>
    <xdr:to>
      <xdr:col>116</xdr:col>
      <xdr:colOff>114300</xdr:colOff>
      <xdr:row>39</xdr:row>
      <xdr:rowOff>55773</xdr:rowOff>
    </xdr:to>
    <xdr:sp macro="" textlink="">
      <xdr:nvSpPr>
        <xdr:cNvPr id="759" name="楕円 758"/>
        <xdr:cNvSpPr/>
      </xdr:nvSpPr>
      <xdr:spPr>
        <a:xfrm>
          <a:off x="22110700" y="66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85000</xdr:rowOff>
    </xdr:from>
    <xdr:ext cx="469744" cy="259045"/>
    <xdr:sp macro="" textlink="">
      <xdr:nvSpPr>
        <xdr:cNvPr id="760" name="投資及び出資金該当値テキスト"/>
        <xdr:cNvSpPr txBox="1"/>
      </xdr:nvSpPr>
      <xdr:spPr>
        <a:xfrm>
          <a:off x="22212300" y="642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120659</xdr:rowOff>
    </xdr:from>
    <xdr:to>
      <xdr:col>112</xdr:col>
      <xdr:colOff>38100</xdr:colOff>
      <xdr:row>39</xdr:row>
      <xdr:rowOff>50809</xdr:rowOff>
    </xdr:to>
    <xdr:sp macro="" textlink="">
      <xdr:nvSpPr>
        <xdr:cNvPr id="761" name="楕円 760"/>
        <xdr:cNvSpPr/>
      </xdr:nvSpPr>
      <xdr:spPr>
        <a:xfrm>
          <a:off x="21272500" y="663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67336</xdr:rowOff>
    </xdr:from>
    <xdr:ext cx="469744" cy="259045"/>
    <xdr:sp macro="" textlink="">
      <xdr:nvSpPr>
        <xdr:cNvPr id="762" name="テキスト ボックス 761"/>
        <xdr:cNvSpPr txBox="1"/>
      </xdr:nvSpPr>
      <xdr:spPr>
        <a:xfrm>
          <a:off x="21088428" y="64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120937</xdr:rowOff>
    </xdr:from>
    <xdr:to>
      <xdr:col>107</xdr:col>
      <xdr:colOff>101600</xdr:colOff>
      <xdr:row>39</xdr:row>
      <xdr:rowOff>51087</xdr:rowOff>
    </xdr:to>
    <xdr:sp macro="" textlink="">
      <xdr:nvSpPr>
        <xdr:cNvPr id="763" name="楕円 762"/>
        <xdr:cNvSpPr/>
      </xdr:nvSpPr>
      <xdr:spPr>
        <a:xfrm>
          <a:off x="20383500" y="66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67614</xdr:rowOff>
    </xdr:from>
    <xdr:ext cx="469744" cy="259045"/>
    <xdr:sp macro="" textlink="">
      <xdr:nvSpPr>
        <xdr:cNvPr id="764" name="テキスト ボックス 763"/>
        <xdr:cNvSpPr txBox="1"/>
      </xdr:nvSpPr>
      <xdr:spPr>
        <a:xfrm>
          <a:off x="20199428" y="641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128088</xdr:rowOff>
    </xdr:from>
    <xdr:to>
      <xdr:col>102</xdr:col>
      <xdr:colOff>165100</xdr:colOff>
      <xdr:row>39</xdr:row>
      <xdr:rowOff>58238</xdr:rowOff>
    </xdr:to>
    <xdr:sp macro="" textlink="">
      <xdr:nvSpPr>
        <xdr:cNvPr id="765" name="楕円 764"/>
        <xdr:cNvSpPr/>
      </xdr:nvSpPr>
      <xdr:spPr>
        <a:xfrm>
          <a:off x="19494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74766</xdr:rowOff>
    </xdr:from>
    <xdr:ext cx="469744" cy="259045"/>
    <xdr:sp macro="" textlink="">
      <xdr:nvSpPr>
        <xdr:cNvPr id="766" name="テキスト ボックス 765"/>
        <xdr:cNvSpPr txBox="1"/>
      </xdr:nvSpPr>
      <xdr:spPr>
        <a:xfrm>
          <a:off x="19310428" y="64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136383</xdr:rowOff>
    </xdr:from>
    <xdr:to>
      <xdr:col>98</xdr:col>
      <xdr:colOff>38100</xdr:colOff>
      <xdr:row>39</xdr:row>
      <xdr:rowOff>66533</xdr:rowOff>
    </xdr:to>
    <xdr:sp macro="" textlink="">
      <xdr:nvSpPr>
        <xdr:cNvPr id="767" name="楕円 766"/>
        <xdr:cNvSpPr/>
      </xdr:nvSpPr>
      <xdr:spPr>
        <a:xfrm>
          <a:off x="18605500" y="66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83061</xdr:rowOff>
    </xdr:from>
    <xdr:ext cx="469744" cy="259045"/>
    <xdr:sp macro="" textlink="">
      <xdr:nvSpPr>
        <xdr:cNvPr id="768" name="テキスト ボックス 767"/>
        <xdr:cNvSpPr txBox="1"/>
      </xdr:nvSpPr>
      <xdr:spPr>
        <a:xfrm>
          <a:off x="18421428" y="642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117800</xdr:rowOff>
    </xdr:from>
    <xdr:to>
      <xdr:col>116</xdr:col>
      <xdr:colOff>63500</xdr:colOff>
      <xdr:row>57</xdr:row>
      <xdr:rowOff>121481</xdr:rowOff>
    </xdr:to>
    <xdr:cxnSp macro="">
      <xdr:nvCxnSpPr>
        <xdr:cNvPr id="795" name="直線コネクタ 794"/>
        <xdr:cNvCxnSpPr/>
      </xdr:nvCxnSpPr>
      <xdr:spPr>
        <a:xfrm flipV="1">
          <a:off x="21323300" y="9890450"/>
          <a:ext cx="8382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137736</xdr:rowOff>
    </xdr:from>
    <xdr:ext cx="469744" cy="259045"/>
    <xdr:sp macro="" textlink="">
      <xdr:nvSpPr>
        <xdr:cNvPr id="796" name="貸付金平均値テキスト"/>
        <xdr:cNvSpPr txBox="1"/>
      </xdr:nvSpPr>
      <xdr:spPr>
        <a:xfrm>
          <a:off x="22212300" y="9910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121481</xdr:rowOff>
    </xdr:from>
    <xdr:to>
      <xdr:col>111</xdr:col>
      <xdr:colOff>177800</xdr:colOff>
      <xdr:row>57</xdr:row>
      <xdr:rowOff>125733</xdr:rowOff>
    </xdr:to>
    <xdr:cxnSp macro="">
      <xdr:nvCxnSpPr>
        <xdr:cNvPr id="798" name="直線コネクタ 797"/>
        <xdr:cNvCxnSpPr/>
      </xdr:nvCxnSpPr>
      <xdr:spPr>
        <a:xfrm flipV="1">
          <a:off x="20434300" y="9894131"/>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71899</xdr:rowOff>
    </xdr:from>
    <xdr:ext cx="469744" cy="259045"/>
    <xdr:sp macro="" textlink="">
      <xdr:nvSpPr>
        <xdr:cNvPr id="800" name="テキスト ボックス 799"/>
        <xdr:cNvSpPr txBox="1"/>
      </xdr:nvSpPr>
      <xdr:spPr>
        <a:xfrm>
          <a:off x="21088428"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118211</xdr:rowOff>
    </xdr:from>
    <xdr:to>
      <xdr:col>107</xdr:col>
      <xdr:colOff>50800</xdr:colOff>
      <xdr:row>57</xdr:row>
      <xdr:rowOff>125733</xdr:rowOff>
    </xdr:to>
    <xdr:cxnSp macro="">
      <xdr:nvCxnSpPr>
        <xdr:cNvPr id="801" name="直線コネクタ 800"/>
        <xdr:cNvCxnSpPr/>
      </xdr:nvCxnSpPr>
      <xdr:spPr>
        <a:xfrm>
          <a:off x="19545300" y="9890861"/>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63715</xdr:rowOff>
    </xdr:from>
    <xdr:ext cx="469744" cy="259045"/>
    <xdr:sp macro="" textlink="">
      <xdr:nvSpPr>
        <xdr:cNvPr id="803" name="テキスト ボックス 802"/>
        <xdr:cNvSpPr txBox="1"/>
      </xdr:nvSpPr>
      <xdr:spPr>
        <a:xfrm>
          <a:off x="20199428" y="100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118211</xdr:rowOff>
    </xdr:from>
    <xdr:to>
      <xdr:col>102</xdr:col>
      <xdr:colOff>114300</xdr:colOff>
      <xdr:row>57</xdr:row>
      <xdr:rowOff>120726</xdr:rowOff>
    </xdr:to>
    <xdr:cxnSp macro="">
      <xdr:nvCxnSpPr>
        <xdr:cNvPr id="804" name="直線コネクタ 803"/>
        <xdr:cNvCxnSpPr/>
      </xdr:nvCxnSpPr>
      <xdr:spPr>
        <a:xfrm flipV="1">
          <a:off x="18656300" y="989086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60698</xdr:rowOff>
    </xdr:from>
    <xdr:ext cx="469744" cy="259045"/>
    <xdr:sp macro="" textlink="">
      <xdr:nvSpPr>
        <xdr:cNvPr id="806" name="テキスト ボックス 805"/>
        <xdr:cNvSpPr txBox="1"/>
      </xdr:nvSpPr>
      <xdr:spPr>
        <a:xfrm>
          <a:off x="19310428" y="100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65155</xdr:rowOff>
    </xdr:from>
    <xdr:ext cx="469744" cy="259045"/>
    <xdr:sp macro="" textlink="">
      <xdr:nvSpPr>
        <xdr:cNvPr id="808" name="テキスト ボックス 807"/>
        <xdr:cNvSpPr txBox="1"/>
      </xdr:nvSpPr>
      <xdr:spPr>
        <a:xfrm>
          <a:off x="18421428" y="1000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67000</xdr:rowOff>
    </xdr:from>
    <xdr:to>
      <xdr:col>116</xdr:col>
      <xdr:colOff>114300</xdr:colOff>
      <xdr:row>57</xdr:row>
      <xdr:rowOff>168600</xdr:rowOff>
    </xdr:to>
    <xdr:sp macro="" textlink="">
      <xdr:nvSpPr>
        <xdr:cNvPr id="814" name="楕円 813"/>
        <xdr:cNvSpPr/>
      </xdr:nvSpPr>
      <xdr:spPr>
        <a:xfrm>
          <a:off x="22110700" y="983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89877</xdr:rowOff>
    </xdr:from>
    <xdr:ext cx="469744" cy="259045"/>
    <xdr:sp macro="" textlink="">
      <xdr:nvSpPr>
        <xdr:cNvPr id="815" name="貸付金該当値テキスト"/>
        <xdr:cNvSpPr txBox="1"/>
      </xdr:nvSpPr>
      <xdr:spPr>
        <a:xfrm>
          <a:off x="22212300" y="969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70681</xdr:rowOff>
    </xdr:from>
    <xdr:to>
      <xdr:col>112</xdr:col>
      <xdr:colOff>38100</xdr:colOff>
      <xdr:row>58</xdr:row>
      <xdr:rowOff>831</xdr:rowOff>
    </xdr:to>
    <xdr:sp macro="" textlink="">
      <xdr:nvSpPr>
        <xdr:cNvPr id="816" name="楕円 815"/>
        <xdr:cNvSpPr/>
      </xdr:nvSpPr>
      <xdr:spPr>
        <a:xfrm>
          <a:off x="21272500" y="98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17358</xdr:rowOff>
    </xdr:from>
    <xdr:ext cx="469744" cy="259045"/>
    <xdr:sp macro="" textlink="">
      <xdr:nvSpPr>
        <xdr:cNvPr id="817" name="テキスト ボックス 816"/>
        <xdr:cNvSpPr txBox="1"/>
      </xdr:nvSpPr>
      <xdr:spPr>
        <a:xfrm>
          <a:off x="21088428" y="961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74933</xdr:rowOff>
    </xdr:from>
    <xdr:to>
      <xdr:col>107</xdr:col>
      <xdr:colOff>101600</xdr:colOff>
      <xdr:row>58</xdr:row>
      <xdr:rowOff>5083</xdr:rowOff>
    </xdr:to>
    <xdr:sp macro="" textlink="">
      <xdr:nvSpPr>
        <xdr:cNvPr id="818" name="楕円 817"/>
        <xdr:cNvSpPr/>
      </xdr:nvSpPr>
      <xdr:spPr>
        <a:xfrm>
          <a:off x="20383500" y="98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21610</xdr:rowOff>
    </xdr:from>
    <xdr:ext cx="469744" cy="259045"/>
    <xdr:sp macro="" textlink="">
      <xdr:nvSpPr>
        <xdr:cNvPr id="819" name="テキスト ボックス 818"/>
        <xdr:cNvSpPr txBox="1"/>
      </xdr:nvSpPr>
      <xdr:spPr>
        <a:xfrm>
          <a:off x="20199428" y="962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67411</xdr:rowOff>
    </xdr:from>
    <xdr:to>
      <xdr:col>102</xdr:col>
      <xdr:colOff>165100</xdr:colOff>
      <xdr:row>57</xdr:row>
      <xdr:rowOff>169011</xdr:rowOff>
    </xdr:to>
    <xdr:sp macro="" textlink="">
      <xdr:nvSpPr>
        <xdr:cNvPr id="820" name="楕円 819"/>
        <xdr:cNvSpPr/>
      </xdr:nvSpPr>
      <xdr:spPr>
        <a:xfrm>
          <a:off x="19494500" y="98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14088</xdr:rowOff>
    </xdr:from>
    <xdr:ext cx="469744" cy="259045"/>
    <xdr:sp macro="" textlink="">
      <xdr:nvSpPr>
        <xdr:cNvPr id="821" name="テキスト ボックス 820"/>
        <xdr:cNvSpPr txBox="1"/>
      </xdr:nvSpPr>
      <xdr:spPr>
        <a:xfrm>
          <a:off x="19310428" y="961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69926</xdr:rowOff>
    </xdr:from>
    <xdr:to>
      <xdr:col>98</xdr:col>
      <xdr:colOff>38100</xdr:colOff>
      <xdr:row>58</xdr:row>
      <xdr:rowOff>76</xdr:rowOff>
    </xdr:to>
    <xdr:sp macro="" textlink="">
      <xdr:nvSpPr>
        <xdr:cNvPr id="822" name="楕円 821"/>
        <xdr:cNvSpPr/>
      </xdr:nvSpPr>
      <xdr:spPr>
        <a:xfrm>
          <a:off x="18605500" y="98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16603</xdr:rowOff>
    </xdr:from>
    <xdr:ext cx="469744" cy="259045"/>
    <xdr:sp macro="" textlink="">
      <xdr:nvSpPr>
        <xdr:cNvPr id="823" name="テキスト ボックス 822"/>
        <xdr:cNvSpPr txBox="1"/>
      </xdr:nvSpPr>
      <xdr:spPr>
        <a:xfrm>
          <a:off x="18421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53099</xdr:rowOff>
    </xdr:from>
    <xdr:to>
      <xdr:col>116</xdr:col>
      <xdr:colOff>63500</xdr:colOff>
      <xdr:row>75</xdr:row>
      <xdr:rowOff>54001</xdr:rowOff>
    </xdr:to>
    <xdr:cxnSp macro="">
      <xdr:nvCxnSpPr>
        <xdr:cNvPr id="852" name="直線コネクタ 851"/>
        <xdr:cNvCxnSpPr/>
      </xdr:nvCxnSpPr>
      <xdr:spPr>
        <a:xfrm flipV="1">
          <a:off x="21323300" y="12911849"/>
          <a:ext cx="8382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53" name="繰出金平均値テキスト"/>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54001</xdr:rowOff>
    </xdr:from>
    <xdr:to>
      <xdr:col>111</xdr:col>
      <xdr:colOff>177800</xdr:colOff>
      <xdr:row>75</xdr:row>
      <xdr:rowOff>68821</xdr:rowOff>
    </xdr:to>
    <xdr:cxnSp macro="">
      <xdr:nvCxnSpPr>
        <xdr:cNvPr id="855" name="直線コネクタ 854"/>
        <xdr:cNvCxnSpPr/>
      </xdr:nvCxnSpPr>
      <xdr:spPr>
        <a:xfrm flipV="1">
          <a:off x="20434300" y="12912751"/>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7" name="テキスト ボックス 856"/>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68821</xdr:rowOff>
    </xdr:from>
    <xdr:to>
      <xdr:col>107</xdr:col>
      <xdr:colOff>50800</xdr:colOff>
      <xdr:row>75</xdr:row>
      <xdr:rowOff>95262</xdr:rowOff>
    </xdr:to>
    <xdr:cxnSp macro="">
      <xdr:nvCxnSpPr>
        <xdr:cNvPr id="858" name="直線コネクタ 857"/>
        <xdr:cNvCxnSpPr/>
      </xdr:nvCxnSpPr>
      <xdr:spPr>
        <a:xfrm flipV="1">
          <a:off x="19545300" y="12927571"/>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24731</xdr:rowOff>
    </xdr:from>
    <xdr:ext cx="534377" cy="259045"/>
    <xdr:sp macro="" textlink="">
      <xdr:nvSpPr>
        <xdr:cNvPr id="860" name="テキスト ボックス 859"/>
        <xdr:cNvSpPr txBox="1"/>
      </xdr:nvSpPr>
      <xdr:spPr>
        <a:xfrm>
          <a:off x="20167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95262</xdr:rowOff>
    </xdr:from>
    <xdr:to>
      <xdr:col>102</xdr:col>
      <xdr:colOff>114300</xdr:colOff>
      <xdr:row>75</xdr:row>
      <xdr:rowOff>119621</xdr:rowOff>
    </xdr:to>
    <xdr:cxnSp macro="">
      <xdr:nvCxnSpPr>
        <xdr:cNvPr id="861" name="直線コネクタ 860"/>
        <xdr:cNvCxnSpPr/>
      </xdr:nvCxnSpPr>
      <xdr:spPr>
        <a:xfrm flipV="1">
          <a:off x="18656300" y="12954012"/>
          <a:ext cx="8890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37749</xdr:rowOff>
    </xdr:from>
    <xdr:ext cx="534377" cy="259045"/>
    <xdr:sp macro="" textlink="">
      <xdr:nvSpPr>
        <xdr:cNvPr id="863" name="テキスト ボックス 862"/>
        <xdr:cNvSpPr txBox="1"/>
      </xdr:nvSpPr>
      <xdr:spPr>
        <a:xfrm>
          <a:off x="19278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34789</xdr:rowOff>
    </xdr:from>
    <xdr:ext cx="534377" cy="259045"/>
    <xdr:sp macro="" textlink="">
      <xdr:nvSpPr>
        <xdr:cNvPr id="865" name="テキスト ボックス 864"/>
        <xdr:cNvSpPr txBox="1"/>
      </xdr:nvSpPr>
      <xdr:spPr>
        <a:xfrm>
          <a:off x="18389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2299</xdr:rowOff>
    </xdr:from>
    <xdr:to>
      <xdr:col>116</xdr:col>
      <xdr:colOff>114300</xdr:colOff>
      <xdr:row>75</xdr:row>
      <xdr:rowOff>103899</xdr:rowOff>
    </xdr:to>
    <xdr:sp macro="" textlink="">
      <xdr:nvSpPr>
        <xdr:cNvPr id="871" name="楕円 870"/>
        <xdr:cNvSpPr/>
      </xdr:nvSpPr>
      <xdr:spPr>
        <a:xfrm>
          <a:off x="22110700" y="128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152176</xdr:rowOff>
    </xdr:from>
    <xdr:ext cx="534377" cy="259045"/>
    <xdr:sp macro="" textlink="">
      <xdr:nvSpPr>
        <xdr:cNvPr id="872" name="繰出金該当値テキスト"/>
        <xdr:cNvSpPr txBox="1"/>
      </xdr:nvSpPr>
      <xdr:spPr>
        <a:xfrm>
          <a:off x="22212300" y="1283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3201</xdr:rowOff>
    </xdr:from>
    <xdr:to>
      <xdr:col>112</xdr:col>
      <xdr:colOff>38100</xdr:colOff>
      <xdr:row>75</xdr:row>
      <xdr:rowOff>104801</xdr:rowOff>
    </xdr:to>
    <xdr:sp macro="" textlink="">
      <xdr:nvSpPr>
        <xdr:cNvPr id="873" name="楕円 872"/>
        <xdr:cNvSpPr/>
      </xdr:nvSpPr>
      <xdr:spPr>
        <a:xfrm>
          <a:off x="21272500" y="128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95928</xdr:rowOff>
    </xdr:from>
    <xdr:ext cx="534377" cy="259045"/>
    <xdr:sp macro="" textlink="">
      <xdr:nvSpPr>
        <xdr:cNvPr id="874" name="テキスト ボックス 873"/>
        <xdr:cNvSpPr txBox="1"/>
      </xdr:nvSpPr>
      <xdr:spPr>
        <a:xfrm>
          <a:off x="21056111" y="1295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18021</xdr:rowOff>
    </xdr:from>
    <xdr:to>
      <xdr:col>107</xdr:col>
      <xdr:colOff>101600</xdr:colOff>
      <xdr:row>75</xdr:row>
      <xdr:rowOff>119621</xdr:rowOff>
    </xdr:to>
    <xdr:sp macro="" textlink="">
      <xdr:nvSpPr>
        <xdr:cNvPr id="875" name="楕円 874"/>
        <xdr:cNvSpPr/>
      </xdr:nvSpPr>
      <xdr:spPr>
        <a:xfrm>
          <a:off x="20383500" y="128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110748</xdr:rowOff>
    </xdr:from>
    <xdr:ext cx="534377" cy="259045"/>
    <xdr:sp macro="" textlink="">
      <xdr:nvSpPr>
        <xdr:cNvPr id="876" name="テキスト ボックス 875"/>
        <xdr:cNvSpPr txBox="1"/>
      </xdr:nvSpPr>
      <xdr:spPr>
        <a:xfrm>
          <a:off x="20167111" y="1296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44462</xdr:rowOff>
    </xdr:from>
    <xdr:to>
      <xdr:col>102</xdr:col>
      <xdr:colOff>165100</xdr:colOff>
      <xdr:row>75</xdr:row>
      <xdr:rowOff>146062</xdr:rowOff>
    </xdr:to>
    <xdr:sp macro="" textlink="">
      <xdr:nvSpPr>
        <xdr:cNvPr id="877" name="楕円 876"/>
        <xdr:cNvSpPr/>
      </xdr:nvSpPr>
      <xdr:spPr>
        <a:xfrm>
          <a:off x="19494500" y="129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137189</xdr:rowOff>
    </xdr:from>
    <xdr:ext cx="534377" cy="259045"/>
    <xdr:sp macro="" textlink="">
      <xdr:nvSpPr>
        <xdr:cNvPr id="878" name="テキスト ボックス 877"/>
        <xdr:cNvSpPr txBox="1"/>
      </xdr:nvSpPr>
      <xdr:spPr>
        <a:xfrm>
          <a:off x="19278111" y="1299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68821</xdr:rowOff>
    </xdr:from>
    <xdr:to>
      <xdr:col>98</xdr:col>
      <xdr:colOff>38100</xdr:colOff>
      <xdr:row>75</xdr:row>
      <xdr:rowOff>170421</xdr:rowOff>
    </xdr:to>
    <xdr:sp macro="" textlink="">
      <xdr:nvSpPr>
        <xdr:cNvPr id="879" name="楕円 878"/>
        <xdr:cNvSpPr/>
      </xdr:nvSpPr>
      <xdr:spPr>
        <a:xfrm>
          <a:off x="18605500" y="129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161548</xdr:rowOff>
    </xdr:from>
    <xdr:ext cx="534377" cy="259045"/>
    <xdr:sp macro="" textlink="">
      <xdr:nvSpPr>
        <xdr:cNvPr id="880" name="テキスト ボックス 879"/>
        <xdr:cNvSpPr txBox="1"/>
      </xdr:nvSpPr>
      <xdr:spPr>
        <a:xfrm>
          <a:off x="18389111" y="130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住民一人当たりの歳出決算額は７４８</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０４５円となっている。</a:t>
          </a:r>
          <a:r>
            <a:rPr lang="ja-JP" altLang="ja-JP" sz="1100" b="0" i="0" baseline="0">
              <a:solidFill>
                <a:schemeClr val="dk1"/>
              </a:solidFill>
              <a:effectLst/>
              <a:latin typeface="+mn-lt"/>
              <a:ea typeface="+mn-ea"/>
              <a:cs typeface="+mn-cs"/>
            </a:rPr>
            <a:t>主な増加項目は</a:t>
          </a:r>
          <a:r>
            <a:rPr lang="ja-JP" altLang="en-US" sz="1100" b="0" i="0" baseline="0">
              <a:solidFill>
                <a:schemeClr val="dk1"/>
              </a:solidFill>
              <a:effectLst/>
              <a:latin typeface="+mn-lt"/>
              <a:ea typeface="+mn-ea"/>
              <a:cs typeface="+mn-cs"/>
            </a:rPr>
            <a:t>維持補修費</a:t>
          </a:r>
          <a:r>
            <a:rPr lang="ja-JP" altLang="ja-JP" sz="1100" b="0" i="0" baseline="0">
              <a:solidFill>
                <a:schemeClr val="dk1"/>
              </a:solidFill>
              <a:effectLst/>
              <a:latin typeface="+mn-lt"/>
              <a:ea typeface="+mn-ea"/>
              <a:cs typeface="+mn-cs"/>
            </a:rPr>
            <a:t>であり、住民一人当たり</a:t>
          </a:r>
          <a:r>
            <a:rPr lang="ja-JP" altLang="en-US" sz="1100" b="0" i="0" baseline="0">
              <a:solidFill>
                <a:schemeClr val="dk1"/>
              </a:solidFill>
              <a:effectLst/>
              <a:latin typeface="+mn-lt"/>
              <a:ea typeface="+mn-ea"/>
              <a:cs typeface="+mn-cs"/>
            </a:rPr>
            <a:t>３６</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４４９円</a:t>
          </a:r>
          <a:r>
            <a:rPr lang="ja-JP" altLang="ja-JP" sz="1100" b="0" i="0" baseline="0">
              <a:solidFill>
                <a:schemeClr val="dk1"/>
              </a:solidFill>
              <a:effectLst/>
              <a:latin typeface="+mn-lt"/>
              <a:ea typeface="+mn-ea"/>
              <a:cs typeface="+mn-cs"/>
            </a:rPr>
            <a:t>となっている。主な要因は、</a:t>
          </a:r>
          <a:r>
            <a:rPr lang="ja-JP" altLang="en-US" sz="1100" b="0" i="0" baseline="0">
              <a:solidFill>
                <a:schemeClr val="dk1"/>
              </a:solidFill>
              <a:effectLst/>
              <a:latin typeface="+mn-lt"/>
              <a:ea typeface="+mn-ea"/>
              <a:cs typeface="+mn-cs"/>
            </a:rPr>
            <a:t>道路橋梁費の増加</a:t>
          </a:r>
          <a:r>
            <a:rPr lang="ja-JP" altLang="ja-JP" sz="1100" b="0" i="0" baseline="0">
              <a:solidFill>
                <a:schemeClr val="dk1"/>
              </a:solidFill>
              <a:effectLst/>
              <a:latin typeface="+mn-lt"/>
              <a:ea typeface="+mn-ea"/>
              <a:cs typeface="+mn-cs"/>
            </a:rPr>
            <a:t>によるところが大きい。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11,823
11,754
203.93
9,008,053
8,844,138
153,715
4,647,549
10,747,308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125984</xdr:rowOff>
    </xdr:from>
    <xdr:to>
      <xdr:col>24</xdr:col>
      <xdr:colOff>63500</xdr:colOff>
      <xdr:row>35</xdr:row>
      <xdr:rowOff>56751</xdr:rowOff>
    </xdr:to>
    <xdr:cxnSp macro="">
      <xdr:nvCxnSpPr>
        <xdr:cNvPr id="63" name="直線コネクタ 62"/>
        <xdr:cNvCxnSpPr/>
      </xdr:nvCxnSpPr>
      <xdr:spPr>
        <a:xfrm flipV="1">
          <a:off x="3797300" y="5955284"/>
          <a:ext cx="8382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130355</xdr:rowOff>
    </xdr:from>
    <xdr:ext cx="469744" cy="259045"/>
    <xdr:sp macro="" textlink="">
      <xdr:nvSpPr>
        <xdr:cNvPr id="64" name="議会費平均値テキスト"/>
        <xdr:cNvSpPr txBox="1"/>
      </xdr:nvSpPr>
      <xdr:spPr>
        <a:xfrm>
          <a:off x="4686300" y="5959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56751</xdr:rowOff>
    </xdr:from>
    <xdr:to>
      <xdr:col>19</xdr:col>
      <xdr:colOff>177800</xdr:colOff>
      <xdr:row>35</xdr:row>
      <xdr:rowOff>63282</xdr:rowOff>
    </xdr:to>
    <xdr:cxnSp macro="">
      <xdr:nvCxnSpPr>
        <xdr:cNvPr id="66" name="直線コネクタ 65"/>
        <xdr:cNvCxnSpPr/>
      </xdr:nvCxnSpPr>
      <xdr:spPr>
        <a:xfrm flipV="1">
          <a:off x="2908300" y="60575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100964</xdr:rowOff>
    </xdr:from>
    <xdr:ext cx="469744" cy="259045"/>
    <xdr:sp macro="" textlink="">
      <xdr:nvSpPr>
        <xdr:cNvPr id="68" name="テキスト ボックス 67"/>
        <xdr:cNvSpPr txBox="1"/>
      </xdr:nvSpPr>
      <xdr:spPr>
        <a:xfrm>
          <a:off x="3562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84183</xdr:rowOff>
    </xdr:from>
    <xdr:to>
      <xdr:col>15</xdr:col>
      <xdr:colOff>50800</xdr:colOff>
      <xdr:row>35</xdr:row>
      <xdr:rowOff>63282</xdr:rowOff>
    </xdr:to>
    <xdr:cxnSp macro="">
      <xdr:nvCxnSpPr>
        <xdr:cNvPr id="69" name="直線コネクタ 68"/>
        <xdr:cNvCxnSpPr/>
      </xdr:nvCxnSpPr>
      <xdr:spPr>
        <a:xfrm>
          <a:off x="2019300" y="5570583"/>
          <a:ext cx="889000" cy="49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142112</xdr:rowOff>
    </xdr:from>
    <xdr:ext cx="469744" cy="259045"/>
    <xdr:sp macro="" textlink="">
      <xdr:nvSpPr>
        <xdr:cNvPr id="71" name="テキスト ボックス 70"/>
        <xdr:cNvSpPr txBox="1"/>
      </xdr:nvSpPr>
      <xdr:spPr>
        <a:xfrm>
          <a:off x="2673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84183</xdr:rowOff>
    </xdr:from>
    <xdr:to>
      <xdr:col>10</xdr:col>
      <xdr:colOff>114300</xdr:colOff>
      <xdr:row>35</xdr:row>
      <xdr:rowOff>50872</xdr:rowOff>
    </xdr:to>
    <xdr:cxnSp macro="">
      <xdr:nvCxnSpPr>
        <xdr:cNvPr id="72" name="直線コネクタ 71"/>
        <xdr:cNvCxnSpPr/>
      </xdr:nvCxnSpPr>
      <xdr:spPr>
        <a:xfrm flipV="1">
          <a:off x="1130300" y="5570583"/>
          <a:ext cx="889000" cy="4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143745</xdr:rowOff>
    </xdr:from>
    <xdr:ext cx="469744" cy="259045"/>
    <xdr:sp macro="" textlink="">
      <xdr:nvSpPr>
        <xdr:cNvPr id="74" name="テキスト ボックス 73"/>
        <xdr:cNvSpPr txBox="1"/>
      </xdr:nvSpPr>
      <xdr:spPr>
        <a:xfrm>
          <a:off x="1784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76" name="テキスト ボックス 75"/>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75184</xdr:rowOff>
    </xdr:from>
    <xdr:to>
      <xdr:col>24</xdr:col>
      <xdr:colOff>114300</xdr:colOff>
      <xdr:row>35</xdr:row>
      <xdr:rowOff>5334</xdr:rowOff>
    </xdr:to>
    <xdr:sp macro="" textlink="">
      <xdr:nvSpPr>
        <xdr:cNvPr id="82" name="楕円 81"/>
        <xdr:cNvSpPr/>
      </xdr:nvSpPr>
      <xdr:spPr>
        <a:xfrm>
          <a:off x="45847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98061</xdr:rowOff>
    </xdr:from>
    <xdr:ext cx="469744" cy="259045"/>
    <xdr:sp macro="" textlink="">
      <xdr:nvSpPr>
        <xdr:cNvPr id="83" name="議会費該当値テキスト"/>
        <xdr:cNvSpPr txBox="1"/>
      </xdr:nvSpPr>
      <xdr:spPr>
        <a:xfrm>
          <a:off x="4686300"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5951</xdr:rowOff>
    </xdr:from>
    <xdr:to>
      <xdr:col>20</xdr:col>
      <xdr:colOff>38100</xdr:colOff>
      <xdr:row>35</xdr:row>
      <xdr:rowOff>107551</xdr:rowOff>
    </xdr:to>
    <xdr:sp macro="" textlink="">
      <xdr:nvSpPr>
        <xdr:cNvPr id="84" name="楕円 83"/>
        <xdr:cNvSpPr/>
      </xdr:nvSpPr>
      <xdr:spPr>
        <a:xfrm>
          <a:off x="3746500" y="60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124078</xdr:rowOff>
    </xdr:from>
    <xdr:ext cx="469744" cy="259045"/>
    <xdr:sp macro="" textlink="">
      <xdr:nvSpPr>
        <xdr:cNvPr id="85" name="テキスト ボックス 84"/>
        <xdr:cNvSpPr txBox="1"/>
      </xdr:nvSpPr>
      <xdr:spPr>
        <a:xfrm>
          <a:off x="3562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12482</xdr:rowOff>
    </xdr:from>
    <xdr:to>
      <xdr:col>15</xdr:col>
      <xdr:colOff>101600</xdr:colOff>
      <xdr:row>35</xdr:row>
      <xdr:rowOff>114082</xdr:rowOff>
    </xdr:to>
    <xdr:sp macro="" textlink="">
      <xdr:nvSpPr>
        <xdr:cNvPr id="86" name="楕円 85"/>
        <xdr:cNvSpPr/>
      </xdr:nvSpPr>
      <xdr:spPr>
        <a:xfrm>
          <a:off x="2857500" y="60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130609</xdr:rowOff>
    </xdr:from>
    <xdr:ext cx="469744" cy="259045"/>
    <xdr:sp macro="" textlink="">
      <xdr:nvSpPr>
        <xdr:cNvPr id="87" name="テキスト ボックス 86"/>
        <xdr:cNvSpPr txBox="1"/>
      </xdr:nvSpPr>
      <xdr:spPr>
        <a:xfrm>
          <a:off x="2673428" y="578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33383</xdr:rowOff>
    </xdr:from>
    <xdr:to>
      <xdr:col>10</xdr:col>
      <xdr:colOff>165100</xdr:colOff>
      <xdr:row>32</xdr:row>
      <xdr:rowOff>134983</xdr:rowOff>
    </xdr:to>
    <xdr:sp macro="" textlink="">
      <xdr:nvSpPr>
        <xdr:cNvPr id="88" name="楕円 87"/>
        <xdr:cNvSpPr/>
      </xdr:nvSpPr>
      <xdr:spPr>
        <a:xfrm>
          <a:off x="1968500" y="55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151510</xdr:rowOff>
    </xdr:from>
    <xdr:ext cx="469744" cy="259045"/>
    <xdr:sp macro="" textlink="">
      <xdr:nvSpPr>
        <xdr:cNvPr id="89" name="テキスト ボックス 88"/>
        <xdr:cNvSpPr txBox="1"/>
      </xdr:nvSpPr>
      <xdr:spPr>
        <a:xfrm>
          <a:off x="1784428" y="529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xdr:rowOff>
    </xdr:from>
    <xdr:to>
      <xdr:col>6</xdr:col>
      <xdr:colOff>38100</xdr:colOff>
      <xdr:row>35</xdr:row>
      <xdr:rowOff>101672</xdr:rowOff>
    </xdr:to>
    <xdr:sp macro="" textlink="">
      <xdr:nvSpPr>
        <xdr:cNvPr id="90" name="楕円 89"/>
        <xdr:cNvSpPr/>
      </xdr:nvSpPr>
      <xdr:spPr>
        <a:xfrm>
          <a:off x="1079500" y="60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92799</xdr:rowOff>
    </xdr:from>
    <xdr:ext cx="469744" cy="259045"/>
    <xdr:sp macro="" textlink="">
      <xdr:nvSpPr>
        <xdr:cNvPr id="91" name="テキスト ボックス 90"/>
        <xdr:cNvSpPr txBox="1"/>
      </xdr:nvSpPr>
      <xdr:spPr>
        <a:xfrm>
          <a:off x="895428" y="609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140904</xdr:rowOff>
    </xdr:from>
    <xdr:to>
      <xdr:col>24</xdr:col>
      <xdr:colOff>63500</xdr:colOff>
      <xdr:row>58</xdr:row>
      <xdr:rowOff>144349</xdr:rowOff>
    </xdr:to>
    <xdr:cxnSp macro="">
      <xdr:nvCxnSpPr>
        <xdr:cNvPr id="120" name="直線コネクタ 119"/>
        <xdr:cNvCxnSpPr/>
      </xdr:nvCxnSpPr>
      <xdr:spPr>
        <a:xfrm>
          <a:off x="3797300" y="10085004"/>
          <a:ext cx="8382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140904</xdr:rowOff>
    </xdr:from>
    <xdr:to>
      <xdr:col>19</xdr:col>
      <xdr:colOff>177800</xdr:colOff>
      <xdr:row>58</xdr:row>
      <xdr:rowOff>141198</xdr:rowOff>
    </xdr:to>
    <xdr:cxnSp macro="">
      <xdr:nvCxnSpPr>
        <xdr:cNvPr id="123" name="直線コネクタ 122"/>
        <xdr:cNvCxnSpPr/>
      </xdr:nvCxnSpPr>
      <xdr:spPr>
        <a:xfrm flipV="1">
          <a:off x="2908300" y="10085004"/>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140853</xdr:rowOff>
    </xdr:from>
    <xdr:to>
      <xdr:col>15</xdr:col>
      <xdr:colOff>50800</xdr:colOff>
      <xdr:row>58</xdr:row>
      <xdr:rowOff>141198</xdr:rowOff>
    </xdr:to>
    <xdr:cxnSp macro="">
      <xdr:nvCxnSpPr>
        <xdr:cNvPr id="126" name="直線コネクタ 125"/>
        <xdr:cNvCxnSpPr/>
      </xdr:nvCxnSpPr>
      <xdr:spPr>
        <a:xfrm>
          <a:off x="2019300" y="10084953"/>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140853</xdr:rowOff>
    </xdr:from>
    <xdr:to>
      <xdr:col>10</xdr:col>
      <xdr:colOff>114300</xdr:colOff>
      <xdr:row>58</xdr:row>
      <xdr:rowOff>143758</xdr:rowOff>
    </xdr:to>
    <xdr:cxnSp macro="">
      <xdr:nvCxnSpPr>
        <xdr:cNvPr id="129" name="直線コネクタ 128"/>
        <xdr:cNvCxnSpPr/>
      </xdr:nvCxnSpPr>
      <xdr:spPr>
        <a:xfrm flipV="1">
          <a:off x="1130300" y="10084953"/>
          <a:ext cx="8890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93549</xdr:rowOff>
    </xdr:from>
    <xdr:to>
      <xdr:col>24</xdr:col>
      <xdr:colOff>114300</xdr:colOff>
      <xdr:row>59</xdr:row>
      <xdr:rowOff>23699</xdr:rowOff>
    </xdr:to>
    <xdr:sp macro="" textlink="">
      <xdr:nvSpPr>
        <xdr:cNvPr id="139" name="楕円 138"/>
        <xdr:cNvSpPr/>
      </xdr:nvSpPr>
      <xdr:spPr>
        <a:xfrm>
          <a:off x="4584700" y="1003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34377" cy="259045"/>
    <xdr:sp macro="" textlink="">
      <xdr:nvSpPr>
        <xdr:cNvPr id="140" name="総務費該当値テキスト"/>
        <xdr:cNvSpPr txBox="1"/>
      </xdr:nvSpPr>
      <xdr:spPr>
        <a:xfrm>
          <a:off x="4686300" y="99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90104</xdr:rowOff>
    </xdr:from>
    <xdr:to>
      <xdr:col>20</xdr:col>
      <xdr:colOff>38100</xdr:colOff>
      <xdr:row>59</xdr:row>
      <xdr:rowOff>20254</xdr:rowOff>
    </xdr:to>
    <xdr:sp macro="" textlink="">
      <xdr:nvSpPr>
        <xdr:cNvPr id="141" name="楕円 140"/>
        <xdr:cNvSpPr/>
      </xdr:nvSpPr>
      <xdr:spPr>
        <a:xfrm>
          <a:off x="3746500" y="100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11381</xdr:rowOff>
    </xdr:from>
    <xdr:ext cx="534377" cy="259045"/>
    <xdr:sp macro="" textlink="">
      <xdr:nvSpPr>
        <xdr:cNvPr id="142" name="テキスト ボックス 141"/>
        <xdr:cNvSpPr txBox="1"/>
      </xdr:nvSpPr>
      <xdr:spPr>
        <a:xfrm>
          <a:off x="3530111" y="1012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90398</xdr:rowOff>
    </xdr:from>
    <xdr:to>
      <xdr:col>15</xdr:col>
      <xdr:colOff>101600</xdr:colOff>
      <xdr:row>59</xdr:row>
      <xdr:rowOff>20548</xdr:rowOff>
    </xdr:to>
    <xdr:sp macro="" textlink="">
      <xdr:nvSpPr>
        <xdr:cNvPr id="143" name="楕円 142"/>
        <xdr:cNvSpPr/>
      </xdr:nvSpPr>
      <xdr:spPr>
        <a:xfrm>
          <a:off x="2857500" y="100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11675</xdr:rowOff>
    </xdr:from>
    <xdr:ext cx="534377" cy="259045"/>
    <xdr:sp macro="" textlink="">
      <xdr:nvSpPr>
        <xdr:cNvPr id="144" name="テキスト ボックス 143"/>
        <xdr:cNvSpPr txBox="1"/>
      </xdr:nvSpPr>
      <xdr:spPr>
        <a:xfrm>
          <a:off x="2641111" y="101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90053</xdr:rowOff>
    </xdr:from>
    <xdr:to>
      <xdr:col>10</xdr:col>
      <xdr:colOff>165100</xdr:colOff>
      <xdr:row>59</xdr:row>
      <xdr:rowOff>20203</xdr:rowOff>
    </xdr:to>
    <xdr:sp macro="" textlink="">
      <xdr:nvSpPr>
        <xdr:cNvPr id="145" name="楕円 144"/>
        <xdr:cNvSpPr/>
      </xdr:nvSpPr>
      <xdr:spPr>
        <a:xfrm>
          <a:off x="1968500" y="1003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11330</xdr:rowOff>
    </xdr:from>
    <xdr:ext cx="534377" cy="259045"/>
    <xdr:sp macro="" textlink="">
      <xdr:nvSpPr>
        <xdr:cNvPr id="146" name="テキスト ボックス 145"/>
        <xdr:cNvSpPr txBox="1"/>
      </xdr:nvSpPr>
      <xdr:spPr>
        <a:xfrm>
          <a:off x="1752111" y="101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92958</xdr:rowOff>
    </xdr:from>
    <xdr:to>
      <xdr:col>6</xdr:col>
      <xdr:colOff>38100</xdr:colOff>
      <xdr:row>59</xdr:row>
      <xdr:rowOff>23108</xdr:rowOff>
    </xdr:to>
    <xdr:sp macro="" textlink="">
      <xdr:nvSpPr>
        <xdr:cNvPr id="147" name="楕円 146"/>
        <xdr:cNvSpPr/>
      </xdr:nvSpPr>
      <xdr:spPr>
        <a:xfrm>
          <a:off x="1079500" y="1003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14235</xdr:rowOff>
    </xdr:from>
    <xdr:ext cx="534377" cy="259045"/>
    <xdr:sp macro="" textlink="">
      <xdr:nvSpPr>
        <xdr:cNvPr id="148" name="テキスト ボックス 147"/>
        <xdr:cNvSpPr txBox="1"/>
      </xdr:nvSpPr>
      <xdr:spPr>
        <a:xfrm>
          <a:off x="863111" y="1012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83541</xdr:rowOff>
    </xdr:from>
    <xdr:to>
      <xdr:col>24</xdr:col>
      <xdr:colOff>63500</xdr:colOff>
      <xdr:row>74</xdr:row>
      <xdr:rowOff>103102</xdr:rowOff>
    </xdr:to>
    <xdr:cxnSp macro="">
      <xdr:nvCxnSpPr>
        <xdr:cNvPr id="180" name="直線コネクタ 179"/>
        <xdr:cNvCxnSpPr/>
      </xdr:nvCxnSpPr>
      <xdr:spPr>
        <a:xfrm flipV="1">
          <a:off x="3797300" y="12770841"/>
          <a:ext cx="8382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64605</xdr:rowOff>
    </xdr:from>
    <xdr:ext cx="599010" cy="259045"/>
    <xdr:sp macro="" textlink="">
      <xdr:nvSpPr>
        <xdr:cNvPr id="181" name="民生費平均値テキスト"/>
        <xdr:cNvSpPr txBox="1"/>
      </xdr:nvSpPr>
      <xdr:spPr>
        <a:xfrm>
          <a:off x="4686300" y="1275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103102</xdr:rowOff>
    </xdr:from>
    <xdr:to>
      <xdr:col>19</xdr:col>
      <xdr:colOff>177800</xdr:colOff>
      <xdr:row>74</xdr:row>
      <xdr:rowOff>145687</xdr:rowOff>
    </xdr:to>
    <xdr:cxnSp macro="">
      <xdr:nvCxnSpPr>
        <xdr:cNvPr id="183" name="直線コネクタ 182"/>
        <xdr:cNvCxnSpPr/>
      </xdr:nvCxnSpPr>
      <xdr:spPr>
        <a:xfrm flipV="1">
          <a:off x="2908300" y="12790402"/>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145687</xdr:rowOff>
    </xdr:from>
    <xdr:to>
      <xdr:col>15</xdr:col>
      <xdr:colOff>50800</xdr:colOff>
      <xdr:row>75</xdr:row>
      <xdr:rowOff>56718</xdr:rowOff>
    </xdr:to>
    <xdr:cxnSp macro="">
      <xdr:nvCxnSpPr>
        <xdr:cNvPr id="186" name="直線コネクタ 185"/>
        <xdr:cNvCxnSpPr/>
      </xdr:nvCxnSpPr>
      <xdr:spPr>
        <a:xfrm flipV="1">
          <a:off x="2019300" y="12832987"/>
          <a:ext cx="889000" cy="8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26064</xdr:rowOff>
    </xdr:from>
    <xdr:to>
      <xdr:col>10</xdr:col>
      <xdr:colOff>114300</xdr:colOff>
      <xdr:row>75</xdr:row>
      <xdr:rowOff>56718</xdr:rowOff>
    </xdr:to>
    <xdr:cxnSp macro="">
      <xdr:nvCxnSpPr>
        <xdr:cNvPr id="189" name="直線コネクタ 188"/>
        <xdr:cNvCxnSpPr/>
      </xdr:nvCxnSpPr>
      <xdr:spPr>
        <a:xfrm>
          <a:off x="1130300" y="12199014"/>
          <a:ext cx="889000" cy="71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69494</xdr:rowOff>
    </xdr:from>
    <xdr:ext cx="599010" cy="259045"/>
    <xdr:sp macro="" textlink="">
      <xdr:nvSpPr>
        <xdr:cNvPr id="193" name="テキスト ボックス 192"/>
        <xdr:cNvSpPr txBox="1"/>
      </xdr:nvSpPr>
      <xdr:spPr>
        <a:xfrm>
          <a:off x="830795" y="1292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32741</xdr:rowOff>
    </xdr:from>
    <xdr:to>
      <xdr:col>24</xdr:col>
      <xdr:colOff>114300</xdr:colOff>
      <xdr:row>74</xdr:row>
      <xdr:rowOff>134341</xdr:rowOff>
    </xdr:to>
    <xdr:sp macro="" textlink="">
      <xdr:nvSpPr>
        <xdr:cNvPr id="199" name="楕円 198"/>
        <xdr:cNvSpPr/>
      </xdr:nvSpPr>
      <xdr:spPr>
        <a:xfrm>
          <a:off x="4584700" y="1272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55618</xdr:rowOff>
    </xdr:from>
    <xdr:ext cx="599010" cy="259045"/>
    <xdr:sp macro="" textlink="">
      <xdr:nvSpPr>
        <xdr:cNvPr id="200" name="民生費該当値テキスト"/>
        <xdr:cNvSpPr txBox="1"/>
      </xdr:nvSpPr>
      <xdr:spPr>
        <a:xfrm>
          <a:off x="4686300" y="125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52302</xdr:rowOff>
    </xdr:from>
    <xdr:to>
      <xdr:col>20</xdr:col>
      <xdr:colOff>38100</xdr:colOff>
      <xdr:row>74</xdr:row>
      <xdr:rowOff>153902</xdr:rowOff>
    </xdr:to>
    <xdr:sp macro="" textlink="">
      <xdr:nvSpPr>
        <xdr:cNvPr id="201" name="楕円 200"/>
        <xdr:cNvSpPr/>
      </xdr:nvSpPr>
      <xdr:spPr>
        <a:xfrm>
          <a:off x="3746500" y="1273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145029</xdr:rowOff>
    </xdr:from>
    <xdr:ext cx="599010" cy="259045"/>
    <xdr:sp macro="" textlink="">
      <xdr:nvSpPr>
        <xdr:cNvPr id="202" name="テキスト ボックス 201"/>
        <xdr:cNvSpPr txBox="1"/>
      </xdr:nvSpPr>
      <xdr:spPr>
        <a:xfrm>
          <a:off x="3497795" y="1283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94887</xdr:rowOff>
    </xdr:from>
    <xdr:to>
      <xdr:col>15</xdr:col>
      <xdr:colOff>101600</xdr:colOff>
      <xdr:row>75</xdr:row>
      <xdr:rowOff>25037</xdr:rowOff>
    </xdr:to>
    <xdr:sp macro="" textlink="">
      <xdr:nvSpPr>
        <xdr:cNvPr id="203" name="楕円 202"/>
        <xdr:cNvSpPr/>
      </xdr:nvSpPr>
      <xdr:spPr>
        <a:xfrm>
          <a:off x="2857500" y="1278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16164</xdr:rowOff>
    </xdr:from>
    <xdr:ext cx="599010" cy="259045"/>
    <xdr:sp macro="" textlink="">
      <xdr:nvSpPr>
        <xdr:cNvPr id="204" name="テキスト ボックス 203"/>
        <xdr:cNvSpPr txBox="1"/>
      </xdr:nvSpPr>
      <xdr:spPr>
        <a:xfrm>
          <a:off x="2608795" y="1287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5918</xdr:rowOff>
    </xdr:from>
    <xdr:to>
      <xdr:col>10</xdr:col>
      <xdr:colOff>165100</xdr:colOff>
      <xdr:row>75</xdr:row>
      <xdr:rowOff>107518</xdr:rowOff>
    </xdr:to>
    <xdr:sp macro="" textlink="">
      <xdr:nvSpPr>
        <xdr:cNvPr id="205" name="楕円 204"/>
        <xdr:cNvSpPr/>
      </xdr:nvSpPr>
      <xdr:spPr>
        <a:xfrm>
          <a:off x="1968500" y="128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124045</xdr:rowOff>
    </xdr:from>
    <xdr:ext cx="599010" cy="259045"/>
    <xdr:sp macro="" textlink="">
      <xdr:nvSpPr>
        <xdr:cNvPr id="206" name="テキスト ボックス 205"/>
        <xdr:cNvSpPr txBox="1"/>
      </xdr:nvSpPr>
      <xdr:spPr>
        <a:xfrm>
          <a:off x="1719795" y="1263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146714</xdr:rowOff>
    </xdr:from>
    <xdr:to>
      <xdr:col>6</xdr:col>
      <xdr:colOff>38100</xdr:colOff>
      <xdr:row>71</xdr:row>
      <xdr:rowOff>76864</xdr:rowOff>
    </xdr:to>
    <xdr:sp macro="" textlink="">
      <xdr:nvSpPr>
        <xdr:cNvPr id="207" name="楕円 206"/>
        <xdr:cNvSpPr/>
      </xdr:nvSpPr>
      <xdr:spPr>
        <a:xfrm>
          <a:off x="1079500" y="121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93391</xdr:rowOff>
    </xdr:from>
    <xdr:ext cx="599010" cy="259045"/>
    <xdr:sp macro="" textlink="">
      <xdr:nvSpPr>
        <xdr:cNvPr id="208" name="テキスト ボックス 207"/>
        <xdr:cNvSpPr txBox="1"/>
      </xdr:nvSpPr>
      <xdr:spPr>
        <a:xfrm>
          <a:off x="830795" y="1192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3673</xdr:rowOff>
    </xdr:from>
    <xdr:to>
      <xdr:col>24</xdr:col>
      <xdr:colOff>63500</xdr:colOff>
      <xdr:row>97</xdr:row>
      <xdr:rowOff>7939</xdr:rowOff>
    </xdr:to>
    <xdr:cxnSp macro="">
      <xdr:nvCxnSpPr>
        <xdr:cNvPr id="239" name="直線コネクタ 238"/>
        <xdr:cNvCxnSpPr/>
      </xdr:nvCxnSpPr>
      <xdr:spPr>
        <a:xfrm flipV="1">
          <a:off x="3797300" y="16634323"/>
          <a:ext cx="8382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111777</xdr:rowOff>
    </xdr:from>
    <xdr:ext cx="534377" cy="259045"/>
    <xdr:sp macro="" textlink="">
      <xdr:nvSpPr>
        <xdr:cNvPr id="240" name="衛生費平均値テキスト"/>
        <xdr:cNvSpPr txBox="1"/>
      </xdr:nvSpPr>
      <xdr:spPr>
        <a:xfrm>
          <a:off x="4686300" y="1622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169309</xdr:rowOff>
    </xdr:from>
    <xdr:to>
      <xdr:col>19</xdr:col>
      <xdr:colOff>177800</xdr:colOff>
      <xdr:row>97</xdr:row>
      <xdr:rowOff>7939</xdr:rowOff>
    </xdr:to>
    <xdr:cxnSp macro="">
      <xdr:nvCxnSpPr>
        <xdr:cNvPr id="242" name="直線コネクタ 241"/>
        <xdr:cNvCxnSpPr/>
      </xdr:nvCxnSpPr>
      <xdr:spPr>
        <a:xfrm>
          <a:off x="2908300" y="16628509"/>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157128</xdr:rowOff>
    </xdr:from>
    <xdr:to>
      <xdr:col>15</xdr:col>
      <xdr:colOff>50800</xdr:colOff>
      <xdr:row>96</xdr:row>
      <xdr:rowOff>169309</xdr:rowOff>
    </xdr:to>
    <xdr:cxnSp macro="">
      <xdr:nvCxnSpPr>
        <xdr:cNvPr id="245" name="直線コネクタ 244"/>
        <xdr:cNvCxnSpPr/>
      </xdr:nvCxnSpPr>
      <xdr:spPr>
        <a:xfrm>
          <a:off x="2019300" y="16616328"/>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24626</xdr:rowOff>
    </xdr:from>
    <xdr:ext cx="534377" cy="259045"/>
    <xdr:sp macro="" textlink="">
      <xdr:nvSpPr>
        <xdr:cNvPr id="247" name="テキスト ボックス 246"/>
        <xdr:cNvSpPr txBox="1"/>
      </xdr:nvSpPr>
      <xdr:spPr>
        <a:xfrm>
          <a:off x="2641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157128</xdr:rowOff>
    </xdr:from>
    <xdr:to>
      <xdr:col>10</xdr:col>
      <xdr:colOff>114300</xdr:colOff>
      <xdr:row>97</xdr:row>
      <xdr:rowOff>29590</xdr:rowOff>
    </xdr:to>
    <xdr:cxnSp macro="">
      <xdr:nvCxnSpPr>
        <xdr:cNvPr id="248" name="直線コネクタ 247"/>
        <xdr:cNvCxnSpPr/>
      </xdr:nvCxnSpPr>
      <xdr:spPr>
        <a:xfrm flipV="1">
          <a:off x="1130300" y="16616328"/>
          <a:ext cx="889000" cy="4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57109</xdr:rowOff>
    </xdr:from>
    <xdr:ext cx="534377" cy="259045"/>
    <xdr:sp macro="" textlink="">
      <xdr:nvSpPr>
        <xdr:cNvPr id="250" name="テキスト ボックス 249"/>
        <xdr:cNvSpPr txBox="1"/>
      </xdr:nvSpPr>
      <xdr:spPr>
        <a:xfrm>
          <a:off x="1752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20544</xdr:rowOff>
    </xdr:from>
    <xdr:ext cx="534377" cy="259045"/>
    <xdr:sp macro="" textlink="">
      <xdr:nvSpPr>
        <xdr:cNvPr id="252" name="テキスト ボックス 251"/>
        <xdr:cNvSpPr txBox="1"/>
      </xdr:nvSpPr>
      <xdr:spPr>
        <a:xfrm>
          <a:off x="863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124323</xdr:rowOff>
    </xdr:from>
    <xdr:to>
      <xdr:col>24</xdr:col>
      <xdr:colOff>114300</xdr:colOff>
      <xdr:row>97</xdr:row>
      <xdr:rowOff>54473</xdr:rowOff>
    </xdr:to>
    <xdr:sp macro="" textlink="">
      <xdr:nvSpPr>
        <xdr:cNvPr id="258" name="楕円 257"/>
        <xdr:cNvSpPr/>
      </xdr:nvSpPr>
      <xdr:spPr>
        <a:xfrm>
          <a:off x="4584700" y="1658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102750</xdr:rowOff>
    </xdr:from>
    <xdr:ext cx="534377" cy="259045"/>
    <xdr:sp macro="" textlink="">
      <xdr:nvSpPr>
        <xdr:cNvPr id="259" name="衛生費該当値テキスト"/>
        <xdr:cNvSpPr txBox="1"/>
      </xdr:nvSpPr>
      <xdr:spPr>
        <a:xfrm>
          <a:off x="4686300" y="165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128589</xdr:rowOff>
    </xdr:from>
    <xdr:to>
      <xdr:col>20</xdr:col>
      <xdr:colOff>38100</xdr:colOff>
      <xdr:row>97</xdr:row>
      <xdr:rowOff>58739</xdr:rowOff>
    </xdr:to>
    <xdr:sp macro="" textlink="">
      <xdr:nvSpPr>
        <xdr:cNvPr id="260" name="楕円 259"/>
        <xdr:cNvSpPr/>
      </xdr:nvSpPr>
      <xdr:spPr>
        <a:xfrm>
          <a:off x="3746500" y="165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49866</xdr:rowOff>
    </xdr:from>
    <xdr:ext cx="534377" cy="259045"/>
    <xdr:sp macro="" textlink="">
      <xdr:nvSpPr>
        <xdr:cNvPr id="261" name="テキスト ボックス 260"/>
        <xdr:cNvSpPr txBox="1"/>
      </xdr:nvSpPr>
      <xdr:spPr>
        <a:xfrm>
          <a:off x="3530111" y="166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118509</xdr:rowOff>
    </xdr:from>
    <xdr:to>
      <xdr:col>15</xdr:col>
      <xdr:colOff>101600</xdr:colOff>
      <xdr:row>97</xdr:row>
      <xdr:rowOff>48659</xdr:rowOff>
    </xdr:to>
    <xdr:sp macro="" textlink="">
      <xdr:nvSpPr>
        <xdr:cNvPr id="262" name="楕円 261"/>
        <xdr:cNvSpPr/>
      </xdr:nvSpPr>
      <xdr:spPr>
        <a:xfrm>
          <a:off x="2857500" y="165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39786</xdr:rowOff>
    </xdr:from>
    <xdr:ext cx="534377" cy="259045"/>
    <xdr:sp macro="" textlink="">
      <xdr:nvSpPr>
        <xdr:cNvPr id="263" name="テキスト ボックス 262"/>
        <xdr:cNvSpPr txBox="1"/>
      </xdr:nvSpPr>
      <xdr:spPr>
        <a:xfrm>
          <a:off x="2641111" y="1667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106328</xdr:rowOff>
    </xdr:from>
    <xdr:to>
      <xdr:col>10</xdr:col>
      <xdr:colOff>165100</xdr:colOff>
      <xdr:row>97</xdr:row>
      <xdr:rowOff>36478</xdr:rowOff>
    </xdr:to>
    <xdr:sp macro="" textlink="">
      <xdr:nvSpPr>
        <xdr:cNvPr id="264" name="楕円 263"/>
        <xdr:cNvSpPr/>
      </xdr:nvSpPr>
      <xdr:spPr>
        <a:xfrm>
          <a:off x="1968500" y="165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27605</xdr:rowOff>
    </xdr:from>
    <xdr:ext cx="534377" cy="259045"/>
    <xdr:sp macro="" textlink="">
      <xdr:nvSpPr>
        <xdr:cNvPr id="265" name="テキスト ボックス 264"/>
        <xdr:cNvSpPr txBox="1"/>
      </xdr:nvSpPr>
      <xdr:spPr>
        <a:xfrm>
          <a:off x="1752111" y="1665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150240</xdr:rowOff>
    </xdr:from>
    <xdr:to>
      <xdr:col>6</xdr:col>
      <xdr:colOff>38100</xdr:colOff>
      <xdr:row>97</xdr:row>
      <xdr:rowOff>80390</xdr:rowOff>
    </xdr:to>
    <xdr:sp macro="" textlink="">
      <xdr:nvSpPr>
        <xdr:cNvPr id="266" name="楕円 265"/>
        <xdr:cNvSpPr/>
      </xdr:nvSpPr>
      <xdr:spPr>
        <a:xfrm>
          <a:off x="1079500" y="166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71517</xdr:rowOff>
    </xdr:from>
    <xdr:ext cx="534377" cy="259045"/>
    <xdr:sp macro="" textlink="">
      <xdr:nvSpPr>
        <xdr:cNvPr id="267" name="テキスト ボックス 266"/>
        <xdr:cNvSpPr txBox="1"/>
      </xdr:nvSpPr>
      <xdr:spPr>
        <a:xfrm>
          <a:off x="863111" y="1670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92021</xdr:rowOff>
    </xdr:from>
    <xdr:to>
      <xdr:col>55</xdr:col>
      <xdr:colOff>0</xdr:colOff>
      <xdr:row>37</xdr:row>
      <xdr:rowOff>29319</xdr:rowOff>
    </xdr:to>
    <xdr:cxnSp macro="">
      <xdr:nvCxnSpPr>
        <xdr:cNvPr id="298" name="直線コネクタ 297"/>
        <xdr:cNvCxnSpPr/>
      </xdr:nvCxnSpPr>
      <xdr:spPr>
        <a:xfrm flipV="1">
          <a:off x="9639300" y="6264221"/>
          <a:ext cx="838200" cy="1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105209</xdr:rowOff>
    </xdr:from>
    <xdr:ext cx="378565" cy="259045"/>
    <xdr:sp macro="" textlink="">
      <xdr:nvSpPr>
        <xdr:cNvPr id="299" name="労働費平均値テキスト"/>
        <xdr:cNvSpPr txBox="1"/>
      </xdr:nvSpPr>
      <xdr:spPr>
        <a:xfrm>
          <a:off x="10528300" y="6448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168112</xdr:rowOff>
    </xdr:from>
    <xdr:to>
      <xdr:col>50</xdr:col>
      <xdr:colOff>114300</xdr:colOff>
      <xdr:row>37</xdr:row>
      <xdr:rowOff>29319</xdr:rowOff>
    </xdr:to>
    <xdr:cxnSp macro="">
      <xdr:nvCxnSpPr>
        <xdr:cNvPr id="301" name="直線コネクタ 300"/>
        <xdr:cNvCxnSpPr/>
      </xdr:nvCxnSpPr>
      <xdr:spPr>
        <a:xfrm>
          <a:off x="8750300" y="63403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72226</xdr:rowOff>
    </xdr:from>
    <xdr:ext cx="378565" cy="259045"/>
    <xdr:sp macro="" textlink="">
      <xdr:nvSpPr>
        <xdr:cNvPr id="303" name="テキスト ボックス 302"/>
        <xdr:cNvSpPr txBox="1"/>
      </xdr:nvSpPr>
      <xdr:spPr>
        <a:xfrm>
          <a:off x="9450017" y="6587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168112</xdr:rowOff>
    </xdr:from>
    <xdr:to>
      <xdr:col>45</xdr:col>
      <xdr:colOff>177800</xdr:colOff>
      <xdr:row>37</xdr:row>
      <xdr:rowOff>49240</xdr:rowOff>
    </xdr:to>
    <xdr:cxnSp macro="">
      <xdr:nvCxnSpPr>
        <xdr:cNvPr id="304" name="直線コネクタ 303"/>
        <xdr:cNvCxnSpPr/>
      </xdr:nvCxnSpPr>
      <xdr:spPr>
        <a:xfrm flipV="1">
          <a:off x="7861300" y="634031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58510</xdr:rowOff>
    </xdr:from>
    <xdr:ext cx="378565" cy="259045"/>
    <xdr:sp macro="" textlink="">
      <xdr:nvSpPr>
        <xdr:cNvPr id="306" name="テキスト ボックス 305"/>
        <xdr:cNvSpPr txBox="1"/>
      </xdr:nvSpPr>
      <xdr:spPr>
        <a:xfrm>
          <a:off x="8561017"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22787</xdr:rowOff>
    </xdr:from>
    <xdr:to>
      <xdr:col>41</xdr:col>
      <xdr:colOff>50800</xdr:colOff>
      <xdr:row>37</xdr:row>
      <xdr:rowOff>49240</xdr:rowOff>
    </xdr:to>
    <xdr:cxnSp macro="">
      <xdr:nvCxnSpPr>
        <xdr:cNvPr id="307" name="直線コネクタ 306"/>
        <xdr:cNvCxnSpPr/>
      </xdr:nvCxnSpPr>
      <xdr:spPr>
        <a:xfrm>
          <a:off x="6972300" y="6366437"/>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78104</xdr:rowOff>
    </xdr:from>
    <xdr:ext cx="378565" cy="259045"/>
    <xdr:sp macro="" textlink="">
      <xdr:nvSpPr>
        <xdr:cNvPr id="309" name="テキスト ボックス 308"/>
        <xdr:cNvSpPr txBox="1"/>
      </xdr:nvSpPr>
      <xdr:spPr>
        <a:xfrm>
          <a:off x="7672017" y="659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41221</xdr:rowOff>
    </xdr:from>
    <xdr:to>
      <xdr:col>55</xdr:col>
      <xdr:colOff>50800</xdr:colOff>
      <xdr:row>36</xdr:row>
      <xdr:rowOff>142821</xdr:rowOff>
    </xdr:to>
    <xdr:sp macro="" textlink="">
      <xdr:nvSpPr>
        <xdr:cNvPr id="317" name="楕円 316"/>
        <xdr:cNvSpPr/>
      </xdr:nvSpPr>
      <xdr:spPr>
        <a:xfrm>
          <a:off x="10426700" y="62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64098</xdr:rowOff>
    </xdr:from>
    <xdr:ext cx="469744" cy="259045"/>
    <xdr:sp macro="" textlink="">
      <xdr:nvSpPr>
        <xdr:cNvPr id="318" name="労働費該当値テキスト"/>
        <xdr:cNvSpPr txBox="1"/>
      </xdr:nvSpPr>
      <xdr:spPr>
        <a:xfrm>
          <a:off x="10528300" y="60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149969</xdr:rowOff>
    </xdr:from>
    <xdr:to>
      <xdr:col>50</xdr:col>
      <xdr:colOff>165100</xdr:colOff>
      <xdr:row>37</xdr:row>
      <xdr:rowOff>80119</xdr:rowOff>
    </xdr:to>
    <xdr:sp macro="" textlink="">
      <xdr:nvSpPr>
        <xdr:cNvPr id="319" name="楕円 318"/>
        <xdr:cNvSpPr/>
      </xdr:nvSpPr>
      <xdr:spPr>
        <a:xfrm>
          <a:off x="9588500" y="63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96646</xdr:rowOff>
    </xdr:from>
    <xdr:ext cx="469744" cy="259045"/>
    <xdr:sp macro="" textlink="">
      <xdr:nvSpPr>
        <xdr:cNvPr id="320" name="テキスト ボックス 319"/>
        <xdr:cNvSpPr txBox="1"/>
      </xdr:nvSpPr>
      <xdr:spPr>
        <a:xfrm>
          <a:off x="9404428" y="609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117312</xdr:rowOff>
    </xdr:from>
    <xdr:to>
      <xdr:col>46</xdr:col>
      <xdr:colOff>38100</xdr:colOff>
      <xdr:row>37</xdr:row>
      <xdr:rowOff>47462</xdr:rowOff>
    </xdr:to>
    <xdr:sp macro="" textlink="">
      <xdr:nvSpPr>
        <xdr:cNvPr id="321" name="楕円 320"/>
        <xdr:cNvSpPr/>
      </xdr:nvSpPr>
      <xdr:spPr>
        <a:xfrm>
          <a:off x="8699500" y="628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63989</xdr:rowOff>
    </xdr:from>
    <xdr:ext cx="469744" cy="259045"/>
    <xdr:sp macro="" textlink="">
      <xdr:nvSpPr>
        <xdr:cNvPr id="322" name="テキスト ボックス 321"/>
        <xdr:cNvSpPr txBox="1"/>
      </xdr:nvSpPr>
      <xdr:spPr>
        <a:xfrm>
          <a:off x="8515428" y="606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169890</xdr:rowOff>
    </xdr:from>
    <xdr:to>
      <xdr:col>41</xdr:col>
      <xdr:colOff>101600</xdr:colOff>
      <xdr:row>37</xdr:row>
      <xdr:rowOff>100040</xdr:rowOff>
    </xdr:to>
    <xdr:sp macro="" textlink="">
      <xdr:nvSpPr>
        <xdr:cNvPr id="323" name="楕円 322"/>
        <xdr:cNvSpPr/>
      </xdr:nvSpPr>
      <xdr:spPr>
        <a:xfrm>
          <a:off x="7810500" y="63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116567</xdr:rowOff>
    </xdr:from>
    <xdr:ext cx="469744" cy="259045"/>
    <xdr:sp macro="" textlink="">
      <xdr:nvSpPr>
        <xdr:cNvPr id="324" name="テキスト ボックス 323"/>
        <xdr:cNvSpPr txBox="1"/>
      </xdr:nvSpPr>
      <xdr:spPr>
        <a:xfrm>
          <a:off x="7626428" y="611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143437</xdr:rowOff>
    </xdr:from>
    <xdr:to>
      <xdr:col>36</xdr:col>
      <xdr:colOff>165100</xdr:colOff>
      <xdr:row>37</xdr:row>
      <xdr:rowOff>73587</xdr:rowOff>
    </xdr:to>
    <xdr:sp macro="" textlink="">
      <xdr:nvSpPr>
        <xdr:cNvPr id="325" name="楕円 324"/>
        <xdr:cNvSpPr/>
      </xdr:nvSpPr>
      <xdr:spPr>
        <a:xfrm>
          <a:off x="6921500" y="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64714</xdr:rowOff>
    </xdr:from>
    <xdr:ext cx="469744" cy="259045"/>
    <xdr:sp macro="" textlink="">
      <xdr:nvSpPr>
        <xdr:cNvPr id="326" name="テキスト ボックス 325"/>
        <xdr:cNvSpPr txBox="1"/>
      </xdr:nvSpPr>
      <xdr:spPr>
        <a:xfrm>
          <a:off x="6737428" y="64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133880</xdr:rowOff>
    </xdr:from>
    <xdr:to>
      <xdr:col>55</xdr:col>
      <xdr:colOff>0</xdr:colOff>
      <xdr:row>56</xdr:row>
      <xdr:rowOff>168335</xdr:rowOff>
    </xdr:to>
    <xdr:cxnSp macro="">
      <xdr:nvCxnSpPr>
        <xdr:cNvPr id="353" name="直線コネクタ 352"/>
        <xdr:cNvCxnSpPr/>
      </xdr:nvCxnSpPr>
      <xdr:spPr>
        <a:xfrm flipV="1">
          <a:off x="9639300" y="9735080"/>
          <a:ext cx="8382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82378</xdr:rowOff>
    </xdr:from>
    <xdr:ext cx="534377" cy="259045"/>
    <xdr:sp macro="" textlink="">
      <xdr:nvSpPr>
        <xdr:cNvPr id="354" name="農林水産業費平均値テキスト"/>
        <xdr:cNvSpPr txBox="1"/>
      </xdr:nvSpPr>
      <xdr:spPr>
        <a:xfrm>
          <a:off x="10528300" y="9683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160910</xdr:rowOff>
    </xdr:from>
    <xdr:to>
      <xdr:col>50</xdr:col>
      <xdr:colOff>114300</xdr:colOff>
      <xdr:row>56</xdr:row>
      <xdr:rowOff>168335</xdr:rowOff>
    </xdr:to>
    <xdr:cxnSp macro="">
      <xdr:nvCxnSpPr>
        <xdr:cNvPr id="356" name="直線コネクタ 355"/>
        <xdr:cNvCxnSpPr/>
      </xdr:nvCxnSpPr>
      <xdr:spPr>
        <a:xfrm>
          <a:off x="8750300" y="9590660"/>
          <a:ext cx="889000" cy="17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160910</xdr:rowOff>
    </xdr:from>
    <xdr:to>
      <xdr:col>45</xdr:col>
      <xdr:colOff>177800</xdr:colOff>
      <xdr:row>56</xdr:row>
      <xdr:rowOff>154170</xdr:rowOff>
    </xdr:to>
    <xdr:cxnSp macro="">
      <xdr:nvCxnSpPr>
        <xdr:cNvPr id="359" name="直線コネクタ 358"/>
        <xdr:cNvCxnSpPr/>
      </xdr:nvCxnSpPr>
      <xdr:spPr>
        <a:xfrm flipV="1">
          <a:off x="7861300" y="9590660"/>
          <a:ext cx="889000" cy="16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62975</xdr:rowOff>
    </xdr:from>
    <xdr:ext cx="534377" cy="259045"/>
    <xdr:sp macro="" textlink="">
      <xdr:nvSpPr>
        <xdr:cNvPr id="361" name="テキスト ボックス 360"/>
        <xdr:cNvSpPr txBox="1"/>
      </xdr:nvSpPr>
      <xdr:spPr>
        <a:xfrm>
          <a:off x="8483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154170</xdr:rowOff>
    </xdr:from>
    <xdr:to>
      <xdr:col>41</xdr:col>
      <xdr:colOff>50800</xdr:colOff>
      <xdr:row>57</xdr:row>
      <xdr:rowOff>116273</xdr:rowOff>
    </xdr:to>
    <xdr:cxnSp macro="">
      <xdr:nvCxnSpPr>
        <xdr:cNvPr id="362" name="直線コネクタ 361"/>
        <xdr:cNvCxnSpPr/>
      </xdr:nvCxnSpPr>
      <xdr:spPr>
        <a:xfrm flipV="1">
          <a:off x="6972300" y="9755370"/>
          <a:ext cx="889000" cy="1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76595</xdr:rowOff>
    </xdr:from>
    <xdr:ext cx="534377" cy="259045"/>
    <xdr:sp macro="" textlink="">
      <xdr:nvSpPr>
        <xdr:cNvPr id="364" name="テキスト ボックス 363"/>
        <xdr:cNvSpPr txBox="1"/>
      </xdr:nvSpPr>
      <xdr:spPr>
        <a:xfrm>
          <a:off x="7594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6" name="テキスト ボックス 365"/>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83080</xdr:rowOff>
    </xdr:from>
    <xdr:to>
      <xdr:col>55</xdr:col>
      <xdr:colOff>50800</xdr:colOff>
      <xdr:row>57</xdr:row>
      <xdr:rowOff>13230</xdr:rowOff>
    </xdr:to>
    <xdr:sp macro="" textlink="">
      <xdr:nvSpPr>
        <xdr:cNvPr id="372" name="楕円 371"/>
        <xdr:cNvSpPr/>
      </xdr:nvSpPr>
      <xdr:spPr>
        <a:xfrm>
          <a:off x="10426700" y="968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105957</xdr:rowOff>
    </xdr:from>
    <xdr:ext cx="534377" cy="259045"/>
    <xdr:sp macro="" textlink="">
      <xdr:nvSpPr>
        <xdr:cNvPr id="373" name="農林水産業費該当値テキスト"/>
        <xdr:cNvSpPr txBox="1"/>
      </xdr:nvSpPr>
      <xdr:spPr>
        <a:xfrm>
          <a:off x="10528300" y="953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117535</xdr:rowOff>
    </xdr:from>
    <xdr:to>
      <xdr:col>50</xdr:col>
      <xdr:colOff>165100</xdr:colOff>
      <xdr:row>57</xdr:row>
      <xdr:rowOff>47685</xdr:rowOff>
    </xdr:to>
    <xdr:sp macro="" textlink="">
      <xdr:nvSpPr>
        <xdr:cNvPr id="374" name="楕円 373"/>
        <xdr:cNvSpPr/>
      </xdr:nvSpPr>
      <xdr:spPr>
        <a:xfrm>
          <a:off x="9588500" y="97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38812</xdr:rowOff>
    </xdr:from>
    <xdr:ext cx="534377" cy="259045"/>
    <xdr:sp macro="" textlink="">
      <xdr:nvSpPr>
        <xdr:cNvPr id="375" name="テキスト ボックス 374"/>
        <xdr:cNvSpPr txBox="1"/>
      </xdr:nvSpPr>
      <xdr:spPr>
        <a:xfrm>
          <a:off x="9372111" y="981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110110</xdr:rowOff>
    </xdr:from>
    <xdr:to>
      <xdr:col>46</xdr:col>
      <xdr:colOff>38100</xdr:colOff>
      <xdr:row>56</xdr:row>
      <xdr:rowOff>40260</xdr:rowOff>
    </xdr:to>
    <xdr:sp macro="" textlink="">
      <xdr:nvSpPr>
        <xdr:cNvPr id="376" name="楕円 375"/>
        <xdr:cNvSpPr/>
      </xdr:nvSpPr>
      <xdr:spPr>
        <a:xfrm>
          <a:off x="8699500" y="95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56787</xdr:rowOff>
    </xdr:from>
    <xdr:ext cx="599010" cy="259045"/>
    <xdr:sp macro="" textlink="">
      <xdr:nvSpPr>
        <xdr:cNvPr id="377" name="テキスト ボックス 376"/>
        <xdr:cNvSpPr txBox="1"/>
      </xdr:nvSpPr>
      <xdr:spPr>
        <a:xfrm>
          <a:off x="8450795" y="93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103370</xdr:rowOff>
    </xdr:from>
    <xdr:to>
      <xdr:col>41</xdr:col>
      <xdr:colOff>101600</xdr:colOff>
      <xdr:row>57</xdr:row>
      <xdr:rowOff>33520</xdr:rowOff>
    </xdr:to>
    <xdr:sp macro="" textlink="">
      <xdr:nvSpPr>
        <xdr:cNvPr id="378" name="楕円 377"/>
        <xdr:cNvSpPr/>
      </xdr:nvSpPr>
      <xdr:spPr>
        <a:xfrm>
          <a:off x="7810500" y="9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50047</xdr:rowOff>
    </xdr:from>
    <xdr:ext cx="534377" cy="259045"/>
    <xdr:sp macro="" textlink="">
      <xdr:nvSpPr>
        <xdr:cNvPr id="379" name="テキスト ボックス 378"/>
        <xdr:cNvSpPr txBox="1"/>
      </xdr:nvSpPr>
      <xdr:spPr>
        <a:xfrm>
          <a:off x="7594111" y="94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65473</xdr:rowOff>
    </xdr:from>
    <xdr:to>
      <xdr:col>36</xdr:col>
      <xdr:colOff>165100</xdr:colOff>
      <xdr:row>57</xdr:row>
      <xdr:rowOff>167073</xdr:rowOff>
    </xdr:to>
    <xdr:sp macro="" textlink="">
      <xdr:nvSpPr>
        <xdr:cNvPr id="380" name="楕円 379"/>
        <xdr:cNvSpPr/>
      </xdr:nvSpPr>
      <xdr:spPr>
        <a:xfrm>
          <a:off x="6921500" y="983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158200</xdr:rowOff>
    </xdr:from>
    <xdr:ext cx="534377" cy="259045"/>
    <xdr:sp macro="" textlink="">
      <xdr:nvSpPr>
        <xdr:cNvPr id="381" name="テキスト ボックス 380"/>
        <xdr:cNvSpPr txBox="1"/>
      </xdr:nvSpPr>
      <xdr:spPr>
        <a:xfrm>
          <a:off x="6705111" y="993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78282</xdr:rowOff>
    </xdr:from>
    <xdr:to>
      <xdr:col>55</xdr:col>
      <xdr:colOff>0</xdr:colOff>
      <xdr:row>78</xdr:row>
      <xdr:rowOff>90486</xdr:rowOff>
    </xdr:to>
    <xdr:cxnSp macro="">
      <xdr:nvCxnSpPr>
        <xdr:cNvPr id="412" name="直線コネクタ 411"/>
        <xdr:cNvCxnSpPr/>
      </xdr:nvCxnSpPr>
      <xdr:spPr>
        <a:xfrm flipV="1">
          <a:off x="9639300" y="13451382"/>
          <a:ext cx="8382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90486</xdr:rowOff>
    </xdr:from>
    <xdr:to>
      <xdr:col>50</xdr:col>
      <xdr:colOff>114300</xdr:colOff>
      <xdr:row>78</xdr:row>
      <xdr:rowOff>107848</xdr:rowOff>
    </xdr:to>
    <xdr:cxnSp macro="">
      <xdr:nvCxnSpPr>
        <xdr:cNvPr id="415" name="直線コネクタ 414"/>
        <xdr:cNvCxnSpPr/>
      </xdr:nvCxnSpPr>
      <xdr:spPr>
        <a:xfrm flipV="1">
          <a:off x="8750300" y="13463586"/>
          <a:ext cx="889000" cy="1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75572</xdr:rowOff>
    </xdr:from>
    <xdr:to>
      <xdr:col>45</xdr:col>
      <xdr:colOff>177800</xdr:colOff>
      <xdr:row>78</xdr:row>
      <xdr:rowOff>107848</xdr:rowOff>
    </xdr:to>
    <xdr:cxnSp macro="">
      <xdr:nvCxnSpPr>
        <xdr:cNvPr id="418" name="直線コネクタ 417"/>
        <xdr:cNvCxnSpPr/>
      </xdr:nvCxnSpPr>
      <xdr:spPr>
        <a:xfrm>
          <a:off x="7861300" y="13448672"/>
          <a:ext cx="889000" cy="3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75572</xdr:rowOff>
    </xdr:from>
    <xdr:to>
      <xdr:col>41</xdr:col>
      <xdr:colOff>50800</xdr:colOff>
      <xdr:row>78</xdr:row>
      <xdr:rowOff>113488</xdr:rowOff>
    </xdr:to>
    <xdr:cxnSp macro="">
      <xdr:nvCxnSpPr>
        <xdr:cNvPr id="421" name="直線コネクタ 420"/>
        <xdr:cNvCxnSpPr/>
      </xdr:nvCxnSpPr>
      <xdr:spPr>
        <a:xfrm flipV="1">
          <a:off x="6972300" y="13448672"/>
          <a:ext cx="8890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27482</xdr:rowOff>
    </xdr:from>
    <xdr:to>
      <xdr:col>55</xdr:col>
      <xdr:colOff>50800</xdr:colOff>
      <xdr:row>78</xdr:row>
      <xdr:rowOff>129082</xdr:rowOff>
    </xdr:to>
    <xdr:sp macro="" textlink="">
      <xdr:nvSpPr>
        <xdr:cNvPr id="431" name="楕円 430"/>
        <xdr:cNvSpPr/>
      </xdr:nvSpPr>
      <xdr:spPr>
        <a:xfrm>
          <a:off x="10426700" y="134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5909</xdr:rowOff>
    </xdr:from>
    <xdr:ext cx="534377" cy="259045"/>
    <xdr:sp macro="" textlink="">
      <xdr:nvSpPr>
        <xdr:cNvPr id="432" name="商工費該当値テキスト"/>
        <xdr:cNvSpPr txBox="1"/>
      </xdr:nvSpPr>
      <xdr:spPr>
        <a:xfrm>
          <a:off x="10528300" y="1337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39686</xdr:rowOff>
    </xdr:from>
    <xdr:to>
      <xdr:col>50</xdr:col>
      <xdr:colOff>165100</xdr:colOff>
      <xdr:row>78</xdr:row>
      <xdr:rowOff>141286</xdr:rowOff>
    </xdr:to>
    <xdr:sp macro="" textlink="">
      <xdr:nvSpPr>
        <xdr:cNvPr id="433" name="楕円 432"/>
        <xdr:cNvSpPr/>
      </xdr:nvSpPr>
      <xdr:spPr>
        <a:xfrm>
          <a:off x="9588500" y="1341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132413</xdr:rowOff>
    </xdr:from>
    <xdr:ext cx="534377" cy="259045"/>
    <xdr:sp macro="" textlink="">
      <xdr:nvSpPr>
        <xdr:cNvPr id="434" name="テキスト ボックス 433"/>
        <xdr:cNvSpPr txBox="1"/>
      </xdr:nvSpPr>
      <xdr:spPr>
        <a:xfrm>
          <a:off x="9372111" y="135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57048</xdr:rowOff>
    </xdr:from>
    <xdr:to>
      <xdr:col>46</xdr:col>
      <xdr:colOff>38100</xdr:colOff>
      <xdr:row>78</xdr:row>
      <xdr:rowOff>158648</xdr:rowOff>
    </xdr:to>
    <xdr:sp macro="" textlink="">
      <xdr:nvSpPr>
        <xdr:cNvPr id="435" name="楕円 434"/>
        <xdr:cNvSpPr/>
      </xdr:nvSpPr>
      <xdr:spPr>
        <a:xfrm>
          <a:off x="8699500" y="134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149775</xdr:rowOff>
    </xdr:from>
    <xdr:ext cx="534377" cy="259045"/>
    <xdr:sp macro="" textlink="">
      <xdr:nvSpPr>
        <xdr:cNvPr id="436" name="テキスト ボックス 435"/>
        <xdr:cNvSpPr txBox="1"/>
      </xdr:nvSpPr>
      <xdr:spPr>
        <a:xfrm>
          <a:off x="8483111" y="1352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24772</xdr:rowOff>
    </xdr:from>
    <xdr:to>
      <xdr:col>41</xdr:col>
      <xdr:colOff>101600</xdr:colOff>
      <xdr:row>78</xdr:row>
      <xdr:rowOff>126372</xdr:rowOff>
    </xdr:to>
    <xdr:sp macro="" textlink="">
      <xdr:nvSpPr>
        <xdr:cNvPr id="437" name="楕円 436"/>
        <xdr:cNvSpPr/>
      </xdr:nvSpPr>
      <xdr:spPr>
        <a:xfrm>
          <a:off x="7810500" y="133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117499</xdr:rowOff>
    </xdr:from>
    <xdr:ext cx="534377" cy="259045"/>
    <xdr:sp macro="" textlink="">
      <xdr:nvSpPr>
        <xdr:cNvPr id="438" name="テキスト ボックス 437"/>
        <xdr:cNvSpPr txBox="1"/>
      </xdr:nvSpPr>
      <xdr:spPr>
        <a:xfrm>
          <a:off x="7594111" y="1349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62688</xdr:rowOff>
    </xdr:from>
    <xdr:to>
      <xdr:col>36</xdr:col>
      <xdr:colOff>165100</xdr:colOff>
      <xdr:row>78</xdr:row>
      <xdr:rowOff>164288</xdr:rowOff>
    </xdr:to>
    <xdr:sp macro="" textlink="">
      <xdr:nvSpPr>
        <xdr:cNvPr id="439" name="楕円 438"/>
        <xdr:cNvSpPr/>
      </xdr:nvSpPr>
      <xdr:spPr>
        <a:xfrm>
          <a:off x="6921500" y="134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155415</xdr:rowOff>
    </xdr:from>
    <xdr:ext cx="534377" cy="259045"/>
    <xdr:sp macro="" textlink="">
      <xdr:nvSpPr>
        <xdr:cNvPr id="440" name="テキスト ボックス 439"/>
        <xdr:cNvSpPr txBox="1"/>
      </xdr:nvSpPr>
      <xdr:spPr>
        <a:xfrm>
          <a:off x="6705111" y="135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9806</xdr:rowOff>
    </xdr:from>
    <xdr:to>
      <xdr:col>55</xdr:col>
      <xdr:colOff>0</xdr:colOff>
      <xdr:row>97</xdr:row>
      <xdr:rowOff>36736</xdr:rowOff>
    </xdr:to>
    <xdr:cxnSp macro="">
      <xdr:nvCxnSpPr>
        <xdr:cNvPr id="467" name="直線コネクタ 466"/>
        <xdr:cNvCxnSpPr/>
      </xdr:nvCxnSpPr>
      <xdr:spPr>
        <a:xfrm flipV="1">
          <a:off x="9639300" y="16640456"/>
          <a:ext cx="838200" cy="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68778</xdr:rowOff>
    </xdr:from>
    <xdr:ext cx="534377" cy="259045"/>
    <xdr:sp macro="" textlink="">
      <xdr:nvSpPr>
        <xdr:cNvPr id="468" name="土木費平均値テキスト"/>
        <xdr:cNvSpPr txBox="1"/>
      </xdr:nvSpPr>
      <xdr:spPr>
        <a:xfrm>
          <a:off x="10528300" y="1669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36736</xdr:rowOff>
    </xdr:from>
    <xdr:to>
      <xdr:col>50</xdr:col>
      <xdr:colOff>114300</xdr:colOff>
      <xdr:row>97</xdr:row>
      <xdr:rowOff>58637</xdr:rowOff>
    </xdr:to>
    <xdr:cxnSp macro="">
      <xdr:nvCxnSpPr>
        <xdr:cNvPr id="470" name="直線コネクタ 469"/>
        <xdr:cNvCxnSpPr/>
      </xdr:nvCxnSpPr>
      <xdr:spPr>
        <a:xfrm flipV="1">
          <a:off x="8750300" y="16667386"/>
          <a:ext cx="889000" cy="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8269</xdr:rowOff>
    </xdr:from>
    <xdr:ext cx="534377" cy="259045"/>
    <xdr:sp macro="" textlink="">
      <xdr:nvSpPr>
        <xdr:cNvPr id="472" name="テキスト ボックス 471"/>
        <xdr:cNvSpPr txBox="1"/>
      </xdr:nvSpPr>
      <xdr:spPr>
        <a:xfrm>
          <a:off x="9372111" y="168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58637</xdr:rowOff>
    </xdr:from>
    <xdr:to>
      <xdr:col>45</xdr:col>
      <xdr:colOff>177800</xdr:colOff>
      <xdr:row>97</xdr:row>
      <xdr:rowOff>80175</xdr:rowOff>
    </xdr:to>
    <xdr:cxnSp macro="">
      <xdr:nvCxnSpPr>
        <xdr:cNvPr id="473" name="直線コネクタ 472"/>
        <xdr:cNvCxnSpPr/>
      </xdr:nvCxnSpPr>
      <xdr:spPr>
        <a:xfrm flipV="1">
          <a:off x="7861300" y="16689287"/>
          <a:ext cx="889000" cy="2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17144</xdr:rowOff>
    </xdr:from>
    <xdr:ext cx="534377" cy="259045"/>
    <xdr:sp macro="" textlink="">
      <xdr:nvSpPr>
        <xdr:cNvPr id="475" name="テキスト ボックス 474"/>
        <xdr:cNvSpPr txBox="1"/>
      </xdr:nvSpPr>
      <xdr:spPr>
        <a:xfrm>
          <a:off x="8483111" y="1681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72814</xdr:rowOff>
    </xdr:from>
    <xdr:to>
      <xdr:col>41</xdr:col>
      <xdr:colOff>50800</xdr:colOff>
      <xdr:row>97</xdr:row>
      <xdr:rowOff>80175</xdr:rowOff>
    </xdr:to>
    <xdr:cxnSp macro="">
      <xdr:nvCxnSpPr>
        <xdr:cNvPr id="476" name="直線コネクタ 475"/>
        <xdr:cNvCxnSpPr/>
      </xdr:nvCxnSpPr>
      <xdr:spPr>
        <a:xfrm>
          <a:off x="6972300" y="16703464"/>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30709</xdr:rowOff>
    </xdr:from>
    <xdr:ext cx="534377" cy="259045"/>
    <xdr:sp macro="" textlink="">
      <xdr:nvSpPr>
        <xdr:cNvPr id="478" name="テキスト ボックス 477"/>
        <xdr:cNvSpPr txBox="1"/>
      </xdr:nvSpPr>
      <xdr:spPr>
        <a:xfrm>
          <a:off x="7594111" y="1683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1298</xdr:rowOff>
    </xdr:from>
    <xdr:ext cx="534377" cy="259045"/>
    <xdr:sp macro="" textlink="">
      <xdr:nvSpPr>
        <xdr:cNvPr id="480" name="テキスト ボックス 479"/>
        <xdr:cNvSpPr txBox="1"/>
      </xdr:nvSpPr>
      <xdr:spPr>
        <a:xfrm>
          <a:off x="6705111" y="168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130456</xdr:rowOff>
    </xdr:from>
    <xdr:to>
      <xdr:col>55</xdr:col>
      <xdr:colOff>50800</xdr:colOff>
      <xdr:row>97</xdr:row>
      <xdr:rowOff>60606</xdr:rowOff>
    </xdr:to>
    <xdr:sp macro="" textlink="">
      <xdr:nvSpPr>
        <xdr:cNvPr id="486" name="楕円 485"/>
        <xdr:cNvSpPr/>
      </xdr:nvSpPr>
      <xdr:spPr>
        <a:xfrm>
          <a:off x="10426700" y="1658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153333</xdr:rowOff>
    </xdr:from>
    <xdr:ext cx="599010" cy="259045"/>
    <xdr:sp macro="" textlink="">
      <xdr:nvSpPr>
        <xdr:cNvPr id="487" name="土木費該当値テキスト"/>
        <xdr:cNvSpPr txBox="1"/>
      </xdr:nvSpPr>
      <xdr:spPr>
        <a:xfrm>
          <a:off x="10528300" y="1644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157386</xdr:rowOff>
    </xdr:from>
    <xdr:to>
      <xdr:col>50</xdr:col>
      <xdr:colOff>165100</xdr:colOff>
      <xdr:row>97</xdr:row>
      <xdr:rowOff>87536</xdr:rowOff>
    </xdr:to>
    <xdr:sp macro="" textlink="">
      <xdr:nvSpPr>
        <xdr:cNvPr id="488" name="楕円 487"/>
        <xdr:cNvSpPr/>
      </xdr:nvSpPr>
      <xdr:spPr>
        <a:xfrm>
          <a:off x="9588500" y="166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104063</xdr:rowOff>
    </xdr:from>
    <xdr:ext cx="599010" cy="259045"/>
    <xdr:sp macro="" textlink="">
      <xdr:nvSpPr>
        <xdr:cNvPr id="489" name="テキスト ボックス 488"/>
        <xdr:cNvSpPr txBox="1"/>
      </xdr:nvSpPr>
      <xdr:spPr>
        <a:xfrm>
          <a:off x="9339795" y="1639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7837</xdr:rowOff>
    </xdr:from>
    <xdr:to>
      <xdr:col>46</xdr:col>
      <xdr:colOff>38100</xdr:colOff>
      <xdr:row>97</xdr:row>
      <xdr:rowOff>109437</xdr:rowOff>
    </xdr:to>
    <xdr:sp macro="" textlink="">
      <xdr:nvSpPr>
        <xdr:cNvPr id="490" name="楕円 489"/>
        <xdr:cNvSpPr/>
      </xdr:nvSpPr>
      <xdr:spPr>
        <a:xfrm>
          <a:off x="8699500" y="166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125964</xdr:rowOff>
    </xdr:from>
    <xdr:ext cx="599010" cy="259045"/>
    <xdr:sp macro="" textlink="">
      <xdr:nvSpPr>
        <xdr:cNvPr id="491" name="テキスト ボックス 490"/>
        <xdr:cNvSpPr txBox="1"/>
      </xdr:nvSpPr>
      <xdr:spPr>
        <a:xfrm>
          <a:off x="8450795" y="1641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29375</xdr:rowOff>
    </xdr:from>
    <xdr:to>
      <xdr:col>41</xdr:col>
      <xdr:colOff>101600</xdr:colOff>
      <xdr:row>97</xdr:row>
      <xdr:rowOff>130975</xdr:rowOff>
    </xdr:to>
    <xdr:sp macro="" textlink="">
      <xdr:nvSpPr>
        <xdr:cNvPr id="492" name="楕円 491"/>
        <xdr:cNvSpPr/>
      </xdr:nvSpPr>
      <xdr:spPr>
        <a:xfrm>
          <a:off x="7810500" y="166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147502</xdr:rowOff>
    </xdr:from>
    <xdr:ext cx="599010" cy="259045"/>
    <xdr:sp macro="" textlink="">
      <xdr:nvSpPr>
        <xdr:cNvPr id="493" name="テキスト ボックス 492"/>
        <xdr:cNvSpPr txBox="1"/>
      </xdr:nvSpPr>
      <xdr:spPr>
        <a:xfrm>
          <a:off x="7561795" y="1643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22014</xdr:rowOff>
    </xdr:from>
    <xdr:to>
      <xdr:col>36</xdr:col>
      <xdr:colOff>165100</xdr:colOff>
      <xdr:row>97</xdr:row>
      <xdr:rowOff>123614</xdr:rowOff>
    </xdr:to>
    <xdr:sp macro="" textlink="">
      <xdr:nvSpPr>
        <xdr:cNvPr id="494" name="楕円 493"/>
        <xdr:cNvSpPr/>
      </xdr:nvSpPr>
      <xdr:spPr>
        <a:xfrm>
          <a:off x="6921500" y="166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140141</xdr:rowOff>
    </xdr:from>
    <xdr:ext cx="599010" cy="259045"/>
    <xdr:sp macro="" textlink="">
      <xdr:nvSpPr>
        <xdr:cNvPr id="495" name="テキスト ボックス 494"/>
        <xdr:cNvSpPr txBox="1"/>
      </xdr:nvSpPr>
      <xdr:spPr>
        <a:xfrm>
          <a:off x="6672795" y="1642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132662</xdr:rowOff>
    </xdr:from>
    <xdr:to>
      <xdr:col>85</xdr:col>
      <xdr:colOff>127000</xdr:colOff>
      <xdr:row>39</xdr:row>
      <xdr:rowOff>18705</xdr:rowOff>
    </xdr:to>
    <xdr:cxnSp macro="">
      <xdr:nvCxnSpPr>
        <xdr:cNvPr id="527" name="直線コネクタ 526"/>
        <xdr:cNvCxnSpPr/>
      </xdr:nvCxnSpPr>
      <xdr:spPr>
        <a:xfrm flipV="1">
          <a:off x="15481300" y="6647762"/>
          <a:ext cx="8382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1952</xdr:rowOff>
    </xdr:from>
    <xdr:to>
      <xdr:col>81</xdr:col>
      <xdr:colOff>50800</xdr:colOff>
      <xdr:row>39</xdr:row>
      <xdr:rowOff>18705</xdr:rowOff>
    </xdr:to>
    <xdr:cxnSp macro="">
      <xdr:nvCxnSpPr>
        <xdr:cNvPr id="530" name="直線コネクタ 529"/>
        <xdr:cNvCxnSpPr/>
      </xdr:nvCxnSpPr>
      <xdr:spPr>
        <a:xfrm>
          <a:off x="14592300" y="6688502"/>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117624</xdr:rowOff>
    </xdr:from>
    <xdr:to>
      <xdr:col>76</xdr:col>
      <xdr:colOff>114300</xdr:colOff>
      <xdr:row>39</xdr:row>
      <xdr:rowOff>1952</xdr:rowOff>
    </xdr:to>
    <xdr:cxnSp macro="">
      <xdr:nvCxnSpPr>
        <xdr:cNvPr id="533" name="直線コネクタ 532"/>
        <xdr:cNvCxnSpPr/>
      </xdr:nvCxnSpPr>
      <xdr:spPr>
        <a:xfrm>
          <a:off x="13703300" y="6632724"/>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117624</xdr:rowOff>
    </xdr:from>
    <xdr:to>
      <xdr:col>71</xdr:col>
      <xdr:colOff>177800</xdr:colOff>
      <xdr:row>39</xdr:row>
      <xdr:rowOff>32324</xdr:rowOff>
    </xdr:to>
    <xdr:cxnSp macro="">
      <xdr:nvCxnSpPr>
        <xdr:cNvPr id="536" name="直線コネクタ 535"/>
        <xdr:cNvCxnSpPr/>
      </xdr:nvCxnSpPr>
      <xdr:spPr>
        <a:xfrm flipV="1">
          <a:off x="12814300" y="6632724"/>
          <a:ext cx="889000" cy="8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40" name="テキスト ボックス 539"/>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81862</xdr:rowOff>
    </xdr:from>
    <xdr:to>
      <xdr:col>85</xdr:col>
      <xdr:colOff>177800</xdr:colOff>
      <xdr:row>39</xdr:row>
      <xdr:rowOff>12012</xdr:rowOff>
    </xdr:to>
    <xdr:sp macro="" textlink="">
      <xdr:nvSpPr>
        <xdr:cNvPr id="546" name="楕円 545"/>
        <xdr:cNvSpPr/>
      </xdr:nvSpPr>
      <xdr:spPr>
        <a:xfrm>
          <a:off x="16268700" y="65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60289</xdr:rowOff>
    </xdr:from>
    <xdr:ext cx="534377" cy="259045"/>
    <xdr:sp macro="" textlink="">
      <xdr:nvSpPr>
        <xdr:cNvPr id="547" name="消防費該当値テキスト"/>
        <xdr:cNvSpPr txBox="1"/>
      </xdr:nvSpPr>
      <xdr:spPr>
        <a:xfrm>
          <a:off x="16370300" y="65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139355</xdr:rowOff>
    </xdr:from>
    <xdr:to>
      <xdr:col>81</xdr:col>
      <xdr:colOff>101600</xdr:colOff>
      <xdr:row>39</xdr:row>
      <xdr:rowOff>69505</xdr:rowOff>
    </xdr:to>
    <xdr:sp macro="" textlink="">
      <xdr:nvSpPr>
        <xdr:cNvPr id="548" name="楕円 547"/>
        <xdr:cNvSpPr/>
      </xdr:nvSpPr>
      <xdr:spPr>
        <a:xfrm>
          <a:off x="15430500" y="66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60632</xdr:rowOff>
    </xdr:from>
    <xdr:ext cx="534377" cy="259045"/>
    <xdr:sp macro="" textlink="">
      <xdr:nvSpPr>
        <xdr:cNvPr id="549" name="テキスト ボックス 548"/>
        <xdr:cNvSpPr txBox="1"/>
      </xdr:nvSpPr>
      <xdr:spPr>
        <a:xfrm>
          <a:off x="15214111" y="674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122602</xdr:rowOff>
    </xdr:from>
    <xdr:to>
      <xdr:col>76</xdr:col>
      <xdr:colOff>165100</xdr:colOff>
      <xdr:row>39</xdr:row>
      <xdr:rowOff>52752</xdr:rowOff>
    </xdr:to>
    <xdr:sp macro="" textlink="">
      <xdr:nvSpPr>
        <xdr:cNvPr id="550" name="楕円 549"/>
        <xdr:cNvSpPr/>
      </xdr:nvSpPr>
      <xdr:spPr>
        <a:xfrm>
          <a:off x="14541500" y="663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43879</xdr:rowOff>
    </xdr:from>
    <xdr:ext cx="534377" cy="259045"/>
    <xdr:sp macro="" textlink="">
      <xdr:nvSpPr>
        <xdr:cNvPr id="551" name="テキスト ボックス 550"/>
        <xdr:cNvSpPr txBox="1"/>
      </xdr:nvSpPr>
      <xdr:spPr>
        <a:xfrm>
          <a:off x="14325111" y="67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66824</xdr:rowOff>
    </xdr:from>
    <xdr:to>
      <xdr:col>72</xdr:col>
      <xdr:colOff>38100</xdr:colOff>
      <xdr:row>38</xdr:row>
      <xdr:rowOff>168424</xdr:rowOff>
    </xdr:to>
    <xdr:sp macro="" textlink="">
      <xdr:nvSpPr>
        <xdr:cNvPr id="552" name="楕円 551"/>
        <xdr:cNvSpPr/>
      </xdr:nvSpPr>
      <xdr:spPr>
        <a:xfrm>
          <a:off x="13652500" y="658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159551</xdr:rowOff>
    </xdr:from>
    <xdr:ext cx="534377" cy="259045"/>
    <xdr:sp macro="" textlink="">
      <xdr:nvSpPr>
        <xdr:cNvPr id="553" name="テキスト ボックス 552"/>
        <xdr:cNvSpPr txBox="1"/>
      </xdr:nvSpPr>
      <xdr:spPr>
        <a:xfrm>
          <a:off x="13436111" y="667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152974</xdr:rowOff>
    </xdr:from>
    <xdr:to>
      <xdr:col>67</xdr:col>
      <xdr:colOff>101600</xdr:colOff>
      <xdr:row>39</xdr:row>
      <xdr:rowOff>83124</xdr:rowOff>
    </xdr:to>
    <xdr:sp macro="" textlink="">
      <xdr:nvSpPr>
        <xdr:cNvPr id="554" name="楕円 553"/>
        <xdr:cNvSpPr/>
      </xdr:nvSpPr>
      <xdr:spPr>
        <a:xfrm>
          <a:off x="12763500" y="66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74251</xdr:rowOff>
    </xdr:from>
    <xdr:ext cx="534377" cy="259045"/>
    <xdr:sp macro="" textlink="">
      <xdr:nvSpPr>
        <xdr:cNvPr id="555" name="テキスト ボックス 554"/>
        <xdr:cNvSpPr txBox="1"/>
      </xdr:nvSpPr>
      <xdr:spPr>
        <a:xfrm>
          <a:off x="12547111" y="676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3999</xdr:rowOff>
    </xdr:from>
    <xdr:to>
      <xdr:col>85</xdr:col>
      <xdr:colOff>127000</xdr:colOff>
      <xdr:row>56</xdr:row>
      <xdr:rowOff>167448</xdr:rowOff>
    </xdr:to>
    <xdr:cxnSp macro="">
      <xdr:nvCxnSpPr>
        <xdr:cNvPr id="587" name="直線コネクタ 586"/>
        <xdr:cNvCxnSpPr/>
      </xdr:nvCxnSpPr>
      <xdr:spPr>
        <a:xfrm>
          <a:off x="15481300" y="9605199"/>
          <a:ext cx="8382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8" name="教育費平均値テキスト"/>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3999</xdr:rowOff>
    </xdr:from>
    <xdr:to>
      <xdr:col>81</xdr:col>
      <xdr:colOff>50800</xdr:colOff>
      <xdr:row>57</xdr:row>
      <xdr:rowOff>59636</xdr:rowOff>
    </xdr:to>
    <xdr:cxnSp macro="">
      <xdr:nvCxnSpPr>
        <xdr:cNvPr id="590" name="直線コネクタ 589"/>
        <xdr:cNvCxnSpPr/>
      </xdr:nvCxnSpPr>
      <xdr:spPr>
        <a:xfrm flipV="1">
          <a:off x="14592300" y="9605199"/>
          <a:ext cx="889000" cy="22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125457</xdr:rowOff>
    </xdr:from>
    <xdr:ext cx="534377" cy="259045"/>
    <xdr:sp macro="" textlink="">
      <xdr:nvSpPr>
        <xdr:cNvPr id="592" name="テキスト ボックス 591"/>
        <xdr:cNvSpPr txBox="1"/>
      </xdr:nvSpPr>
      <xdr:spPr>
        <a:xfrm>
          <a:off x="15214111" y="98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134486</xdr:rowOff>
    </xdr:from>
    <xdr:to>
      <xdr:col>76</xdr:col>
      <xdr:colOff>114300</xdr:colOff>
      <xdr:row>57</xdr:row>
      <xdr:rowOff>59636</xdr:rowOff>
    </xdr:to>
    <xdr:cxnSp macro="">
      <xdr:nvCxnSpPr>
        <xdr:cNvPr id="593" name="直線コネクタ 592"/>
        <xdr:cNvCxnSpPr/>
      </xdr:nvCxnSpPr>
      <xdr:spPr>
        <a:xfrm>
          <a:off x="13703300" y="9735686"/>
          <a:ext cx="889000" cy="9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170045</xdr:rowOff>
    </xdr:from>
    <xdr:ext cx="534377" cy="259045"/>
    <xdr:sp macro="" textlink="">
      <xdr:nvSpPr>
        <xdr:cNvPr id="595" name="テキスト ボックス 594"/>
        <xdr:cNvSpPr txBox="1"/>
      </xdr:nvSpPr>
      <xdr:spPr>
        <a:xfrm>
          <a:off x="14325111"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134486</xdr:rowOff>
    </xdr:from>
    <xdr:to>
      <xdr:col>71</xdr:col>
      <xdr:colOff>177800</xdr:colOff>
      <xdr:row>57</xdr:row>
      <xdr:rowOff>15853</xdr:rowOff>
    </xdr:to>
    <xdr:cxnSp macro="">
      <xdr:nvCxnSpPr>
        <xdr:cNvPr id="596" name="直線コネクタ 595"/>
        <xdr:cNvCxnSpPr/>
      </xdr:nvCxnSpPr>
      <xdr:spPr>
        <a:xfrm flipV="1">
          <a:off x="12814300" y="9735686"/>
          <a:ext cx="889000" cy="5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140381</xdr:rowOff>
    </xdr:from>
    <xdr:ext cx="534377" cy="259045"/>
    <xdr:sp macro="" textlink="">
      <xdr:nvSpPr>
        <xdr:cNvPr id="598" name="テキスト ボックス 597"/>
        <xdr:cNvSpPr txBox="1"/>
      </xdr:nvSpPr>
      <xdr:spPr>
        <a:xfrm>
          <a:off x="13436111" y="99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116648</xdr:rowOff>
    </xdr:from>
    <xdr:to>
      <xdr:col>85</xdr:col>
      <xdr:colOff>177800</xdr:colOff>
      <xdr:row>57</xdr:row>
      <xdr:rowOff>46798</xdr:rowOff>
    </xdr:to>
    <xdr:sp macro="" textlink="">
      <xdr:nvSpPr>
        <xdr:cNvPr id="606" name="楕円 605"/>
        <xdr:cNvSpPr/>
      </xdr:nvSpPr>
      <xdr:spPr>
        <a:xfrm>
          <a:off x="16268700" y="97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95075</xdr:rowOff>
    </xdr:from>
    <xdr:ext cx="534377" cy="259045"/>
    <xdr:sp macro="" textlink="">
      <xdr:nvSpPr>
        <xdr:cNvPr id="607" name="教育費該当値テキスト"/>
        <xdr:cNvSpPr txBox="1"/>
      </xdr:nvSpPr>
      <xdr:spPr>
        <a:xfrm>
          <a:off x="16370300" y="969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124649</xdr:rowOff>
    </xdr:from>
    <xdr:to>
      <xdr:col>81</xdr:col>
      <xdr:colOff>101600</xdr:colOff>
      <xdr:row>56</xdr:row>
      <xdr:rowOff>54799</xdr:rowOff>
    </xdr:to>
    <xdr:sp macro="" textlink="">
      <xdr:nvSpPr>
        <xdr:cNvPr id="608" name="楕円 607"/>
        <xdr:cNvSpPr/>
      </xdr:nvSpPr>
      <xdr:spPr>
        <a:xfrm>
          <a:off x="15430500" y="95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71326</xdr:rowOff>
    </xdr:from>
    <xdr:ext cx="534377" cy="259045"/>
    <xdr:sp macro="" textlink="">
      <xdr:nvSpPr>
        <xdr:cNvPr id="609" name="テキスト ボックス 608"/>
        <xdr:cNvSpPr txBox="1"/>
      </xdr:nvSpPr>
      <xdr:spPr>
        <a:xfrm>
          <a:off x="15214111" y="93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8836</xdr:rowOff>
    </xdr:from>
    <xdr:to>
      <xdr:col>76</xdr:col>
      <xdr:colOff>165100</xdr:colOff>
      <xdr:row>57</xdr:row>
      <xdr:rowOff>110436</xdr:rowOff>
    </xdr:to>
    <xdr:sp macro="" textlink="">
      <xdr:nvSpPr>
        <xdr:cNvPr id="610" name="楕円 609"/>
        <xdr:cNvSpPr/>
      </xdr:nvSpPr>
      <xdr:spPr>
        <a:xfrm>
          <a:off x="14541500" y="97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126963</xdr:rowOff>
    </xdr:from>
    <xdr:ext cx="534377" cy="259045"/>
    <xdr:sp macro="" textlink="">
      <xdr:nvSpPr>
        <xdr:cNvPr id="611" name="テキスト ボックス 610"/>
        <xdr:cNvSpPr txBox="1"/>
      </xdr:nvSpPr>
      <xdr:spPr>
        <a:xfrm>
          <a:off x="14325111" y="955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83686</xdr:rowOff>
    </xdr:from>
    <xdr:to>
      <xdr:col>72</xdr:col>
      <xdr:colOff>38100</xdr:colOff>
      <xdr:row>57</xdr:row>
      <xdr:rowOff>13836</xdr:rowOff>
    </xdr:to>
    <xdr:sp macro="" textlink="">
      <xdr:nvSpPr>
        <xdr:cNvPr id="612" name="楕円 611"/>
        <xdr:cNvSpPr/>
      </xdr:nvSpPr>
      <xdr:spPr>
        <a:xfrm>
          <a:off x="13652500" y="968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30363</xdr:rowOff>
    </xdr:from>
    <xdr:ext cx="534377" cy="259045"/>
    <xdr:sp macro="" textlink="">
      <xdr:nvSpPr>
        <xdr:cNvPr id="613" name="テキスト ボックス 612"/>
        <xdr:cNvSpPr txBox="1"/>
      </xdr:nvSpPr>
      <xdr:spPr>
        <a:xfrm>
          <a:off x="13436111" y="946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136503</xdr:rowOff>
    </xdr:from>
    <xdr:to>
      <xdr:col>67</xdr:col>
      <xdr:colOff>101600</xdr:colOff>
      <xdr:row>57</xdr:row>
      <xdr:rowOff>66653</xdr:rowOff>
    </xdr:to>
    <xdr:sp macro="" textlink="">
      <xdr:nvSpPr>
        <xdr:cNvPr id="614" name="楕円 613"/>
        <xdr:cNvSpPr/>
      </xdr:nvSpPr>
      <xdr:spPr>
        <a:xfrm>
          <a:off x="12763500" y="973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57780</xdr:rowOff>
    </xdr:from>
    <xdr:ext cx="534377" cy="259045"/>
    <xdr:sp macro="" textlink="">
      <xdr:nvSpPr>
        <xdr:cNvPr id="615" name="テキスト ボックス 614"/>
        <xdr:cNvSpPr txBox="1"/>
      </xdr:nvSpPr>
      <xdr:spPr>
        <a:xfrm>
          <a:off x="12547111" y="983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2997</xdr:rowOff>
    </xdr:from>
    <xdr:to>
      <xdr:col>85</xdr:col>
      <xdr:colOff>127000</xdr:colOff>
      <xdr:row>79</xdr:row>
      <xdr:rowOff>44256</xdr:rowOff>
    </xdr:to>
    <xdr:cxnSp macro="">
      <xdr:nvCxnSpPr>
        <xdr:cNvPr id="644" name="直線コネクタ 643"/>
        <xdr:cNvCxnSpPr/>
      </xdr:nvCxnSpPr>
      <xdr:spPr>
        <a:xfrm flipV="1">
          <a:off x="15481300" y="13547547"/>
          <a:ext cx="838200" cy="4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105129</xdr:rowOff>
    </xdr:from>
    <xdr:ext cx="534377" cy="259045"/>
    <xdr:sp macro="" textlink="">
      <xdr:nvSpPr>
        <xdr:cNvPr id="645" name="災害復旧費平均値テキスト"/>
        <xdr:cNvSpPr txBox="1"/>
      </xdr:nvSpPr>
      <xdr:spPr>
        <a:xfrm>
          <a:off x="16370300" y="1347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30006</xdr:rowOff>
    </xdr:from>
    <xdr:to>
      <xdr:col>81</xdr:col>
      <xdr:colOff>50800</xdr:colOff>
      <xdr:row>79</xdr:row>
      <xdr:rowOff>44256</xdr:rowOff>
    </xdr:to>
    <xdr:cxnSp macro="">
      <xdr:nvCxnSpPr>
        <xdr:cNvPr id="647" name="直線コネクタ 646"/>
        <xdr:cNvCxnSpPr/>
      </xdr:nvCxnSpPr>
      <xdr:spPr>
        <a:xfrm>
          <a:off x="14592300" y="13574556"/>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30006</xdr:rowOff>
    </xdr:from>
    <xdr:to>
      <xdr:col>76</xdr:col>
      <xdr:colOff>114300</xdr:colOff>
      <xdr:row>79</xdr:row>
      <xdr:rowOff>32807</xdr:rowOff>
    </xdr:to>
    <xdr:cxnSp macro="">
      <xdr:nvCxnSpPr>
        <xdr:cNvPr id="650" name="直線コネクタ 649"/>
        <xdr:cNvCxnSpPr/>
      </xdr:nvCxnSpPr>
      <xdr:spPr>
        <a:xfrm flipV="1">
          <a:off x="13703300" y="13574556"/>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32807</xdr:rowOff>
    </xdr:from>
    <xdr:to>
      <xdr:col>71</xdr:col>
      <xdr:colOff>177800</xdr:colOff>
      <xdr:row>79</xdr:row>
      <xdr:rowOff>43658</xdr:rowOff>
    </xdr:to>
    <xdr:cxnSp macro="">
      <xdr:nvCxnSpPr>
        <xdr:cNvPr id="653" name="直線コネクタ 652"/>
        <xdr:cNvCxnSpPr/>
      </xdr:nvCxnSpPr>
      <xdr:spPr>
        <a:xfrm flipV="1">
          <a:off x="12814300" y="13577357"/>
          <a:ext cx="8890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123647</xdr:rowOff>
    </xdr:from>
    <xdr:to>
      <xdr:col>85</xdr:col>
      <xdr:colOff>177800</xdr:colOff>
      <xdr:row>79</xdr:row>
      <xdr:rowOff>53797</xdr:rowOff>
    </xdr:to>
    <xdr:sp macro="" textlink="">
      <xdr:nvSpPr>
        <xdr:cNvPr id="663" name="楕円 662"/>
        <xdr:cNvSpPr/>
      </xdr:nvSpPr>
      <xdr:spPr>
        <a:xfrm>
          <a:off x="16268700" y="134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83024</xdr:rowOff>
    </xdr:from>
    <xdr:ext cx="534377" cy="259045"/>
    <xdr:sp macro="" textlink="">
      <xdr:nvSpPr>
        <xdr:cNvPr id="664" name="災害復旧費該当値テキスト"/>
        <xdr:cNvSpPr txBox="1"/>
      </xdr:nvSpPr>
      <xdr:spPr>
        <a:xfrm>
          <a:off x="16370300" y="132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164906</xdr:rowOff>
    </xdr:from>
    <xdr:to>
      <xdr:col>81</xdr:col>
      <xdr:colOff>101600</xdr:colOff>
      <xdr:row>79</xdr:row>
      <xdr:rowOff>95056</xdr:rowOff>
    </xdr:to>
    <xdr:sp macro="" textlink="">
      <xdr:nvSpPr>
        <xdr:cNvPr id="665" name="楕円 664"/>
        <xdr:cNvSpPr/>
      </xdr:nvSpPr>
      <xdr:spPr>
        <a:xfrm>
          <a:off x="15430500" y="1353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86183</xdr:rowOff>
    </xdr:from>
    <xdr:ext cx="313932" cy="259045"/>
    <xdr:sp macro="" textlink="">
      <xdr:nvSpPr>
        <xdr:cNvPr id="666" name="テキスト ボックス 665"/>
        <xdr:cNvSpPr txBox="1"/>
      </xdr:nvSpPr>
      <xdr:spPr>
        <a:xfrm>
          <a:off x="15324333" y="13630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150656</xdr:rowOff>
    </xdr:from>
    <xdr:to>
      <xdr:col>76</xdr:col>
      <xdr:colOff>165100</xdr:colOff>
      <xdr:row>79</xdr:row>
      <xdr:rowOff>80806</xdr:rowOff>
    </xdr:to>
    <xdr:sp macro="" textlink="">
      <xdr:nvSpPr>
        <xdr:cNvPr id="667" name="楕円 666"/>
        <xdr:cNvSpPr/>
      </xdr:nvSpPr>
      <xdr:spPr>
        <a:xfrm>
          <a:off x="14541500" y="1352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71933</xdr:rowOff>
    </xdr:from>
    <xdr:ext cx="469744" cy="259045"/>
    <xdr:sp macro="" textlink="">
      <xdr:nvSpPr>
        <xdr:cNvPr id="668" name="テキスト ボックス 667"/>
        <xdr:cNvSpPr txBox="1"/>
      </xdr:nvSpPr>
      <xdr:spPr>
        <a:xfrm>
          <a:off x="14357428" y="1361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153457</xdr:rowOff>
    </xdr:from>
    <xdr:to>
      <xdr:col>72</xdr:col>
      <xdr:colOff>38100</xdr:colOff>
      <xdr:row>79</xdr:row>
      <xdr:rowOff>83607</xdr:rowOff>
    </xdr:to>
    <xdr:sp macro="" textlink="">
      <xdr:nvSpPr>
        <xdr:cNvPr id="669" name="楕円 668"/>
        <xdr:cNvSpPr/>
      </xdr:nvSpPr>
      <xdr:spPr>
        <a:xfrm>
          <a:off x="13652500" y="135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74734</xdr:rowOff>
    </xdr:from>
    <xdr:ext cx="469744" cy="259045"/>
    <xdr:sp macro="" textlink="">
      <xdr:nvSpPr>
        <xdr:cNvPr id="670" name="テキスト ボックス 669"/>
        <xdr:cNvSpPr txBox="1"/>
      </xdr:nvSpPr>
      <xdr:spPr>
        <a:xfrm>
          <a:off x="13468428" y="136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164308</xdr:rowOff>
    </xdr:from>
    <xdr:to>
      <xdr:col>67</xdr:col>
      <xdr:colOff>101600</xdr:colOff>
      <xdr:row>79</xdr:row>
      <xdr:rowOff>94458</xdr:rowOff>
    </xdr:to>
    <xdr:sp macro="" textlink="">
      <xdr:nvSpPr>
        <xdr:cNvPr id="671" name="楕円 670"/>
        <xdr:cNvSpPr/>
      </xdr:nvSpPr>
      <xdr:spPr>
        <a:xfrm>
          <a:off x="12763500" y="1353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85585</xdr:rowOff>
    </xdr:from>
    <xdr:ext cx="378565" cy="259045"/>
    <xdr:sp macro="" textlink="">
      <xdr:nvSpPr>
        <xdr:cNvPr id="672" name="テキスト ボックス 671"/>
        <xdr:cNvSpPr txBox="1"/>
      </xdr:nvSpPr>
      <xdr:spPr>
        <a:xfrm>
          <a:off x="12625017" y="13630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150330</xdr:rowOff>
    </xdr:from>
    <xdr:to>
      <xdr:col>85</xdr:col>
      <xdr:colOff>127000</xdr:colOff>
      <xdr:row>95</xdr:row>
      <xdr:rowOff>31725</xdr:rowOff>
    </xdr:to>
    <xdr:cxnSp macro="">
      <xdr:nvCxnSpPr>
        <xdr:cNvPr id="701" name="直線コネクタ 700"/>
        <xdr:cNvCxnSpPr/>
      </xdr:nvCxnSpPr>
      <xdr:spPr>
        <a:xfrm flipV="1">
          <a:off x="15481300" y="16266630"/>
          <a:ext cx="8382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32709</xdr:rowOff>
    </xdr:from>
    <xdr:ext cx="534377" cy="259045"/>
    <xdr:sp macro="" textlink="">
      <xdr:nvSpPr>
        <xdr:cNvPr id="702" name="公債費平均値テキスト"/>
        <xdr:cNvSpPr txBox="1"/>
      </xdr:nvSpPr>
      <xdr:spPr>
        <a:xfrm>
          <a:off x="16370300" y="1632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31725</xdr:rowOff>
    </xdr:from>
    <xdr:to>
      <xdr:col>81</xdr:col>
      <xdr:colOff>50800</xdr:colOff>
      <xdr:row>95</xdr:row>
      <xdr:rowOff>68590</xdr:rowOff>
    </xdr:to>
    <xdr:cxnSp macro="">
      <xdr:nvCxnSpPr>
        <xdr:cNvPr id="704" name="直線コネクタ 703"/>
        <xdr:cNvCxnSpPr/>
      </xdr:nvCxnSpPr>
      <xdr:spPr>
        <a:xfrm flipV="1">
          <a:off x="14592300" y="16319475"/>
          <a:ext cx="889000" cy="3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128126</xdr:rowOff>
    </xdr:from>
    <xdr:ext cx="534377" cy="259045"/>
    <xdr:sp macro="" textlink="">
      <xdr:nvSpPr>
        <xdr:cNvPr id="706" name="テキスト ボックス 705"/>
        <xdr:cNvSpPr txBox="1"/>
      </xdr:nvSpPr>
      <xdr:spPr>
        <a:xfrm>
          <a:off x="15214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23952</xdr:rowOff>
    </xdr:from>
    <xdr:to>
      <xdr:col>76</xdr:col>
      <xdr:colOff>114300</xdr:colOff>
      <xdr:row>95</xdr:row>
      <xdr:rowOff>68590</xdr:rowOff>
    </xdr:to>
    <xdr:cxnSp macro="">
      <xdr:nvCxnSpPr>
        <xdr:cNvPr id="707" name="直線コネクタ 706"/>
        <xdr:cNvCxnSpPr/>
      </xdr:nvCxnSpPr>
      <xdr:spPr>
        <a:xfrm>
          <a:off x="13703300" y="16311702"/>
          <a:ext cx="889000" cy="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149303</xdr:rowOff>
    </xdr:from>
    <xdr:ext cx="534377" cy="259045"/>
    <xdr:sp macro="" textlink="">
      <xdr:nvSpPr>
        <xdr:cNvPr id="709" name="テキスト ボックス 708"/>
        <xdr:cNvSpPr txBox="1"/>
      </xdr:nvSpPr>
      <xdr:spPr>
        <a:xfrm>
          <a:off x="14325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122624</xdr:rowOff>
    </xdr:from>
    <xdr:to>
      <xdr:col>71</xdr:col>
      <xdr:colOff>177800</xdr:colOff>
      <xdr:row>95</xdr:row>
      <xdr:rowOff>23952</xdr:rowOff>
    </xdr:to>
    <xdr:cxnSp macro="">
      <xdr:nvCxnSpPr>
        <xdr:cNvPr id="710" name="直線コネクタ 709"/>
        <xdr:cNvCxnSpPr/>
      </xdr:nvCxnSpPr>
      <xdr:spPr>
        <a:xfrm>
          <a:off x="12814300" y="16238924"/>
          <a:ext cx="889000" cy="7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132980</xdr:rowOff>
    </xdr:from>
    <xdr:ext cx="534377" cy="259045"/>
    <xdr:sp macro="" textlink="">
      <xdr:nvSpPr>
        <xdr:cNvPr id="712" name="テキスト ボックス 711"/>
        <xdr:cNvSpPr txBox="1"/>
      </xdr:nvSpPr>
      <xdr:spPr>
        <a:xfrm>
          <a:off x="13436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53001</xdr:rowOff>
    </xdr:from>
    <xdr:ext cx="534377" cy="259045"/>
    <xdr:sp macro="" textlink="">
      <xdr:nvSpPr>
        <xdr:cNvPr id="714" name="テキスト ボックス 713"/>
        <xdr:cNvSpPr txBox="1"/>
      </xdr:nvSpPr>
      <xdr:spPr>
        <a:xfrm>
          <a:off x="12547111" y="163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99530</xdr:rowOff>
    </xdr:from>
    <xdr:to>
      <xdr:col>85</xdr:col>
      <xdr:colOff>177800</xdr:colOff>
      <xdr:row>95</xdr:row>
      <xdr:rowOff>29680</xdr:rowOff>
    </xdr:to>
    <xdr:sp macro="" textlink="">
      <xdr:nvSpPr>
        <xdr:cNvPr id="720" name="楕円 719"/>
        <xdr:cNvSpPr/>
      </xdr:nvSpPr>
      <xdr:spPr>
        <a:xfrm>
          <a:off x="16268700" y="162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122407</xdr:rowOff>
    </xdr:from>
    <xdr:ext cx="534377" cy="259045"/>
    <xdr:sp macro="" textlink="">
      <xdr:nvSpPr>
        <xdr:cNvPr id="721" name="公債費該当値テキスト"/>
        <xdr:cNvSpPr txBox="1"/>
      </xdr:nvSpPr>
      <xdr:spPr>
        <a:xfrm>
          <a:off x="16370300" y="16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152375</xdr:rowOff>
    </xdr:from>
    <xdr:to>
      <xdr:col>81</xdr:col>
      <xdr:colOff>101600</xdr:colOff>
      <xdr:row>95</xdr:row>
      <xdr:rowOff>82525</xdr:rowOff>
    </xdr:to>
    <xdr:sp macro="" textlink="">
      <xdr:nvSpPr>
        <xdr:cNvPr id="722" name="楕円 721"/>
        <xdr:cNvSpPr/>
      </xdr:nvSpPr>
      <xdr:spPr>
        <a:xfrm>
          <a:off x="15430500" y="162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99052</xdr:rowOff>
    </xdr:from>
    <xdr:ext cx="534377" cy="259045"/>
    <xdr:sp macro="" textlink="">
      <xdr:nvSpPr>
        <xdr:cNvPr id="723" name="テキスト ボックス 722"/>
        <xdr:cNvSpPr txBox="1"/>
      </xdr:nvSpPr>
      <xdr:spPr>
        <a:xfrm>
          <a:off x="15214111" y="160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17790</xdr:rowOff>
    </xdr:from>
    <xdr:to>
      <xdr:col>76</xdr:col>
      <xdr:colOff>165100</xdr:colOff>
      <xdr:row>95</xdr:row>
      <xdr:rowOff>119390</xdr:rowOff>
    </xdr:to>
    <xdr:sp macro="" textlink="">
      <xdr:nvSpPr>
        <xdr:cNvPr id="724" name="楕円 723"/>
        <xdr:cNvSpPr/>
      </xdr:nvSpPr>
      <xdr:spPr>
        <a:xfrm>
          <a:off x="14541500" y="163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135917</xdr:rowOff>
    </xdr:from>
    <xdr:ext cx="534377" cy="259045"/>
    <xdr:sp macro="" textlink="">
      <xdr:nvSpPr>
        <xdr:cNvPr id="725" name="テキスト ボックス 724"/>
        <xdr:cNvSpPr txBox="1"/>
      </xdr:nvSpPr>
      <xdr:spPr>
        <a:xfrm>
          <a:off x="14325111" y="1608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144602</xdr:rowOff>
    </xdr:from>
    <xdr:to>
      <xdr:col>72</xdr:col>
      <xdr:colOff>38100</xdr:colOff>
      <xdr:row>95</xdr:row>
      <xdr:rowOff>74752</xdr:rowOff>
    </xdr:to>
    <xdr:sp macro="" textlink="">
      <xdr:nvSpPr>
        <xdr:cNvPr id="726" name="楕円 725"/>
        <xdr:cNvSpPr/>
      </xdr:nvSpPr>
      <xdr:spPr>
        <a:xfrm>
          <a:off x="13652500" y="162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91279</xdr:rowOff>
    </xdr:from>
    <xdr:ext cx="534377" cy="259045"/>
    <xdr:sp macro="" textlink="">
      <xdr:nvSpPr>
        <xdr:cNvPr id="727" name="テキスト ボックス 726"/>
        <xdr:cNvSpPr txBox="1"/>
      </xdr:nvSpPr>
      <xdr:spPr>
        <a:xfrm>
          <a:off x="13436111" y="1603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71824</xdr:rowOff>
    </xdr:from>
    <xdr:to>
      <xdr:col>67</xdr:col>
      <xdr:colOff>101600</xdr:colOff>
      <xdr:row>95</xdr:row>
      <xdr:rowOff>1974</xdr:rowOff>
    </xdr:to>
    <xdr:sp macro="" textlink="">
      <xdr:nvSpPr>
        <xdr:cNvPr id="728" name="楕円 727"/>
        <xdr:cNvSpPr/>
      </xdr:nvSpPr>
      <xdr:spPr>
        <a:xfrm>
          <a:off x="12763500" y="1618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18501</xdr:rowOff>
    </xdr:from>
    <xdr:ext cx="599010" cy="259045"/>
    <xdr:sp macro="" textlink="">
      <xdr:nvSpPr>
        <xdr:cNvPr id="729" name="テキスト ボックス 728"/>
        <xdr:cNvSpPr txBox="1"/>
      </xdr:nvSpPr>
      <xdr:spPr>
        <a:xfrm>
          <a:off x="12514795" y="159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災害復旧費</a:t>
          </a:r>
          <a:r>
            <a:rPr lang="ja-JP" altLang="ja-JP" sz="1100">
              <a:solidFill>
                <a:schemeClr val="dk1"/>
              </a:solidFill>
              <a:effectLst/>
              <a:latin typeface="+mn-lt"/>
              <a:ea typeface="+mn-ea"/>
              <a:cs typeface="+mn-cs"/>
            </a:rPr>
            <a:t>は住民一人当たり</a:t>
          </a:r>
          <a:r>
            <a:rPr lang="ja-JP" altLang="en-US" sz="1100">
              <a:solidFill>
                <a:schemeClr val="dk1"/>
              </a:solidFill>
              <a:effectLst/>
              <a:latin typeface="+mn-lt"/>
              <a:ea typeface="+mn-ea"/>
              <a:cs typeface="+mn-cs"/>
            </a:rPr>
            <a:t>１０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８８０</a:t>
          </a:r>
          <a:r>
            <a:rPr lang="ja-JP" altLang="ja-JP" sz="1100">
              <a:solidFill>
                <a:schemeClr val="dk1"/>
              </a:solidFill>
              <a:effectLst/>
              <a:latin typeface="+mn-lt"/>
              <a:ea typeface="+mn-ea"/>
              <a:cs typeface="+mn-cs"/>
            </a:rPr>
            <a:t>円となっており、前年度と比較すると</a:t>
          </a:r>
          <a:r>
            <a:rPr lang="ja-JP" altLang="en-US" sz="1100">
              <a:solidFill>
                <a:schemeClr val="dk1"/>
              </a:solidFill>
              <a:effectLst/>
              <a:latin typeface="+mn-lt"/>
              <a:ea typeface="+mn-ea"/>
              <a:cs typeface="+mn-cs"/>
            </a:rPr>
            <a:t>１０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８２９</a:t>
          </a:r>
          <a:r>
            <a:rPr lang="ja-JP" altLang="ja-JP" sz="1100">
              <a:solidFill>
                <a:schemeClr val="dk1"/>
              </a:solidFill>
              <a:effectLst/>
              <a:latin typeface="+mn-lt"/>
              <a:ea typeface="+mn-ea"/>
              <a:cs typeface="+mn-cs"/>
            </a:rPr>
            <a:t>円増、類似団体平均を</a:t>
          </a:r>
          <a:r>
            <a:rPr lang="ja-JP" altLang="en-US" sz="1100">
              <a:solidFill>
                <a:schemeClr val="dk1"/>
              </a:solidFill>
              <a:effectLst/>
              <a:latin typeface="+mn-lt"/>
              <a:ea typeface="+mn-ea"/>
              <a:cs typeface="+mn-cs"/>
            </a:rPr>
            <a:t>８０２円</a:t>
          </a:r>
          <a:r>
            <a:rPr lang="ja-JP" altLang="ja-JP" sz="1100">
              <a:solidFill>
                <a:schemeClr val="dk1"/>
              </a:solidFill>
              <a:effectLst/>
              <a:latin typeface="+mn-lt"/>
              <a:ea typeface="+mn-ea"/>
              <a:cs typeface="+mn-cs"/>
            </a:rPr>
            <a:t>上回っている。これは、平成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の北海道胆振東部地震及び台風２１号の対応に係る事業経費の増が主な要因である。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財政調整基金残高について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維持補修費等の増に伴う繰入金の増により、昨年</a:t>
          </a:r>
          <a:r>
            <a:rPr lang="ja-JP" altLang="en-US" sz="1100">
              <a:solidFill>
                <a:schemeClr val="dk1"/>
              </a:solidFill>
              <a:effectLst/>
              <a:latin typeface="+mn-lt"/>
              <a:ea typeface="+mn-ea"/>
              <a:cs typeface="+mn-cs"/>
            </a:rPr>
            <a:t>と比較して減少</a:t>
          </a:r>
          <a:r>
            <a:rPr lang="ja-JP" altLang="ja-JP" sz="1100">
              <a:solidFill>
                <a:schemeClr val="dk1"/>
              </a:solidFill>
              <a:effectLst/>
              <a:latin typeface="+mn-lt"/>
              <a:ea typeface="+mn-ea"/>
              <a:cs typeface="+mn-cs"/>
            </a:rPr>
            <a:t>した。実質単年度収支については平成２７年度に赤字を解消し</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平成３０年度にて再び赤字に転落した。</a:t>
          </a:r>
          <a:r>
            <a:rPr lang="ja-JP" altLang="ja-JP" sz="1100">
              <a:solidFill>
                <a:schemeClr val="dk1"/>
              </a:solidFill>
              <a:effectLst/>
              <a:latin typeface="+mn-lt"/>
              <a:ea typeface="+mn-ea"/>
              <a:cs typeface="+mn-cs"/>
            </a:rPr>
            <a:t>経費削減に努め</a:t>
          </a:r>
          <a:r>
            <a:rPr lang="ja-JP" altLang="en-US" sz="1100">
              <a:solidFill>
                <a:schemeClr val="dk1"/>
              </a:solidFill>
              <a:effectLst/>
              <a:latin typeface="+mn-lt"/>
              <a:ea typeface="+mn-ea"/>
              <a:cs typeface="+mn-cs"/>
            </a:rPr>
            <a:t>、再び</a:t>
          </a:r>
          <a:r>
            <a:rPr lang="ja-JP" altLang="ja-JP" sz="1100">
              <a:solidFill>
                <a:schemeClr val="dk1"/>
              </a:solidFill>
              <a:effectLst/>
              <a:latin typeface="+mn-lt"/>
              <a:ea typeface="+mn-ea"/>
              <a:cs typeface="+mn-cs"/>
            </a:rPr>
            <a:t>黒字を確保</a:t>
          </a:r>
          <a:r>
            <a:rPr lang="ja-JP" altLang="en-US" sz="1100">
              <a:solidFill>
                <a:schemeClr val="dk1"/>
              </a:solidFill>
              <a:effectLst/>
              <a:latin typeface="+mn-lt"/>
              <a:ea typeface="+mn-ea"/>
              <a:cs typeface="+mn-cs"/>
            </a:rPr>
            <a:t>する必要がある</a:t>
          </a:r>
          <a:r>
            <a:rPr lang="ja-JP" altLang="ja-JP" sz="1100">
              <a:solidFill>
                <a:schemeClr val="dk1"/>
              </a:solidFill>
              <a:effectLst/>
              <a:latin typeface="+mn-lt"/>
              <a:ea typeface="+mn-ea"/>
              <a:cs typeface="+mn-cs"/>
            </a:rPr>
            <a:t>。今後も財政の健全化に向けた改革プランの着実な推進により、経営の効率化を図り、健全な財政運営に努める。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連結実質赤字比率について、赤字額は生じていないことから比率は算出されていない。引き続き財政の健全化に向けた改革プランの着実な推進により、経営の効率化を図り、健全な財政運営に努める。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元利償還金については、平成１８年度から平成２１年度にピークを迎えたことから、継続して改善されることが見込まれ</a:t>
          </a:r>
          <a:r>
            <a:rPr lang="ja-JP" altLang="en-US" sz="1100">
              <a:solidFill>
                <a:schemeClr val="dk1"/>
              </a:solidFill>
              <a:effectLst/>
              <a:latin typeface="+mn-lt"/>
              <a:ea typeface="+mn-ea"/>
              <a:cs typeface="+mn-cs"/>
            </a:rPr>
            <a:t>ており、</a:t>
          </a:r>
          <a:r>
            <a:rPr lang="ja-JP" altLang="ja-JP" sz="1100">
              <a:solidFill>
                <a:schemeClr val="dk1"/>
              </a:solidFill>
              <a:effectLst/>
              <a:latin typeface="+mn-lt"/>
              <a:ea typeface="+mn-ea"/>
              <a:cs typeface="+mn-cs"/>
            </a:rPr>
            <a:t>地方債の新規発行を抑制し、計画的な財政運営に努めていく。また、公営企業債の元利償還金に対する繰入金については、昨年度と比較し減となっている。今後も改革プランに基づき、地方債の新規発行の抑制や事業債借換による公債費償還の平準化等により、繰出金の抑制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満期一括償還地方債は利用していない。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一般会計等に係る地方債の現在高の減について、</a:t>
          </a:r>
          <a:r>
            <a:rPr lang="ja-JP" altLang="en-US" sz="1100">
              <a:solidFill>
                <a:schemeClr val="dk1"/>
              </a:solidFill>
              <a:effectLst/>
              <a:latin typeface="+mn-lt"/>
              <a:ea typeface="+mn-ea"/>
              <a:cs typeface="+mn-cs"/>
            </a:rPr>
            <a:t>公共施設整備などに伴う地方債の減が主な要因となっている。</a:t>
          </a:r>
          <a:r>
            <a:rPr lang="ja-JP" altLang="ja-JP" sz="1100">
              <a:solidFill>
                <a:schemeClr val="dk1"/>
              </a:solidFill>
              <a:effectLst/>
              <a:latin typeface="+mn-lt"/>
              <a:ea typeface="+mn-ea"/>
              <a:cs typeface="+mn-cs"/>
            </a:rPr>
            <a:t>今後も新規地方債の発行を抑制するため計画的に事業を実施し、引き続き後世への負担を少しでも軽減するよう、新規事業の実施等について総点検</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、財政の健全化を図る。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北海道栗山町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維持補修費等の増に伴い</a:t>
          </a:r>
          <a:r>
            <a:rPr lang="ja-JP" altLang="ja-JP" sz="1100">
              <a:solidFill>
                <a:schemeClr val="dk1"/>
              </a:solidFill>
              <a:effectLst/>
              <a:latin typeface="+mn-lt"/>
              <a:ea typeface="+mn-ea"/>
              <a:cs typeface="+mn-cs"/>
            </a:rPr>
            <a:t>財政調整基金</a:t>
          </a:r>
          <a:r>
            <a:rPr lang="ja-JP" altLang="en-US"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繰入が増加したことにより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前年より減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特定目的基金を積極的に活用し、今後減少傾向と見込まれる財政調整基金の減少幅を抑制していく。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ふるさと応援基金は、当該年度のふるさと応援寄附金を基金に積立しており、次年度以降の寄附者の指定使途等により、事業財源として活用している。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ふるさと応援寄附の実績に伴い、ふるさと応援基金の積立額が</a:t>
          </a:r>
          <a:r>
            <a:rPr kumimoji="1" lang="ja-JP" altLang="en-US" sz="1100">
              <a:solidFill>
                <a:schemeClr val="dk1"/>
              </a:solidFill>
              <a:effectLst/>
              <a:latin typeface="+mn-lt"/>
              <a:ea typeface="+mn-ea"/>
              <a:cs typeface="+mn-cs"/>
            </a:rPr>
            <a:t>Ｈ２９</a:t>
          </a:r>
          <a:r>
            <a:rPr kumimoji="1" lang="ja-JP" altLang="ja-JP" sz="1100">
              <a:solidFill>
                <a:schemeClr val="dk1"/>
              </a:solidFill>
              <a:effectLst/>
              <a:latin typeface="+mn-lt"/>
              <a:ea typeface="+mn-ea"/>
              <a:cs typeface="+mn-cs"/>
            </a:rPr>
            <a:t>と比較し</a:t>
          </a:r>
          <a:r>
            <a:rPr kumimoji="1" lang="ja-JP" altLang="en-US" sz="1100">
              <a:solidFill>
                <a:schemeClr val="dk1"/>
              </a:solidFill>
              <a:effectLst/>
              <a:latin typeface="+mn-lt"/>
              <a:ea typeface="+mn-ea"/>
              <a:cs typeface="+mn-cs"/>
            </a:rPr>
            <a:t>て増加</a:t>
          </a:r>
          <a:r>
            <a:rPr kumimoji="1" lang="ja-JP" altLang="ja-JP" sz="1100">
              <a:solidFill>
                <a:schemeClr val="dk1"/>
              </a:solidFill>
              <a:effectLst/>
              <a:latin typeface="+mn-lt"/>
              <a:ea typeface="+mn-ea"/>
              <a:cs typeface="+mn-cs"/>
            </a:rPr>
            <a:t>となったことから、総体で</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基金残高も</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今後予定しているまちづくりの指針である第６次総合計画後期実施計画の策定に向け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ふるさと応援基金をはじめとした特定目的基金の活用を検討を進め、財政調整基金の保持を図る。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0</a:t>
          </a:r>
          <a:r>
            <a:rPr lang="ja-JP" altLang="ja-JP" sz="1100">
              <a:solidFill>
                <a:schemeClr val="dk1"/>
              </a:solidFill>
              <a:effectLst/>
              <a:latin typeface="+mn-lt"/>
              <a:ea typeface="+mn-ea"/>
              <a:cs typeface="+mn-cs"/>
            </a:rPr>
            <a:t>、基金残高は昨年と比較して減</a:t>
          </a:r>
          <a:r>
            <a:rPr lang="ja-JP" altLang="en-US" sz="11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合計画において予定している投資的事業の実施や景気上昇などに伴う経常経費の増加による財源不足が見込まれることから、一定程度の取り崩しはやむを得ないが、災害等の不測の事態に備え、ある程度の基金の保持を目標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平成３０年度は預金利息の積立のみであり、前年から横ばいとなる。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財政調整基金残高を見ながら、宅地造成販売事業などに係る地方債償還財源として、繰入する予定である。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11,823
11,754
203.93
9,008,053
8,844,138
153,715
4,647,549
10,747,308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については、類似団体平均よりも低い水準にあるが、全体的に老朽化が進んでいるため、現在策定中である個別施設計画に基づき、施設の維持管理、更新、除却等を検討す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57439</xdr:rowOff>
    </xdr:from>
    <xdr:ext cx="405111" cy="259045"/>
    <xdr:sp macro="" textlink="">
      <xdr:nvSpPr>
        <xdr:cNvPr id="71" name="有形固定資産減価償却率平均値テキスト"/>
        <xdr:cNvSpPr txBox="1"/>
      </xdr:nvSpPr>
      <xdr:spPr>
        <a:xfrm>
          <a:off x="4813300" y="5629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136344</xdr:rowOff>
    </xdr:from>
    <xdr:to>
      <xdr:col>23</xdr:col>
      <xdr:colOff>136525</xdr:colOff>
      <xdr:row>30</xdr:row>
      <xdr:rowOff>66494</xdr:rowOff>
    </xdr:to>
    <xdr:sp macro="" textlink="">
      <xdr:nvSpPr>
        <xdr:cNvPr id="81" name="楕円 80"/>
        <xdr:cNvSpPr/>
      </xdr:nvSpPr>
      <xdr:spPr>
        <a:xfrm>
          <a:off x="47117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114771</xdr:rowOff>
    </xdr:from>
    <xdr:ext cx="405111" cy="259045"/>
    <xdr:sp macro="" textlink="">
      <xdr:nvSpPr>
        <xdr:cNvPr id="82" name="有形固定資産減価償却率該当値テキスト"/>
        <xdr:cNvSpPr txBox="1"/>
      </xdr:nvSpPr>
      <xdr:spPr>
        <a:xfrm>
          <a:off x="4813300" y="5858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170271</xdr:rowOff>
    </xdr:from>
    <xdr:to>
      <xdr:col>19</xdr:col>
      <xdr:colOff>187325</xdr:colOff>
      <xdr:row>30</xdr:row>
      <xdr:rowOff>100421</xdr:rowOff>
    </xdr:to>
    <xdr:sp macro="" textlink="">
      <xdr:nvSpPr>
        <xdr:cNvPr id="83" name="楕円 82"/>
        <xdr:cNvSpPr/>
      </xdr:nvSpPr>
      <xdr:spPr>
        <a:xfrm>
          <a:off x="4000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15694</xdr:rowOff>
    </xdr:from>
    <xdr:to>
      <xdr:col>23</xdr:col>
      <xdr:colOff>85725</xdr:colOff>
      <xdr:row>30</xdr:row>
      <xdr:rowOff>49621</xdr:rowOff>
    </xdr:to>
    <xdr:cxnSp macro="">
      <xdr:nvCxnSpPr>
        <xdr:cNvPr id="84" name="直線コネクタ 83"/>
        <xdr:cNvCxnSpPr/>
      </xdr:nvCxnSpPr>
      <xdr:spPr>
        <a:xfrm flipV="1">
          <a:off x="4051300" y="5930719"/>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楕円 84"/>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49621</xdr:rowOff>
    </xdr:to>
    <xdr:cxnSp macro="">
      <xdr:nvCxnSpPr>
        <xdr:cNvPr id="86" name="直線コネクタ 85"/>
        <xdr:cNvCxnSpPr/>
      </xdr:nvCxnSpPr>
      <xdr:spPr>
        <a:xfrm>
          <a:off x="3289300" y="5946140"/>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63591</xdr:rowOff>
    </xdr:from>
    <xdr:to>
      <xdr:col>11</xdr:col>
      <xdr:colOff>187325</xdr:colOff>
      <xdr:row>30</xdr:row>
      <xdr:rowOff>165191</xdr:rowOff>
    </xdr:to>
    <xdr:sp macro="" textlink="">
      <xdr:nvSpPr>
        <xdr:cNvPr id="87" name="楕円 86"/>
        <xdr:cNvSpPr/>
      </xdr:nvSpPr>
      <xdr:spPr>
        <a:xfrm>
          <a:off x="2476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114391</xdr:rowOff>
    </xdr:to>
    <xdr:cxnSp macro="">
      <xdr:nvCxnSpPr>
        <xdr:cNvPr id="88" name="直線コネクタ 87"/>
        <xdr:cNvCxnSpPr/>
      </xdr:nvCxnSpPr>
      <xdr:spPr>
        <a:xfrm flipV="1">
          <a:off x="2527300" y="5946140"/>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158858</xdr:rowOff>
    </xdr:from>
    <xdr:ext cx="405111" cy="259045"/>
    <xdr:sp macro="" textlink="">
      <xdr:nvSpPr>
        <xdr:cNvPr id="89" name="n_1aveValue有形固定資産減価償却率"/>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90" name="n_2aveValue有形固定資産減価償却率"/>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91" name="n_3aveValue有形固定資産減価償却率"/>
        <xdr:cNvSpPr txBox="1"/>
      </xdr:nvSpPr>
      <xdr:spPr>
        <a:xfrm>
          <a:off x="2324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91548</xdr:rowOff>
    </xdr:from>
    <xdr:ext cx="405111" cy="259045"/>
    <xdr:sp macro="" textlink="">
      <xdr:nvSpPr>
        <xdr:cNvPr id="92" name="n_1mainValue有形固定資産減価償却率"/>
        <xdr:cNvSpPr txBox="1"/>
      </xdr:nvSpPr>
      <xdr:spPr>
        <a:xfrm>
          <a:off x="38360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93" name="n_2mainValue有形固定資産減価償却率"/>
        <xdr:cNvSpPr txBox="1"/>
      </xdr:nvSpPr>
      <xdr:spPr>
        <a:xfrm>
          <a:off x="3086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156318</xdr:rowOff>
    </xdr:from>
    <xdr:ext cx="405111" cy="259045"/>
    <xdr:sp macro="" textlink="">
      <xdr:nvSpPr>
        <xdr:cNvPr id="94" name="n_3mainValue有形固定資産減価償却率"/>
        <xdr:cNvSpPr txBox="1"/>
      </xdr:nvSpPr>
      <xdr:spPr>
        <a:xfrm>
          <a:off x="2324744" y="607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債務償還可能年数は類似団体、北海道平均、全国平均を上回っており、町単独事業費や公共施設の維持補修費に対する経常経費充当一般財源の割合が増加していることが主な要因と考えられる。</a:t>
          </a:r>
        </a:p>
        <a:p>
          <a:r>
            <a:rPr kumimoji="1" lang="ja-JP" altLang="en-US" sz="1100">
              <a:latin typeface="ＭＳ Ｐゴシック" panose="020B0600070205080204" pitchFamily="50" charset="-128"/>
              <a:ea typeface="ＭＳ Ｐゴシック" panose="020B0600070205080204" pitchFamily="50" charset="-128"/>
            </a:rPr>
            <a:t>今後も、公共施設マネジメントによる維持補修費に対する一般財源の圧縮、及び特定財源の確保に取り組む。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5" name="直線コネクタ 124"/>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6" name="債務償還比率最小値テキスト"/>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7" name="直線コネクタ 126"/>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8" name="債務償還比率最大値テキスト"/>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9" name="直線コネクタ 128"/>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11211</xdr:rowOff>
    </xdr:from>
    <xdr:ext cx="469744" cy="259045"/>
    <xdr:sp macro="" textlink="">
      <xdr:nvSpPr>
        <xdr:cNvPr id="130" name="債務償還比率平均値テキスト"/>
        <xdr:cNvSpPr txBox="1"/>
      </xdr:nvSpPr>
      <xdr:spPr>
        <a:xfrm>
          <a:off x="14846300" y="609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31" name="フローチャート: 判断 130"/>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32" name="フローチャート: 判断 131"/>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115987</xdr:rowOff>
    </xdr:from>
    <xdr:to>
      <xdr:col>76</xdr:col>
      <xdr:colOff>73025</xdr:colOff>
      <xdr:row>30</xdr:row>
      <xdr:rowOff>46137</xdr:rowOff>
    </xdr:to>
    <xdr:sp macro="" textlink="">
      <xdr:nvSpPr>
        <xdr:cNvPr id="138" name="楕円 137"/>
        <xdr:cNvSpPr/>
      </xdr:nvSpPr>
      <xdr:spPr>
        <a:xfrm>
          <a:off x="14744700" y="585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138864</xdr:rowOff>
    </xdr:from>
    <xdr:ext cx="469744" cy="259045"/>
    <xdr:sp macro="" textlink="">
      <xdr:nvSpPr>
        <xdr:cNvPr id="139" name="債務償還比率該当値テキスト"/>
        <xdr:cNvSpPr txBox="1"/>
      </xdr:nvSpPr>
      <xdr:spPr>
        <a:xfrm>
          <a:off x="14846300" y="571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146933</xdr:rowOff>
    </xdr:from>
    <xdr:to>
      <xdr:col>72</xdr:col>
      <xdr:colOff>123825</xdr:colOff>
      <xdr:row>30</xdr:row>
      <xdr:rowOff>77083</xdr:rowOff>
    </xdr:to>
    <xdr:sp macro="" textlink="">
      <xdr:nvSpPr>
        <xdr:cNvPr id="140" name="楕円 139"/>
        <xdr:cNvSpPr/>
      </xdr:nvSpPr>
      <xdr:spPr>
        <a:xfrm>
          <a:off x="14033500" y="589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166787</xdr:rowOff>
    </xdr:from>
    <xdr:to>
      <xdr:col>76</xdr:col>
      <xdr:colOff>22225</xdr:colOff>
      <xdr:row>30</xdr:row>
      <xdr:rowOff>26283</xdr:rowOff>
    </xdr:to>
    <xdr:cxnSp macro="">
      <xdr:nvCxnSpPr>
        <xdr:cNvPr id="141" name="直線コネクタ 140"/>
        <xdr:cNvCxnSpPr/>
      </xdr:nvCxnSpPr>
      <xdr:spPr>
        <a:xfrm flipV="1">
          <a:off x="14084300" y="5910362"/>
          <a:ext cx="711200" cy="3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133736</xdr:rowOff>
    </xdr:from>
    <xdr:ext cx="469744" cy="259045"/>
    <xdr:sp macro="" textlink="">
      <xdr:nvSpPr>
        <xdr:cNvPr id="142" name="n_1aveValue債務償還比率"/>
        <xdr:cNvSpPr txBox="1"/>
      </xdr:nvSpPr>
      <xdr:spPr>
        <a:xfrm>
          <a:off x="13836727" y="622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93610</xdr:rowOff>
    </xdr:from>
    <xdr:ext cx="469744" cy="259045"/>
    <xdr:sp macro="" textlink="">
      <xdr:nvSpPr>
        <xdr:cNvPr id="143" name="n_1mainValue債務償還比率"/>
        <xdr:cNvSpPr txBox="1"/>
      </xdr:nvSpPr>
      <xdr:spPr>
        <a:xfrm>
          <a:off x="13836727" y="566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11,823
11,754
203.93
9,008,053
8,844,138
153,715
4,647,549
10,747,308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3" name="【道路】&#10;有形固定資産減価償却率平均値テキスト"/>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73" name="楕円 72"/>
        <xdr:cNvSpPr/>
      </xdr:nvSpPr>
      <xdr:spPr>
        <a:xfrm>
          <a:off x="4584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103794</xdr:rowOff>
    </xdr:from>
    <xdr:ext cx="405111" cy="259045"/>
    <xdr:sp macro="" textlink="">
      <xdr:nvSpPr>
        <xdr:cNvPr id="74" name="【道路】&#10;有形固定資産減価償却率該当値テキスト"/>
        <xdr:cNvSpPr txBox="1"/>
      </xdr:nvSpPr>
      <xdr:spPr>
        <a:xfrm>
          <a:off x="467360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142966</xdr:rowOff>
    </xdr:from>
    <xdr:to>
      <xdr:col>20</xdr:col>
      <xdr:colOff>38100</xdr:colOff>
      <xdr:row>37</xdr:row>
      <xdr:rowOff>73116</xdr:rowOff>
    </xdr:to>
    <xdr:sp macro="" textlink="">
      <xdr:nvSpPr>
        <xdr:cNvPr id="75" name="楕円 74"/>
        <xdr:cNvSpPr/>
      </xdr:nvSpPr>
      <xdr:spPr>
        <a:xfrm>
          <a:off x="3746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131717</xdr:rowOff>
    </xdr:from>
    <xdr:to>
      <xdr:col>24</xdr:col>
      <xdr:colOff>63500</xdr:colOff>
      <xdr:row>37</xdr:row>
      <xdr:rowOff>22316</xdr:rowOff>
    </xdr:to>
    <xdr:cxnSp macro="">
      <xdr:nvCxnSpPr>
        <xdr:cNvPr id="76" name="直線コネクタ 75"/>
        <xdr:cNvCxnSpPr/>
      </xdr:nvCxnSpPr>
      <xdr:spPr>
        <a:xfrm flipV="1">
          <a:off x="3797300" y="630391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159294</xdr:rowOff>
    </xdr:from>
    <xdr:to>
      <xdr:col>15</xdr:col>
      <xdr:colOff>101600</xdr:colOff>
      <xdr:row>37</xdr:row>
      <xdr:rowOff>89444</xdr:rowOff>
    </xdr:to>
    <xdr:sp macro="" textlink="">
      <xdr:nvSpPr>
        <xdr:cNvPr id="77" name="楕円 76"/>
        <xdr:cNvSpPr/>
      </xdr:nvSpPr>
      <xdr:spPr>
        <a:xfrm>
          <a:off x="2857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22316</xdr:rowOff>
    </xdr:from>
    <xdr:to>
      <xdr:col>19</xdr:col>
      <xdr:colOff>177800</xdr:colOff>
      <xdr:row>37</xdr:row>
      <xdr:rowOff>38644</xdr:rowOff>
    </xdr:to>
    <xdr:cxnSp macro="">
      <xdr:nvCxnSpPr>
        <xdr:cNvPr id="78" name="直線コネクタ 77"/>
        <xdr:cNvCxnSpPr/>
      </xdr:nvCxnSpPr>
      <xdr:spPr>
        <a:xfrm flipV="1">
          <a:off x="2908300" y="63659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79" name="楕円 78"/>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38644</xdr:rowOff>
    </xdr:from>
    <xdr:to>
      <xdr:col>15</xdr:col>
      <xdr:colOff>50800</xdr:colOff>
      <xdr:row>37</xdr:row>
      <xdr:rowOff>100693</xdr:rowOff>
    </xdr:to>
    <xdr:cxnSp macro="">
      <xdr:nvCxnSpPr>
        <xdr:cNvPr id="80" name="直線コネクタ 79"/>
        <xdr:cNvCxnSpPr/>
      </xdr:nvCxnSpPr>
      <xdr:spPr>
        <a:xfrm flipV="1">
          <a:off x="2019300" y="63822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81" name="n_1aveValue【道路】&#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2" name="n_2aveValue【道路】&#10;有形固定資産減価償却率"/>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3" name="n_3aveValue【道路】&#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89643</xdr:rowOff>
    </xdr:from>
    <xdr:ext cx="405111" cy="259045"/>
    <xdr:sp macro="" textlink="">
      <xdr:nvSpPr>
        <xdr:cNvPr id="84" name="n_1mainValue【道路】&#10;有形固定資産減価償却率"/>
        <xdr:cNvSpPr txBox="1"/>
      </xdr:nvSpPr>
      <xdr:spPr>
        <a:xfrm>
          <a:off x="35820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mainValue【道路】&#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168020</xdr:rowOff>
    </xdr:from>
    <xdr:ext cx="405111" cy="259045"/>
    <xdr:sp macro="" textlink="">
      <xdr:nvSpPr>
        <xdr:cNvPr id="86" name="n_3mainValue【道路】&#10;有形固定資産減価償却率"/>
        <xdr:cNvSpPr txBox="1"/>
      </xdr:nvSpPr>
      <xdr:spPr>
        <a:xfrm>
          <a:off x="1816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6" name="テキスト ボックス 10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19431</xdr:rowOff>
    </xdr:from>
    <xdr:to>
      <xdr:col>54</xdr:col>
      <xdr:colOff>189865</xdr:colOff>
      <xdr:row>41</xdr:row>
      <xdr:rowOff>23609</xdr:rowOff>
    </xdr:to>
    <xdr:cxnSp macro="">
      <xdr:nvCxnSpPr>
        <xdr:cNvPr id="110" name="直線コネクタ 109"/>
        <xdr:cNvCxnSpPr/>
      </xdr:nvCxnSpPr>
      <xdr:spPr>
        <a:xfrm flipV="1">
          <a:off x="10476865" y="6191631"/>
          <a:ext cx="0" cy="86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27436</xdr:rowOff>
    </xdr:from>
    <xdr:ext cx="534377" cy="259045"/>
    <xdr:sp macro="" textlink="">
      <xdr:nvSpPr>
        <xdr:cNvPr id="111" name="【道路】&#10;一人当たり延長最小値テキスト"/>
        <xdr:cNvSpPr txBox="1"/>
      </xdr:nvSpPr>
      <xdr:spPr>
        <a:xfrm>
          <a:off x="10515600" y="70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23609</xdr:rowOff>
    </xdr:from>
    <xdr:to>
      <xdr:col>55</xdr:col>
      <xdr:colOff>88900</xdr:colOff>
      <xdr:row>41</xdr:row>
      <xdr:rowOff>23609</xdr:rowOff>
    </xdr:to>
    <xdr:cxnSp macro="">
      <xdr:nvCxnSpPr>
        <xdr:cNvPr id="112" name="直線コネクタ 111"/>
        <xdr:cNvCxnSpPr/>
      </xdr:nvCxnSpPr>
      <xdr:spPr>
        <a:xfrm>
          <a:off x="10388600" y="705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137558</xdr:rowOff>
    </xdr:from>
    <xdr:ext cx="534377" cy="259045"/>
    <xdr:sp macro="" textlink="">
      <xdr:nvSpPr>
        <xdr:cNvPr id="113" name="【道路】&#10;一人当たり延長最大値テキスト"/>
        <xdr:cNvSpPr txBox="1"/>
      </xdr:nvSpPr>
      <xdr:spPr>
        <a:xfrm>
          <a:off x="10515600" y="59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19431</xdr:rowOff>
    </xdr:from>
    <xdr:to>
      <xdr:col>55</xdr:col>
      <xdr:colOff>88900</xdr:colOff>
      <xdr:row>36</xdr:row>
      <xdr:rowOff>19431</xdr:rowOff>
    </xdr:to>
    <xdr:cxnSp macro="">
      <xdr:nvCxnSpPr>
        <xdr:cNvPr id="114" name="直線コネクタ 113"/>
        <xdr:cNvCxnSpPr/>
      </xdr:nvCxnSpPr>
      <xdr:spPr>
        <a:xfrm>
          <a:off x="10388600" y="619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49153</xdr:rowOff>
    </xdr:from>
    <xdr:ext cx="534377" cy="259045"/>
    <xdr:sp macro="" textlink="">
      <xdr:nvSpPr>
        <xdr:cNvPr id="115" name="【道路】&#10;一人当たり延長平均値テキスト"/>
        <xdr:cNvSpPr txBox="1"/>
      </xdr:nvSpPr>
      <xdr:spPr>
        <a:xfrm>
          <a:off x="10515600" y="6564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26276</xdr:rowOff>
    </xdr:from>
    <xdr:to>
      <xdr:col>55</xdr:col>
      <xdr:colOff>50800</xdr:colOff>
      <xdr:row>39</xdr:row>
      <xdr:rowOff>127876</xdr:rowOff>
    </xdr:to>
    <xdr:sp macro="" textlink="">
      <xdr:nvSpPr>
        <xdr:cNvPr id="116" name="フローチャート: 判断 115"/>
        <xdr:cNvSpPr/>
      </xdr:nvSpPr>
      <xdr:spPr>
        <a:xfrm>
          <a:off x="10426700" y="671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39053</xdr:rowOff>
    </xdr:from>
    <xdr:to>
      <xdr:col>50</xdr:col>
      <xdr:colOff>165100</xdr:colOff>
      <xdr:row>39</xdr:row>
      <xdr:rowOff>140653</xdr:rowOff>
    </xdr:to>
    <xdr:sp macro="" textlink="">
      <xdr:nvSpPr>
        <xdr:cNvPr id="117" name="フローチャート: 判断 116"/>
        <xdr:cNvSpPr/>
      </xdr:nvSpPr>
      <xdr:spPr>
        <a:xfrm>
          <a:off x="9588500" y="672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56376</xdr:rowOff>
    </xdr:from>
    <xdr:to>
      <xdr:col>46</xdr:col>
      <xdr:colOff>38100</xdr:colOff>
      <xdr:row>39</xdr:row>
      <xdr:rowOff>157976</xdr:rowOff>
    </xdr:to>
    <xdr:sp macro="" textlink="">
      <xdr:nvSpPr>
        <xdr:cNvPr id="118" name="フローチャート: 判断 117"/>
        <xdr:cNvSpPr/>
      </xdr:nvSpPr>
      <xdr:spPr>
        <a:xfrm>
          <a:off x="8699500" y="67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168631</xdr:rowOff>
    </xdr:from>
    <xdr:to>
      <xdr:col>41</xdr:col>
      <xdr:colOff>101600</xdr:colOff>
      <xdr:row>39</xdr:row>
      <xdr:rowOff>98781</xdr:rowOff>
    </xdr:to>
    <xdr:sp macro="" textlink="">
      <xdr:nvSpPr>
        <xdr:cNvPr id="119" name="フローチャート: 判断 118"/>
        <xdr:cNvSpPr/>
      </xdr:nvSpPr>
      <xdr:spPr>
        <a:xfrm>
          <a:off x="7810500" y="668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7696</xdr:rowOff>
    </xdr:from>
    <xdr:to>
      <xdr:col>55</xdr:col>
      <xdr:colOff>50800</xdr:colOff>
      <xdr:row>40</xdr:row>
      <xdr:rowOff>109296</xdr:rowOff>
    </xdr:to>
    <xdr:sp macro="" textlink="">
      <xdr:nvSpPr>
        <xdr:cNvPr id="125" name="楕円 124"/>
        <xdr:cNvSpPr/>
      </xdr:nvSpPr>
      <xdr:spPr>
        <a:xfrm>
          <a:off x="10426700" y="68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157573</xdr:rowOff>
    </xdr:from>
    <xdr:ext cx="534377" cy="259045"/>
    <xdr:sp macro="" textlink="">
      <xdr:nvSpPr>
        <xdr:cNvPr id="126" name="【道路】&#10;一人当たり延長該当値テキスト"/>
        <xdr:cNvSpPr txBox="1"/>
      </xdr:nvSpPr>
      <xdr:spPr>
        <a:xfrm>
          <a:off x="10515600" y="684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13373</xdr:rowOff>
    </xdr:from>
    <xdr:to>
      <xdr:col>50</xdr:col>
      <xdr:colOff>165100</xdr:colOff>
      <xdr:row>40</xdr:row>
      <xdr:rowOff>114973</xdr:rowOff>
    </xdr:to>
    <xdr:sp macro="" textlink="">
      <xdr:nvSpPr>
        <xdr:cNvPr id="127" name="楕円 126"/>
        <xdr:cNvSpPr/>
      </xdr:nvSpPr>
      <xdr:spPr>
        <a:xfrm>
          <a:off x="9588500" y="68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58496</xdr:rowOff>
    </xdr:from>
    <xdr:to>
      <xdr:col>55</xdr:col>
      <xdr:colOff>0</xdr:colOff>
      <xdr:row>40</xdr:row>
      <xdr:rowOff>64173</xdr:rowOff>
    </xdr:to>
    <xdr:cxnSp macro="">
      <xdr:nvCxnSpPr>
        <xdr:cNvPr id="128" name="直線コネクタ 127"/>
        <xdr:cNvCxnSpPr/>
      </xdr:nvCxnSpPr>
      <xdr:spPr>
        <a:xfrm flipV="1">
          <a:off x="9639300" y="6916496"/>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21082</xdr:rowOff>
    </xdr:from>
    <xdr:to>
      <xdr:col>46</xdr:col>
      <xdr:colOff>38100</xdr:colOff>
      <xdr:row>40</xdr:row>
      <xdr:rowOff>122682</xdr:rowOff>
    </xdr:to>
    <xdr:sp macro="" textlink="">
      <xdr:nvSpPr>
        <xdr:cNvPr id="129" name="楕円 128"/>
        <xdr:cNvSpPr/>
      </xdr:nvSpPr>
      <xdr:spPr>
        <a:xfrm>
          <a:off x="8699500" y="68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64173</xdr:rowOff>
    </xdr:from>
    <xdr:to>
      <xdr:col>50</xdr:col>
      <xdr:colOff>114300</xdr:colOff>
      <xdr:row>40</xdr:row>
      <xdr:rowOff>71882</xdr:rowOff>
    </xdr:to>
    <xdr:cxnSp macro="">
      <xdr:nvCxnSpPr>
        <xdr:cNvPr id="130" name="直線コネクタ 129"/>
        <xdr:cNvCxnSpPr/>
      </xdr:nvCxnSpPr>
      <xdr:spPr>
        <a:xfrm flipV="1">
          <a:off x="8750300" y="6922173"/>
          <a:ext cx="8890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36043</xdr:rowOff>
    </xdr:from>
    <xdr:to>
      <xdr:col>41</xdr:col>
      <xdr:colOff>101600</xdr:colOff>
      <xdr:row>33</xdr:row>
      <xdr:rowOff>137643</xdr:rowOff>
    </xdr:to>
    <xdr:sp macro="" textlink="">
      <xdr:nvSpPr>
        <xdr:cNvPr id="131" name="楕円 130"/>
        <xdr:cNvSpPr/>
      </xdr:nvSpPr>
      <xdr:spPr>
        <a:xfrm>
          <a:off x="7810500" y="569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86843</xdr:rowOff>
    </xdr:from>
    <xdr:to>
      <xdr:col>45</xdr:col>
      <xdr:colOff>177800</xdr:colOff>
      <xdr:row>40</xdr:row>
      <xdr:rowOff>71882</xdr:rowOff>
    </xdr:to>
    <xdr:cxnSp macro="">
      <xdr:nvCxnSpPr>
        <xdr:cNvPr id="132" name="直線コネクタ 131"/>
        <xdr:cNvCxnSpPr/>
      </xdr:nvCxnSpPr>
      <xdr:spPr>
        <a:xfrm>
          <a:off x="7861300" y="5744693"/>
          <a:ext cx="889000" cy="118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157180</xdr:rowOff>
    </xdr:from>
    <xdr:ext cx="534377" cy="259045"/>
    <xdr:sp macro="" textlink="">
      <xdr:nvSpPr>
        <xdr:cNvPr id="133" name="n_1aveValue【道路】&#10;一人当たり延長"/>
        <xdr:cNvSpPr txBox="1"/>
      </xdr:nvSpPr>
      <xdr:spPr>
        <a:xfrm>
          <a:off x="9359411" y="650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3053</xdr:rowOff>
    </xdr:from>
    <xdr:ext cx="534377" cy="259045"/>
    <xdr:sp macro="" textlink="">
      <xdr:nvSpPr>
        <xdr:cNvPr id="134" name="n_2aveValue【道路】&#10;一人当たり延長"/>
        <xdr:cNvSpPr txBox="1"/>
      </xdr:nvSpPr>
      <xdr:spPr>
        <a:xfrm>
          <a:off x="8483111" y="651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89908</xdr:rowOff>
    </xdr:from>
    <xdr:ext cx="534377" cy="259045"/>
    <xdr:sp macro="" textlink="">
      <xdr:nvSpPr>
        <xdr:cNvPr id="135" name="n_3aveValue【道路】&#10;一人当たり延長"/>
        <xdr:cNvSpPr txBox="1"/>
      </xdr:nvSpPr>
      <xdr:spPr>
        <a:xfrm>
          <a:off x="7594111" y="67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106100</xdr:rowOff>
    </xdr:from>
    <xdr:ext cx="534377" cy="259045"/>
    <xdr:sp macro="" textlink="">
      <xdr:nvSpPr>
        <xdr:cNvPr id="136" name="n_1mainValue【道路】&#10;一人当たり延長"/>
        <xdr:cNvSpPr txBox="1"/>
      </xdr:nvSpPr>
      <xdr:spPr>
        <a:xfrm>
          <a:off x="9359411" y="696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113809</xdr:rowOff>
    </xdr:from>
    <xdr:ext cx="534377" cy="259045"/>
    <xdr:sp macro="" textlink="">
      <xdr:nvSpPr>
        <xdr:cNvPr id="137" name="n_2mainValue【道路】&#10;一人当たり延長"/>
        <xdr:cNvSpPr txBox="1"/>
      </xdr:nvSpPr>
      <xdr:spPr>
        <a:xfrm>
          <a:off x="8483111" y="69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31</xdr:row>
      <xdr:rowOff>154170</xdr:rowOff>
    </xdr:from>
    <xdr:ext cx="599010" cy="259045"/>
    <xdr:sp macro="" textlink="">
      <xdr:nvSpPr>
        <xdr:cNvPr id="138" name="n_3mainValue【道路】&#10;一人当たり延長"/>
        <xdr:cNvSpPr txBox="1"/>
      </xdr:nvSpPr>
      <xdr:spPr>
        <a:xfrm>
          <a:off x="7561794" y="54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9" name="テキスト ボックス 14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9" name="テキスト ボックス 15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63" name="直線コネクタ 162"/>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64"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65" name="直線コネクタ 164"/>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6"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7" name="直線コネクタ 16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68" name="【橋りょう・トンネル】&#10;有形固定資産減価償却率平均値テキスト"/>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0" name="フローチャート: 判断 16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71" name="フローチャート: 判断 170"/>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72" name="フローチャート: 判断 171"/>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118745</xdr:rowOff>
    </xdr:from>
    <xdr:to>
      <xdr:col>24</xdr:col>
      <xdr:colOff>114300</xdr:colOff>
      <xdr:row>64</xdr:row>
      <xdr:rowOff>48895</xdr:rowOff>
    </xdr:to>
    <xdr:sp macro="" textlink="">
      <xdr:nvSpPr>
        <xdr:cNvPr id="178" name="楕円 177"/>
        <xdr:cNvSpPr/>
      </xdr:nvSpPr>
      <xdr:spPr>
        <a:xfrm>
          <a:off x="45847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33672</xdr:rowOff>
    </xdr:from>
    <xdr:ext cx="405111" cy="259045"/>
    <xdr:sp macro="" textlink="">
      <xdr:nvSpPr>
        <xdr:cNvPr id="179" name="【橋りょう・トンネル】&#10;有形固定資産減価償却率該当値テキスト"/>
        <xdr:cNvSpPr txBox="1"/>
      </xdr:nvSpPr>
      <xdr:spPr>
        <a:xfrm>
          <a:off x="4673600" y="1083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120650</xdr:rowOff>
    </xdr:from>
    <xdr:to>
      <xdr:col>20</xdr:col>
      <xdr:colOff>38100</xdr:colOff>
      <xdr:row>65</xdr:row>
      <xdr:rowOff>50800</xdr:rowOff>
    </xdr:to>
    <xdr:sp macro="" textlink="">
      <xdr:nvSpPr>
        <xdr:cNvPr id="180" name="楕円 179"/>
        <xdr:cNvSpPr/>
      </xdr:nvSpPr>
      <xdr:spPr>
        <a:xfrm>
          <a:off x="3746500" y="1109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169545</xdr:rowOff>
    </xdr:from>
    <xdr:to>
      <xdr:col>24</xdr:col>
      <xdr:colOff>63500</xdr:colOff>
      <xdr:row>65</xdr:row>
      <xdr:rowOff>0</xdr:rowOff>
    </xdr:to>
    <xdr:cxnSp macro="">
      <xdr:nvCxnSpPr>
        <xdr:cNvPr id="181" name="直線コネクタ 180"/>
        <xdr:cNvCxnSpPr/>
      </xdr:nvCxnSpPr>
      <xdr:spPr>
        <a:xfrm flipV="1">
          <a:off x="3797300" y="10970895"/>
          <a:ext cx="8382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128270</xdr:rowOff>
    </xdr:from>
    <xdr:to>
      <xdr:col>15</xdr:col>
      <xdr:colOff>101600</xdr:colOff>
      <xdr:row>61</xdr:row>
      <xdr:rowOff>58420</xdr:rowOff>
    </xdr:to>
    <xdr:sp macro="" textlink="">
      <xdr:nvSpPr>
        <xdr:cNvPr id="182" name="楕円 181"/>
        <xdr:cNvSpPr/>
      </xdr:nvSpPr>
      <xdr:spPr>
        <a:xfrm>
          <a:off x="2857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65</xdr:row>
      <xdr:rowOff>0</xdr:rowOff>
    </xdr:to>
    <xdr:cxnSp macro="">
      <xdr:nvCxnSpPr>
        <xdr:cNvPr id="183" name="直線コネクタ 182"/>
        <xdr:cNvCxnSpPr/>
      </xdr:nvCxnSpPr>
      <xdr:spPr>
        <a:xfrm>
          <a:off x="2908300" y="10466070"/>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113030</xdr:rowOff>
    </xdr:from>
    <xdr:to>
      <xdr:col>10</xdr:col>
      <xdr:colOff>165100</xdr:colOff>
      <xdr:row>61</xdr:row>
      <xdr:rowOff>43180</xdr:rowOff>
    </xdr:to>
    <xdr:sp macro="" textlink="">
      <xdr:nvSpPr>
        <xdr:cNvPr id="184" name="楕円 183"/>
        <xdr:cNvSpPr/>
      </xdr:nvSpPr>
      <xdr:spPr>
        <a:xfrm>
          <a:off x="196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163830</xdr:rowOff>
    </xdr:from>
    <xdr:to>
      <xdr:col>15</xdr:col>
      <xdr:colOff>50800</xdr:colOff>
      <xdr:row>61</xdr:row>
      <xdr:rowOff>7620</xdr:rowOff>
    </xdr:to>
    <xdr:cxnSp macro="">
      <xdr:nvCxnSpPr>
        <xdr:cNvPr id="185" name="直線コネクタ 184"/>
        <xdr:cNvCxnSpPr/>
      </xdr:nvCxnSpPr>
      <xdr:spPr>
        <a:xfrm>
          <a:off x="2019300" y="10450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86" name="n_1aveValue【橋りょう・トンネル】&#10;有形固定資産減価償却率"/>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164482</xdr:rowOff>
    </xdr:from>
    <xdr:ext cx="405111" cy="259045"/>
    <xdr:sp macro="" textlink="">
      <xdr:nvSpPr>
        <xdr:cNvPr id="187" name="n_2aveValue【橋りょう・トンネル】&#10;有形固定資産減価償却率"/>
        <xdr:cNvSpPr txBox="1"/>
      </xdr:nvSpPr>
      <xdr:spPr>
        <a:xfrm>
          <a:off x="2705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188" name="n_3aveValue【橋りょう・トンネル】&#10;有形固定資産減価償却率"/>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65</xdr:row>
      <xdr:rowOff>41927</xdr:rowOff>
    </xdr:from>
    <xdr:ext cx="405111" cy="259045"/>
    <xdr:sp macro="" textlink="">
      <xdr:nvSpPr>
        <xdr:cNvPr id="189" name="n_1mainValue【橋りょう・トンネル】&#10;有形固定資産減価償却率"/>
        <xdr:cNvSpPr txBox="1"/>
      </xdr:nvSpPr>
      <xdr:spPr>
        <a:xfrm>
          <a:off x="3582044" y="1118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49547</xdr:rowOff>
    </xdr:from>
    <xdr:ext cx="405111" cy="259045"/>
    <xdr:sp macro="" textlink="">
      <xdr:nvSpPr>
        <xdr:cNvPr id="190" name="n_2mainValue【橋りょう・トンネル】&#10;有形固定資産減価償却率"/>
        <xdr:cNvSpPr txBox="1"/>
      </xdr:nvSpPr>
      <xdr:spPr>
        <a:xfrm>
          <a:off x="2705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59707</xdr:rowOff>
    </xdr:from>
    <xdr:ext cx="405111" cy="259045"/>
    <xdr:sp macro="" textlink="">
      <xdr:nvSpPr>
        <xdr:cNvPr id="191" name="n_3mainValue【橋りょう・トンネル】&#10;有形固定資産減価償却率"/>
        <xdr:cNvSpPr txBox="1"/>
      </xdr:nvSpPr>
      <xdr:spPr>
        <a:xfrm>
          <a:off x="1816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2" name="直線コネクタ 201"/>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3" name="テキスト ボックス 202"/>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5" name="テキスト ボックス 20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6" name="直線コネクタ 205"/>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143527</xdr:rowOff>
    </xdr:from>
    <xdr:ext cx="685572" cy="259045"/>
    <xdr:sp macro="" textlink="">
      <xdr:nvSpPr>
        <xdr:cNvPr id="207" name="テキスト ボックス 206"/>
        <xdr:cNvSpPr txBox="1"/>
      </xdr:nvSpPr>
      <xdr:spPr>
        <a:xfrm>
          <a:off x="5918428" y="957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138580</xdr:rowOff>
    </xdr:from>
    <xdr:to>
      <xdr:col>54</xdr:col>
      <xdr:colOff>189865</xdr:colOff>
      <xdr:row>63</xdr:row>
      <xdr:rowOff>39880</xdr:rowOff>
    </xdr:to>
    <xdr:cxnSp macro="">
      <xdr:nvCxnSpPr>
        <xdr:cNvPr id="211" name="直線コネクタ 210"/>
        <xdr:cNvCxnSpPr/>
      </xdr:nvCxnSpPr>
      <xdr:spPr>
        <a:xfrm flipV="1">
          <a:off x="10476865" y="10082680"/>
          <a:ext cx="0" cy="75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43707</xdr:rowOff>
    </xdr:from>
    <xdr:ext cx="534377" cy="259045"/>
    <xdr:sp macro="" textlink="">
      <xdr:nvSpPr>
        <xdr:cNvPr id="212" name="【橋りょう・トンネル】&#10;一人当たり有形固定資産（償却資産）額最小値テキスト"/>
        <xdr:cNvSpPr txBox="1"/>
      </xdr:nvSpPr>
      <xdr:spPr>
        <a:xfrm>
          <a:off x="10515600" y="108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39880</xdr:rowOff>
    </xdr:from>
    <xdr:to>
      <xdr:col>55</xdr:col>
      <xdr:colOff>88900</xdr:colOff>
      <xdr:row>63</xdr:row>
      <xdr:rowOff>39880</xdr:rowOff>
    </xdr:to>
    <xdr:cxnSp macro="">
      <xdr:nvCxnSpPr>
        <xdr:cNvPr id="213" name="直線コネクタ 212"/>
        <xdr:cNvCxnSpPr/>
      </xdr:nvCxnSpPr>
      <xdr:spPr>
        <a:xfrm>
          <a:off x="10388600" y="1084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85257</xdr:rowOff>
    </xdr:from>
    <xdr:ext cx="690189" cy="259045"/>
    <xdr:sp macro="" textlink="">
      <xdr:nvSpPr>
        <xdr:cNvPr id="214" name="【橋りょう・トンネル】&#10;一人当たり有形固定資産（償却資産）額最大値テキスト"/>
        <xdr:cNvSpPr txBox="1"/>
      </xdr:nvSpPr>
      <xdr:spPr>
        <a:xfrm>
          <a:off x="10515600" y="98579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138580</xdr:rowOff>
    </xdr:from>
    <xdr:to>
      <xdr:col>55</xdr:col>
      <xdr:colOff>88900</xdr:colOff>
      <xdr:row>58</xdr:row>
      <xdr:rowOff>138580</xdr:rowOff>
    </xdr:to>
    <xdr:cxnSp macro="">
      <xdr:nvCxnSpPr>
        <xdr:cNvPr id="215" name="直線コネクタ 214"/>
        <xdr:cNvCxnSpPr/>
      </xdr:nvCxnSpPr>
      <xdr:spPr>
        <a:xfrm>
          <a:off x="10388600" y="1008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72308</xdr:rowOff>
    </xdr:from>
    <xdr:ext cx="599010" cy="259045"/>
    <xdr:sp macro="" textlink="">
      <xdr:nvSpPr>
        <xdr:cNvPr id="216" name="【橋りょう・トンネル】&#10;一人当たり有形固定資産（償却資産）額平均値テキスト"/>
        <xdr:cNvSpPr txBox="1"/>
      </xdr:nvSpPr>
      <xdr:spPr>
        <a:xfrm>
          <a:off x="10515600" y="10530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93881</xdr:rowOff>
    </xdr:from>
    <xdr:to>
      <xdr:col>55</xdr:col>
      <xdr:colOff>50800</xdr:colOff>
      <xdr:row>62</xdr:row>
      <xdr:rowOff>24031</xdr:rowOff>
    </xdr:to>
    <xdr:sp macro="" textlink="">
      <xdr:nvSpPr>
        <xdr:cNvPr id="217" name="フローチャート: 判断 216"/>
        <xdr:cNvSpPr/>
      </xdr:nvSpPr>
      <xdr:spPr>
        <a:xfrm>
          <a:off x="10426700" y="1055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124453</xdr:rowOff>
    </xdr:from>
    <xdr:to>
      <xdr:col>50</xdr:col>
      <xdr:colOff>165100</xdr:colOff>
      <xdr:row>62</xdr:row>
      <xdr:rowOff>54603</xdr:rowOff>
    </xdr:to>
    <xdr:sp macro="" textlink="">
      <xdr:nvSpPr>
        <xdr:cNvPr id="218" name="フローチャート: 判断 217"/>
        <xdr:cNvSpPr/>
      </xdr:nvSpPr>
      <xdr:spPr>
        <a:xfrm>
          <a:off x="9588500" y="1058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125535</xdr:rowOff>
    </xdr:from>
    <xdr:to>
      <xdr:col>46</xdr:col>
      <xdr:colOff>38100</xdr:colOff>
      <xdr:row>62</xdr:row>
      <xdr:rowOff>55685</xdr:rowOff>
    </xdr:to>
    <xdr:sp macro="" textlink="">
      <xdr:nvSpPr>
        <xdr:cNvPr id="219" name="フローチャート: 判断 218"/>
        <xdr:cNvSpPr/>
      </xdr:nvSpPr>
      <xdr:spPr>
        <a:xfrm>
          <a:off x="8699500" y="105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109573</xdr:rowOff>
    </xdr:from>
    <xdr:to>
      <xdr:col>41</xdr:col>
      <xdr:colOff>101600</xdr:colOff>
      <xdr:row>61</xdr:row>
      <xdr:rowOff>39723</xdr:rowOff>
    </xdr:to>
    <xdr:sp macro="" textlink="">
      <xdr:nvSpPr>
        <xdr:cNvPr id="220" name="フローチャート: 判断 219"/>
        <xdr:cNvSpPr/>
      </xdr:nvSpPr>
      <xdr:spPr>
        <a:xfrm>
          <a:off x="7810500" y="1039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137707</xdr:rowOff>
    </xdr:from>
    <xdr:to>
      <xdr:col>55</xdr:col>
      <xdr:colOff>50800</xdr:colOff>
      <xdr:row>61</xdr:row>
      <xdr:rowOff>67857</xdr:rowOff>
    </xdr:to>
    <xdr:sp macro="" textlink="">
      <xdr:nvSpPr>
        <xdr:cNvPr id="226" name="楕円 225"/>
        <xdr:cNvSpPr/>
      </xdr:nvSpPr>
      <xdr:spPr>
        <a:xfrm>
          <a:off x="10426700" y="104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160584</xdr:rowOff>
    </xdr:from>
    <xdr:ext cx="599010" cy="259045"/>
    <xdr:sp macro="" textlink="">
      <xdr:nvSpPr>
        <xdr:cNvPr id="227" name="【橋りょう・トンネル】&#10;一人当たり有形固定資産（償却資産）額該当値テキスト"/>
        <xdr:cNvSpPr txBox="1"/>
      </xdr:nvSpPr>
      <xdr:spPr>
        <a:xfrm>
          <a:off x="10515600" y="1027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146747</xdr:rowOff>
    </xdr:from>
    <xdr:to>
      <xdr:col>50</xdr:col>
      <xdr:colOff>165100</xdr:colOff>
      <xdr:row>61</xdr:row>
      <xdr:rowOff>76897</xdr:rowOff>
    </xdr:to>
    <xdr:sp macro="" textlink="">
      <xdr:nvSpPr>
        <xdr:cNvPr id="228" name="楕円 227"/>
        <xdr:cNvSpPr/>
      </xdr:nvSpPr>
      <xdr:spPr>
        <a:xfrm>
          <a:off x="9588500" y="104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17057</xdr:rowOff>
    </xdr:from>
    <xdr:to>
      <xdr:col>55</xdr:col>
      <xdr:colOff>0</xdr:colOff>
      <xdr:row>61</xdr:row>
      <xdr:rowOff>26097</xdr:rowOff>
    </xdr:to>
    <xdr:cxnSp macro="">
      <xdr:nvCxnSpPr>
        <xdr:cNvPr id="229" name="直線コネクタ 228"/>
        <xdr:cNvCxnSpPr/>
      </xdr:nvCxnSpPr>
      <xdr:spPr>
        <a:xfrm flipV="1">
          <a:off x="9639300" y="10475507"/>
          <a:ext cx="838200" cy="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157583</xdr:rowOff>
    </xdr:from>
    <xdr:to>
      <xdr:col>46</xdr:col>
      <xdr:colOff>38100</xdr:colOff>
      <xdr:row>61</xdr:row>
      <xdr:rowOff>87733</xdr:rowOff>
    </xdr:to>
    <xdr:sp macro="" textlink="">
      <xdr:nvSpPr>
        <xdr:cNvPr id="230" name="楕円 229"/>
        <xdr:cNvSpPr/>
      </xdr:nvSpPr>
      <xdr:spPr>
        <a:xfrm>
          <a:off x="8699500" y="104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26097</xdr:rowOff>
    </xdr:from>
    <xdr:to>
      <xdr:col>50</xdr:col>
      <xdr:colOff>114300</xdr:colOff>
      <xdr:row>61</xdr:row>
      <xdr:rowOff>36933</xdr:rowOff>
    </xdr:to>
    <xdr:cxnSp macro="">
      <xdr:nvCxnSpPr>
        <xdr:cNvPr id="231" name="直線コネクタ 230"/>
        <xdr:cNvCxnSpPr/>
      </xdr:nvCxnSpPr>
      <xdr:spPr>
        <a:xfrm flipV="1">
          <a:off x="8750300" y="10484547"/>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155072</xdr:rowOff>
    </xdr:from>
    <xdr:to>
      <xdr:col>41</xdr:col>
      <xdr:colOff>101600</xdr:colOff>
      <xdr:row>56</xdr:row>
      <xdr:rowOff>85222</xdr:rowOff>
    </xdr:to>
    <xdr:sp macro="" textlink="">
      <xdr:nvSpPr>
        <xdr:cNvPr id="232" name="楕円 231"/>
        <xdr:cNvSpPr/>
      </xdr:nvSpPr>
      <xdr:spPr>
        <a:xfrm>
          <a:off x="7810500" y="95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34422</xdr:rowOff>
    </xdr:from>
    <xdr:to>
      <xdr:col>45</xdr:col>
      <xdr:colOff>177800</xdr:colOff>
      <xdr:row>61</xdr:row>
      <xdr:rowOff>36933</xdr:rowOff>
    </xdr:to>
    <xdr:cxnSp macro="">
      <xdr:nvCxnSpPr>
        <xdr:cNvPr id="233" name="直線コネクタ 232"/>
        <xdr:cNvCxnSpPr/>
      </xdr:nvCxnSpPr>
      <xdr:spPr>
        <a:xfrm>
          <a:off x="7861300" y="9635622"/>
          <a:ext cx="889000" cy="85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45730</xdr:rowOff>
    </xdr:from>
    <xdr:ext cx="599010" cy="259045"/>
    <xdr:sp macro="" textlink="">
      <xdr:nvSpPr>
        <xdr:cNvPr id="234" name="n_1aveValue【橋りょう・トンネル】&#10;一人当たり有形固定資産（償却資産）額"/>
        <xdr:cNvSpPr txBox="1"/>
      </xdr:nvSpPr>
      <xdr:spPr>
        <a:xfrm>
          <a:off x="9327095" y="1067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46812</xdr:rowOff>
    </xdr:from>
    <xdr:ext cx="599010" cy="259045"/>
    <xdr:sp macro="" textlink="">
      <xdr:nvSpPr>
        <xdr:cNvPr id="235" name="n_2aveValue【橋りょう・トンネル】&#10;一人当たり有形固定資産（償却資産）額"/>
        <xdr:cNvSpPr txBox="1"/>
      </xdr:nvSpPr>
      <xdr:spPr>
        <a:xfrm>
          <a:off x="8450795" y="1067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30850</xdr:rowOff>
    </xdr:from>
    <xdr:ext cx="599010" cy="259045"/>
    <xdr:sp macro="" textlink="">
      <xdr:nvSpPr>
        <xdr:cNvPr id="236" name="n_3aveValue【橋りょう・トンネル】&#10;一人当たり有形固定資産（償却資産）額"/>
        <xdr:cNvSpPr txBox="1"/>
      </xdr:nvSpPr>
      <xdr:spPr>
        <a:xfrm>
          <a:off x="7561795" y="1048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93424</xdr:rowOff>
    </xdr:from>
    <xdr:ext cx="599010" cy="259045"/>
    <xdr:sp macro="" textlink="">
      <xdr:nvSpPr>
        <xdr:cNvPr id="237" name="n_1mainValue【橋りょう・トンネル】&#10;一人当たり有形固定資産（償却資産）額"/>
        <xdr:cNvSpPr txBox="1"/>
      </xdr:nvSpPr>
      <xdr:spPr>
        <a:xfrm>
          <a:off x="9327095" y="102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104260</xdr:rowOff>
    </xdr:from>
    <xdr:ext cx="599010" cy="259045"/>
    <xdr:sp macro="" textlink="">
      <xdr:nvSpPr>
        <xdr:cNvPr id="238" name="n_2mainValue【橋りょう・トンネル】&#10;一人当たり有形固定資産（償却資産）額"/>
        <xdr:cNvSpPr txBox="1"/>
      </xdr:nvSpPr>
      <xdr:spPr>
        <a:xfrm>
          <a:off x="8450795" y="1021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101749</xdr:rowOff>
    </xdr:from>
    <xdr:ext cx="690189" cy="259045"/>
    <xdr:sp macro="" textlink="">
      <xdr:nvSpPr>
        <xdr:cNvPr id="239" name="n_3mainValue【橋りょう・トンネル】&#10;一人当たり有形固定資産（償却資産）額"/>
        <xdr:cNvSpPr txBox="1"/>
      </xdr:nvSpPr>
      <xdr:spPr>
        <a:xfrm>
          <a:off x="7516205" y="9360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65" name="直線コネクタ 264"/>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66"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67" name="直線コネクタ 266"/>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68"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69" name="直線コネクタ 268"/>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98351</xdr:rowOff>
    </xdr:from>
    <xdr:ext cx="405111" cy="259045"/>
    <xdr:sp macro="" textlink="">
      <xdr:nvSpPr>
        <xdr:cNvPr id="270" name="【公営住宅】&#10;有形固定資産減価償却率平均値テキスト"/>
        <xdr:cNvSpPr txBox="1"/>
      </xdr:nvSpPr>
      <xdr:spPr>
        <a:xfrm>
          <a:off x="4673600" y="13642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71" name="フローチャート: 判断 270"/>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72" name="フローチャート: 判断 271"/>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73" name="フローチャート: 判断 272"/>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74" name="フローチャート: 判断 273"/>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11793</xdr:rowOff>
    </xdr:from>
    <xdr:to>
      <xdr:col>24</xdr:col>
      <xdr:colOff>114300</xdr:colOff>
      <xdr:row>82</xdr:row>
      <xdr:rowOff>113393</xdr:rowOff>
    </xdr:to>
    <xdr:sp macro="" textlink="">
      <xdr:nvSpPr>
        <xdr:cNvPr id="280" name="楕円 279"/>
        <xdr:cNvSpPr/>
      </xdr:nvSpPr>
      <xdr:spPr>
        <a:xfrm>
          <a:off x="45847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161670</xdr:rowOff>
    </xdr:from>
    <xdr:ext cx="405111" cy="259045"/>
    <xdr:sp macro="" textlink="">
      <xdr:nvSpPr>
        <xdr:cNvPr id="281" name="【公営住宅】&#10;有形固定資産減価償却率該当値テキスト"/>
        <xdr:cNvSpPr txBox="1"/>
      </xdr:nvSpPr>
      <xdr:spPr>
        <a:xfrm>
          <a:off x="4673600" y="1404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168548</xdr:rowOff>
    </xdr:from>
    <xdr:to>
      <xdr:col>20</xdr:col>
      <xdr:colOff>38100</xdr:colOff>
      <xdr:row>82</xdr:row>
      <xdr:rowOff>98698</xdr:rowOff>
    </xdr:to>
    <xdr:sp macro="" textlink="">
      <xdr:nvSpPr>
        <xdr:cNvPr id="282" name="楕円 281"/>
        <xdr:cNvSpPr/>
      </xdr:nvSpPr>
      <xdr:spPr>
        <a:xfrm>
          <a:off x="3746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47898</xdr:rowOff>
    </xdr:from>
    <xdr:to>
      <xdr:col>24</xdr:col>
      <xdr:colOff>63500</xdr:colOff>
      <xdr:row>82</xdr:row>
      <xdr:rowOff>62593</xdr:rowOff>
    </xdr:to>
    <xdr:cxnSp macro="">
      <xdr:nvCxnSpPr>
        <xdr:cNvPr id="283" name="直線コネクタ 282"/>
        <xdr:cNvCxnSpPr/>
      </xdr:nvCxnSpPr>
      <xdr:spPr>
        <a:xfrm>
          <a:off x="3797300" y="1410679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152219</xdr:rowOff>
    </xdr:from>
    <xdr:to>
      <xdr:col>15</xdr:col>
      <xdr:colOff>101600</xdr:colOff>
      <xdr:row>82</xdr:row>
      <xdr:rowOff>82369</xdr:rowOff>
    </xdr:to>
    <xdr:sp macro="" textlink="">
      <xdr:nvSpPr>
        <xdr:cNvPr id="284" name="楕円 283"/>
        <xdr:cNvSpPr/>
      </xdr:nvSpPr>
      <xdr:spPr>
        <a:xfrm>
          <a:off x="2857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31569</xdr:rowOff>
    </xdr:from>
    <xdr:to>
      <xdr:col>19</xdr:col>
      <xdr:colOff>177800</xdr:colOff>
      <xdr:row>82</xdr:row>
      <xdr:rowOff>47898</xdr:rowOff>
    </xdr:to>
    <xdr:cxnSp macro="">
      <xdr:nvCxnSpPr>
        <xdr:cNvPr id="285" name="直線コネクタ 284"/>
        <xdr:cNvCxnSpPr/>
      </xdr:nvCxnSpPr>
      <xdr:spPr>
        <a:xfrm>
          <a:off x="2908300" y="1409046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140788</xdr:rowOff>
    </xdr:from>
    <xdr:to>
      <xdr:col>10</xdr:col>
      <xdr:colOff>165100</xdr:colOff>
      <xdr:row>82</xdr:row>
      <xdr:rowOff>70938</xdr:rowOff>
    </xdr:to>
    <xdr:sp macro="" textlink="">
      <xdr:nvSpPr>
        <xdr:cNvPr id="286" name="楕円 285"/>
        <xdr:cNvSpPr/>
      </xdr:nvSpPr>
      <xdr:spPr>
        <a:xfrm>
          <a:off x="1968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20138</xdr:rowOff>
    </xdr:from>
    <xdr:to>
      <xdr:col>15</xdr:col>
      <xdr:colOff>50800</xdr:colOff>
      <xdr:row>82</xdr:row>
      <xdr:rowOff>31569</xdr:rowOff>
    </xdr:to>
    <xdr:cxnSp macro="">
      <xdr:nvCxnSpPr>
        <xdr:cNvPr id="287" name="直線コネクタ 286"/>
        <xdr:cNvCxnSpPr/>
      </xdr:nvCxnSpPr>
      <xdr:spPr>
        <a:xfrm>
          <a:off x="2019300" y="1407903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31948</xdr:rowOff>
    </xdr:from>
    <xdr:ext cx="405111" cy="259045"/>
    <xdr:sp macro="" textlink="">
      <xdr:nvSpPr>
        <xdr:cNvPr id="288" name="n_1aveValue【公営住宅】&#10;有形固定資産減価償却率"/>
        <xdr:cNvSpPr txBox="1"/>
      </xdr:nvSpPr>
      <xdr:spPr>
        <a:xfrm>
          <a:off x="3582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43378</xdr:rowOff>
    </xdr:from>
    <xdr:ext cx="405111" cy="259045"/>
    <xdr:sp macro="" textlink="">
      <xdr:nvSpPr>
        <xdr:cNvPr id="289" name="n_2aveValue【公営住宅】&#10;有形固定資産減価償却率"/>
        <xdr:cNvSpPr txBox="1"/>
      </xdr:nvSpPr>
      <xdr:spPr>
        <a:xfrm>
          <a:off x="2705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290" name="n_3aveValue【公営住宅】&#10;有形固定資産減価償却率"/>
        <xdr:cNvSpPr txBox="1"/>
      </xdr:nvSpPr>
      <xdr:spPr>
        <a:xfrm>
          <a:off x="1816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89825</xdr:rowOff>
    </xdr:from>
    <xdr:ext cx="405111" cy="259045"/>
    <xdr:sp macro="" textlink="">
      <xdr:nvSpPr>
        <xdr:cNvPr id="291" name="n_1mainValue【公営住宅】&#10;有形固定資産減価償却率"/>
        <xdr:cNvSpPr txBox="1"/>
      </xdr:nvSpPr>
      <xdr:spPr>
        <a:xfrm>
          <a:off x="35820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73496</xdr:rowOff>
    </xdr:from>
    <xdr:ext cx="405111" cy="259045"/>
    <xdr:sp macro="" textlink="">
      <xdr:nvSpPr>
        <xdr:cNvPr id="292" name="n_2mainValue【公営住宅】&#10;有形固定資産減価償却率"/>
        <xdr:cNvSpPr txBox="1"/>
      </xdr:nvSpPr>
      <xdr:spPr>
        <a:xfrm>
          <a:off x="27057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62065</xdr:rowOff>
    </xdr:from>
    <xdr:ext cx="405111" cy="259045"/>
    <xdr:sp macro="" textlink="">
      <xdr:nvSpPr>
        <xdr:cNvPr id="293" name="n_3mainValue【公営住宅】&#10;有形固定資産減価償却率"/>
        <xdr:cNvSpPr txBox="1"/>
      </xdr:nvSpPr>
      <xdr:spPr>
        <a:xfrm>
          <a:off x="1816744" y="1412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19" name="直線コネクタ 318"/>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0"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1" name="直線コネクタ 320"/>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22"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23" name="直線コネクタ 322"/>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76108</xdr:rowOff>
    </xdr:from>
    <xdr:ext cx="469744" cy="259045"/>
    <xdr:sp macro="" textlink="">
      <xdr:nvSpPr>
        <xdr:cNvPr id="324" name="【公営住宅】&#10;一人当たり面積平均値テキスト"/>
        <xdr:cNvSpPr txBox="1"/>
      </xdr:nvSpPr>
      <xdr:spPr>
        <a:xfrm>
          <a:off x="10515600" y="14306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25" name="フローチャート: 判断 324"/>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26" name="フローチャート: 判断 325"/>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27" name="フローチャート: 判断 326"/>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28" name="フローチャート: 判断 327"/>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4609</xdr:rowOff>
    </xdr:from>
    <xdr:to>
      <xdr:col>55</xdr:col>
      <xdr:colOff>50800</xdr:colOff>
      <xdr:row>78</xdr:row>
      <xdr:rowOff>106209</xdr:rowOff>
    </xdr:to>
    <xdr:sp macro="" textlink="">
      <xdr:nvSpPr>
        <xdr:cNvPr id="334" name="楕円 333"/>
        <xdr:cNvSpPr/>
      </xdr:nvSpPr>
      <xdr:spPr>
        <a:xfrm>
          <a:off x="10426700" y="133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90986</xdr:rowOff>
    </xdr:from>
    <xdr:ext cx="469744" cy="259045"/>
    <xdr:sp macro="" textlink="">
      <xdr:nvSpPr>
        <xdr:cNvPr id="335" name="【公営住宅】&#10;一人当たり面積該当値テキスト"/>
        <xdr:cNvSpPr txBox="1"/>
      </xdr:nvSpPr>
      <xdr:spPr>
        <a:xfrm>
          <a:off x="10515600" y="1329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7874</xdr:rowOff>
    </xdr:from>
    <xdr:to>
      <xdr:col>50</xdr:col>
      <xdr:colOff>165100</xdr:colOff>
      <xdr:row>78</xdr:row>
      <xdr:rowOff>109474</xdr:rowOff>
    </xdr:to>
    <xdr:sp macro="" textlink="">
      <xdr:nvSpPr>
        <xdr:cNvPr id="336" name="楕円 335"/>
        <xdr:cNvSpPr/>
      </xdr:nvSpPr>
      <xdr:spPr>
        <a:xfrm>
          <a:off x="9588500" y="133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55409</xdr:rowOff>
    </xdr:from>
    <xdr:to>
      <xdr:col>55</xdr:col>
      <xdr:colOff>0</xdr:colOff>
      <xdr:row>78</xdr:row>
      <xdr:rowOff>58674</xdr:rowOff>
    </xdr:to>
    <xdr:cxnSp macro="">
      <xdr:nvCxnSpPr>
        <xdr:cNvPr id="337" name="直線コネクタ 336"/>
        <xdr:cNvCxnSpPr/>
      </xdr:nvCxnSpPr>
      <xdr:spPr>
        <a:xfrm flipV="1">
          <a:off x="9639300" y="1342850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23876</xdr:rowOff>
    </xdr:from>
    <xdr:to>
      <xdr:col>46</xdr:col>
      <xdr:colOff>38100</xdr:colOff>
      <xdr:row>78</xdr:row>
      <xdr:rowOff>125476</xdr:rowOff>
    </xdr:to>
    <xdr:sp macro="" textlink="">
      <xdr:nvSpPr>
        <xdr:cNvPr id="338" name="楕円 337"/>
        <xdr:cNvSpPr/>
      </xdr:nvSpPr>
      <xdr:spPr>
        <a:xfrm>
          <a:off x="8699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58674</xdr:rowOff>
    </xdr:from>
    <xdr:to>
      <xdr:col>50</xdr:col>
      <xdr:colOff>114300</xdr:colOff>
      <xdr:row>78</xdr:row>
      <xdr:rowOff>74676</xdr:rowOff>
    </xdr:to>
    <xdr:cxnSp macro="">
      <xdr:nvCxnSpPr>
        <xdr:cNvPr id="339" name="直線コネクタ 338"/>
        <xdr:cNvCxnSpPr/>
      </xdr:nvCxnSpPr>
      <xdr:spPr>
        <a:xfrm flipV="1">
          <a:off x="8750300" y="1343177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146340</xdr:rowOff>
    </xdr:from>
    <xdr:to>
      <xdr:col>41</xdr:col>
      <xdr:colOff>101600</xdr:colOff>
      <xdr:row>79</xdr:row>
      <xdr:rowOff>76490</xdr:rowOff>
    </xdr:to>
    <xdr:sp macro="" textlink="">
      <xdr:nvSpPr>
        <xdr:cNvPr id="340" name="楕円 339"/>
        <xdr:cNvSpPr/>
      </xdr:nvSpPr>
      <xdr:spPr>
        <a:xfrm>
          <a:off x="7810500" y="135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74676</xdr:rowOff>
    </xdr:from>
    <xdr:to>
      <xdr:col>45</xdr:col>
      <xdr:colOff>177800</xdr:colOff>
      <xdr:row>79</xdr:row>
      <xdr:rowOff>25690</xdr:rowOff>
    </xdr:to>
    <xdr:cxnSp macro="">
      <xdr:nvCxnSpPr>
        <xdr:cNvPr id="341" name="直線コネクタ 340"/>
        <xdr:cNvCxnSpPr/>
      </xdr:nvCxnSpPr>
      <xdr:spPr>
        <a:xfrm flipV="1">
          <a:off x="7861300" y="13447776"/>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150892</xdr:rowOff>
    </xdr:from>
    <xdr:ext cx="469744" cy="259045"/>
    <xdr:sp macro="" textlink="">
      <xdr:nvSpPr>
        <xdr:cNvPr id="342" name="n_1aveValue【公営住宅】&#10;一人当たり面積"/>
        <xdr:cNvSpPr txBox="1"/>
      </xdr:nvSpPr>
      <xdr:spPr>
        <a:xfrm>
          <a:off x="93917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161017</xdr:rowOff>
    </xdr:from>
    <xdr:ext cx="469744" cy="259045"/>
    <xdr:sp macro="" textlink="">
      <xdr:nvSpPr>
        <xdr:cNvPr id="343" name="n_2aveValue【公営住宅】&#10;一人当たり面積"/>
        <xdr:cNvSpPr txBox="1"/>
      </xdr:nvSpPr>
      <xdr:spPr>
        <a:xfrm>
          <a:off x="8515427" y="143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147628</xdr:rowOff>
    </xdr:from>
    <xdr:ext cx="469744" cy="259045"/>
    <xdr:sp macro="" textlink="">
      <xdr:nvSpPr>
        <xdr:cNvPr id="344" name="n_3aveValue【公営住宅】&#10;一人当たり面積"/>
        <xdr:cNvSpPr txBox="1"/>
      </xdr:nvSpPr>
      <xdr:spPr>
        <a:xfrm>
          <a:off x="7626427" y="143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126001</xdr:rowOff>
    </xdr:from>
    <xdr:ext cx="469744" cy="259045"/>
    <xdr:sp macro="" textlink="">
      <xdr:nvSpPr>
        <xdr:cNvPr id="345" name="n_1mainValue【公営住宅】&#10;一人当たり面積"/>
        <xdr:cNvSpPr txBox="1"/>
      </xdr:nvSpPr>
      <xdr:spPr>
        <a:xfrm>
          <a:off x="9391727" y="131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142003</xdr:rowOff>
    </xdr:from>
    <xdr:ext cx="469744" cy="259045"/>
    <xdr:sp macro="" textlink="">
      <xdr:nvSpPr>
        <xdr:cNvPr id="346" name="n_2mainValue【公営住宅】&#10;一人当たり面積"/>
        <xdr:cNvSpPr txBox="1"/>
      </xdr:nvSpPr>
      <xdr:spPr>
        <a:xfrm>
          <a:off x="8515427" y="1317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93017</xdr:rowOff>
    </xdr:from>
    <xdr:ext cx="469744" cy="259045"/>
    <xdr:sp macro="" textlink="">
      <xdr:nvSpPr>
        <xdr:cNvPr id="347" name="n_3mainValue【公営住宅】&#10;一人当たり面積"/>
        <xdr:cNvSpPr txBox="1"/>
      </xdr:nvSpPr>
      <xdr:spPr>
        <a:xfrm>
          <a:off x="7626427" y="1329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89" name="直線コネクタ 388"/>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90"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91" name="直線コネクタ 390"/>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394" name="【認定こども園・幼稚園・保育所】&#10;有形固定資産減価償却率平均値テキスト"/>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395" name="フローチャート: 判断 394"/>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396" name="フローチャート: 判断 395"/>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397" name="フローチャート: 判断 396"/>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398" name="フローチャート: 判断 397"/>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129903</xdr:rowOff>
    </xdr:from>
    <xdr:to>
      <xdr:col>72</xdr:col>
      <xdr:colOff>38100</xdr:colOff>
      <xdr:row>34</xdr:row>
      <xdr:rowOff>60053</xdr:rowOff>
    </xdr:to>
    <xdr:sp macro="" textlink="">
      <xdr:nvSpPr>
        <xdr:cNvPr id="404" name="楕円 403"/>
        <xdr:cNvSpPr/>
      </xdr:nvSpPr>
      <xdr:spPr>
        <a:xfrm>
          <a:off x="13652500" y="57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119034</xdr:rowOff>
    </xdr:from>
    <xdr:ext cx="405111" cy="259045"/>
    <xdr:sp macro="" textlink="">
      <xdr:nvSpPr>
        <xdr:cNvPr id="405" name="n_1aveValue【認定こども園・幼稚園・保育所】&#10;有形固定資産減価償却率"/>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406" name="n_2aveValue【認定こども園・幼稚園・保育所】&#10;有形固定資産減価償却率"/>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74040</xdr:rowOff>
    </xdr:from>
    <xdr:ext cx="405111" cy="259045"/>
    <xdr:sp macro="" textlink="">
      <xdr:nvSpPr>
        <xdr:cNvPr id="407" name="n_3aveValue【認定こども園・幼稚園・保育所】&#10;有形固定資産減価償却率"/>
        <xdr:cNvSpPr txBox="1"/>
      </xdr:nvSpPr>
      <xdr:spPr>
        <a:xfrm>
          <a:off x="13500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76580</xdr:rowOff>
    </xdr:from>
    <xdr:ext cx="405111" cy="259045"/>
    <xdr:sp macro="" textlink="">
      <xdr:nvSpPr>
        <xdr:cNvPr id="408" name="n_3mainValue【認定こども園・幼稚園・保育所】&#10;有形固定資産減価償却率"/>
        <xdr:cNvSpPr txBox="1"/>
      </xdr:nvSpPr>
      <xdr:spPr>
        <a:xfrm>
          <a:off x="13500744" y="556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30" name="直線コネクタ 429"/>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31"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32" name="直線コネクタ 431"/>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33"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34" name="直線コネクタ 433"/>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435" name="【認定こども園・幼稚園・保育所】&#10;一人当たり面積平均値テキスト"/>
        <xdr:cNvSpPr txBox="1"/>
      </xdr:nvSpPr>
      <xdr:spPr>
        <a:xfrm>
          <a:off x="221996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36" name="フローチャート: 判断 435"/>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37" name="フローチャート: 判断 436"/>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38" name="フローチャート: 判断 437"/>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39" name="フローチャート: 判断 438"/>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139700</xdr:rowOff>
    </xdr:from>
    <xdr:to>
      <xdr:col>102</xdr:col>
      <xdr:colOff>165100</xdr:colOff>
      <xdr:row>41</xdr:row>
      <xdr:rowOff>69850</xdr:rowOff>
    </xdr:to>
    <xdr:sp macro="" textlink="">
      <xdr:nvSpPr>
        <xdr:cNvPr id="445" name="楕円 444"/>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132097</xdr:rowOff>
    </xdr:from>
    <xdr:ext cx="469744" cy="259045"/>
    <xdr:sp macro="" textlink="">
      <xdr:nvSpPr>
        <xdr:cNvPr id="446" name="n_1ave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447" name="n_2ave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448" name="n_3aveValue【認定こども園・幼稚園・保育所】&#10;一人当たり面積"/>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449"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0" name="テキスト ボックス 45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1" name="直線コネクタ 4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2" name="テキスト ボックス 46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3" name="直線コネクタ 4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4" name="テキスト ボックス 4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5" name="直線コネクタ 4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6" name="テキスト ボックス 4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7" name="直線コネクタ 4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8" name="テキスト ボックス 4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9" name="直線コネクタ 4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0" name="テキスト ボックス 4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1" name="直線コネクタ 4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2" name="テキスト ボックス 47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476" name="直線コネクタ 475"/>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77"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78" name="直線コネクタ 477"/>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79"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80" name="直線コネクタ 479"/>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481"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82" name="フローチャート: 判断 481"/>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83" name="フローチャート: 判断 482"/>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84" name="フローチャート: 判断 483"/>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85" name="フローチャート: 判断 484"/>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91" name="楕円 490"/>
        <xdr:cNvSpPr/>
      </xdr:nvSpPr>
      <xdr:spPr>
        <a:xfrm>
          <a:off x="16268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128468</xdr:rowOff>
    </xdr:from>
    <xdr:ext cx="405111" cy="259045"/>
    <xdr:sp macro="" textlink="">
      <xdr:nvSpPr>
        <xdr:cNvPr id="492" name="【学校施設】&#10;有形固定資産減価償却率該当値テキスト"/>
        <xdr:cNvSpPr txBox="1"/>
      </xdr:nvSpPr>
      <xdr:spPr>
        <a:xfrm>
          <a:off x="16357600"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493" name="楕円 492"/>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29391</xdr:rowOff>
    </xdr:from>
    <xdr:to>
      <xdr:col>85</xdr:col>
      <xdr:colOff>127000</xdr:colOff>
      <xdr:row>60</xdr:row>
      <xdr:rowOff>94706</xdr:rowOff>
    </xdr:to>
    <xdr:cxnSp macro="">
      <xdr:nvCxnSpPr>
        <xdr:cNvPr id="494" name="直線コネクタ 493"/>
        <xdr:cNvCxnSpPr/>
      </xdr:nvCxnSpPr>
      <xdr:spPr>
        <a:xfrm flipV="1">
          <a:off x="15481300" y="1031639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495" name="楕円 494"/>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160020</xdr:rowOff>
    </xdr:to>
    <xdr:cxnSp macro="">
      <xdr:nvCxnSpPr>
        <xdr:cNvPr id="496" name="直線コネクタ 495"/>
        <xdr:cNvCxnSpPr/>
      </xdr:nvCxnSpPr>
      <xdr:spPr>
        <a:xfrm flipV="1">
          <a:off x="14592300" y="103817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35741</xdr:rowOff>
    </xdr:from>
    <xdr:to>
      <xdr:col>72</xdr:col>
      <xdr:colOff>38100</xdr:colOff>
      <xdr:row>61</xdr:row>
      <xdr:rowOff>137341</xdr:rowOff>
    </xdr:to>
    <xdr:sp macro="" textlink="">
      <xdr:nvSpPr>
        <xdr:cNvPr id="497" name="楕円 496"/>
        <xdr:cNvSpPr/>
      </xdr:nvSpPr>
      <xdr:spPr>
        <a:xfrm>
          <a:off x="13652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86541</xdr:rowOff>
    </xdr:to>
    <xdr:cxnSp macro="">
      <xdr:nvCxnSpPr>
        <xdr:cNvPr id="498" name="直線コネクタ 497"/>
        <xdr:cNvCxnSpPr/>
      </xdr:nvCxnSpPr>
      <xdr:spPr>
        <a:xfrm flipV="1">
          <a:off x="13703300" y="1044702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99"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00"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01"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136633</xdr:rowOff>
    </xdr:from>
    <xdr:ext cx="405111" cy="259045"/>
    <xdr:sp macro="" textlink="">
      <xdr:nvSpPr>
        <xdr:cNvPr id="502" name="n_1mainValue【学校施設】&#10;有形固定資産減価償却率"/>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503" name="n_2mainValue【学校施設】&#10;有形固定資産減価償却率"/>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128468</xdr:rowOff>
    </xdr:from>
    <xdr:ext cx="405111" cy="259045"/>
    <xdr:sp macro="" textlink="">
      <xdr:nvSpPr>
        <xdr:cNvPr id="504" name="n_3mainValue【学校施設】&#10;有形固定資産減価償却率"/>
        <xdr:cNvSpPr txBox="1"/>
      </xdr:nvSpPr>
      <xdr:spPr>
        <a:xfrm>
          <a:off x="13500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5" name="直線コネクタ 51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6" name="テキスト ボックス 51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7" name="直線コネクタ 51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8" name="テキスト ボックス 51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9" name="直線コネクタ 51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0" name="テキスト ボックス 51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1" name="直線コネクタ 52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2" name="テキスト ボックス 52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3" name="直線コネクタ 52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4" name="テキスト ボックス 52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5" name="直線コネクタ 52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26" name="テキスト ボックス 52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8" name="テキスト ボックス 52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530" name="直線コネクタ 529"/>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531"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532" name="直線コネクタ 531"/>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533"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534" name="直線コネクタ 533"/>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164917</xdr:rowOff>
    </xdr:from>
    <xdr:ext cx="469744" cy="259045"/>
    <xdr:sp macro="" textlink="">
      <xdr:nvSpPr>
        <xdr:cNvPr id="535" name="【学校施設】&#10;一人当たり面積平均値テキスト"/>
        <xdr:cNvSpPr txBox="1"/>
      </xdr:nvSpPr>
      <xdr:spPr>
        <a:xfrm>
          <a:off x="22199600" y="1045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536" name="フローチャート: 判断 535"/>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537" name="フローチャート: 判断 536"/>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538" name="フローチャート: 判断 537"/>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539" name="フローチャート: 判断 538"/>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0" name="テキスト ボックス 5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1" name="テキスト ボックス 5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2" name="テキスト ボックス 5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3" name="テキスト ボックス 5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4" name="テキスト ボックス 5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111506</xdr:rowOff>
    </xdr:from>
    <xdr:to>
      <xdr:col>116</xdr:col>
      <xdr:colOff>114300</xdr:colOff>
      <xdr:row>63</xdr:row>
      <xdr:rowOff>41656</xdr:rowOff>
    </xdr:to>
    <xdr:sp macro="" textlink="">
      <xdr:nvSpPr>
        <xdr:cNvPr id="545" name="楕円 544"/>
        <xdr:cNvSpPr/>
      </xdr:nvSpPr>
      <xdr:spPr>
        <a:xfrm>
          <a:off x="22110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26433</xdr:rowOff>
    </xdr:from>
    <xdr:ext cx="469744" cy="259045"/>
    <xdr:sp macro="" textlink="">
      <xdr:nvSpPr>
        <xdr:cNvPr id="546" name="【学校施設】&#10;一人当たり面積該当値テキスト"/>
        <xdr:cNvSpPr txBox="1"/>
      </xdr:nvSpPr>
      <xdr:spPr>
        <a:xfrm>
          <a:off x="22199600" y="1065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117384</xdr:rowOff>
    </xdr:from>
    <xdr:to>
      <xdr:col>112</xdr:col>
      <xdr:colOff>38100</xdr:colOff>
      <xdr:row>63</xdr:row>
      <xdr:rowOff>47534</xdr:rowOff>
    </xdr:to>
    <xdr:sp macro="" textlink="">
      <xdr:nvSpPr>
        <xdr:cNvPr id="547" name="楕円 546"/>
        <xdr:cNvSpPr/>
      </xdr:nvSpPr>
      <xdr:spPr>
        <a:xfrm>
          <a:off x="21272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162306</xdr:rowOff>
    </xdr:from>
    <xdr:to>
      <xdr:col>116</xdr:col>
      <xdr:colOff>63500</xdr:colOff>
      <xdr:row>62</xdr:row>
      <xdr:rowOff>168184</xdr:rowOff>
    </xdr:to>
    <xdr:cxnSp macro="">
      <xdr:nvCxnSpPr>
        <xdr:cNvPr id="548" name="直線コネクタ 547"/>
        <xdr:cNvCxnSpPr/>
      </xdr:nvCxnSpPr>
      <xdr:spPr>
        <a:xfrm flipV="1">
          <a:off x="21323300" y="10792206"/>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124242</xdr:rowOff>
    </xdr:from>
    <xdr:to>
      <xdr:col>107</xdr:col>
      <xdr:colOff>101600</xdr:colOff>
      <xdr:row>63</xdr:row>
      <xdr:rowOff>54392</xdr:rowOff>
    </xdr:to>
    <xdr:sp macro="" textlink="">
      <xdr:nvSpPr>
        <xdr:cNvPr id="549" name="楕円 548"/>
        <xdr:cNvSpPr/>
      </xdr:nvSpPr>
      <xdr:spPr>
        <a:xfrm>
          <a:off x="20383500" y="107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168184</xdr:rowOff>
    </xdr:from>
    <xdr:to>
      <xdr:col>111</xdr:col>
      <xdr:colOff>177800</xdr:colOff>
      <xdr:row>63</xdr:row>
      <xdr:rowOff>3592</xdr:rowOff>
    </xdr:to>
    <xdr:cxnSp macro="">
      <xdr:nvCxnSpPr>
        <xdr:cNvPr id="550" name="直線コネクタ 549"/>
        <xdr:cNvCxnSpPr/>
      </xdr:nvCxnSpPr>
      <xdr:spPr>
        <a:xfrm flipV="1">
          <a:off x="20434300" y="107980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150368</xdr:rowOff>
    </xdr:from>
    <xdr:to>
      <xdr:col>102</xdr:col>
      <xdr:colOff>165100</xdr:colOff>
      <xdr:row>63</xdr:row>
      <xdr:rowOff>80518</xdr:rowOff>
    </xdr:to>
    <xdr:sp macro="" textlink="">
      <xdr:nvSpPr>
        <xdr:cNvPr id="551" name="楕円 550"/>
        <xdr:cNvSpPr/>
      </xdr:nvSpPr>
      <xdr:spPr>
        <a:xfrm>
          <a:off x="19494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3592</xdr:rowOff>
    </xdr:from>
    <xdr:to>
      <xdr:col>107</xdr:col>
      <xdr:colOff>50800</xdr:colOff>
      <xdr:row>63</xdr:row>
      <xdr:rowOff>29718</xdr:rowOff>
    </xdr:to>
    <xdr:cxnSp macro="">
      <xdr:nvCxnSpPr>
        <xdr:cNvPr id="552" name="直線コネクタ 551"/>
        <xdr:cNvCxnSpPr/>
      </xdr:nvCxnSpPr>
      <xdr:spPr>
        <a:xfrm flipV="1">
          <a:off x="19545300" y="108049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553" name="n_1aveValue【学校施設】&#10;一人当たり面積"/>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87737</xdr:rowOff>
    </xdr:from>
    <xdr:ext cx="469744" cy="259045"/>
    <xdr:sp macro="" textlink="">
      <xdr:nvSpPr>
        <xdr:cNvPr id="554" name="n_2aveValue【学校施設】&#10;一人当たり面積"/>
        <xdr:cNvSpPr txBox="1"/>
      </xdr:nvSpPr>
      <xdr:spPr>
        <a:xfrm>
          <a:off x="20199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555" name="n_3aveValue【学校施設】&#10;一人当たり面積"/>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38661</xdr:rowOff>
    </xdr:from>
    <xdr:ext cx="469744" cy="259045"/>
    <xdr:sp macro="" textlink="">
      <xdr:nvSpPr>
        <xdr:cNvPr id="556" name="n_1mainValue【学校施設】&#10;一人当たり面積"/>
        <xdr:cNvSpPr txBox="1"/>
      </xdr:nvSpPr>
      <xdr:spPr>
        <a:xfrm>
          <a:off x="210757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45519</xdr:rowOff>
    </xdr:from>
    <xdr:ext cx="469744" cy="259045"/>
    <xdr:sp macro="" textlink="">
      <xdr:nvSpPr>
        <xdr:cNvPr id="557" name="n_2mainValue【学校施設】&#10;一人当たり面積"/>
        <xdr:cNvSpPr txBox="1"/>
      </xdr:nvSpPr>
      <xdr:spPr>
        <a:xfrm>
          <a:off x="20199427" y="108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71645</xdr:rowOff>
    </xdr:from>
    <xdr:ext cx="469744" cy="259045"/>
    <xdr:sp macro="" textlink="">
      <xdr:nvSpPr>
        <xdr:cNvPr id="558" name="n_3mainValue【学校施設】&#10;一人当たり面積"/>
        <xdr:cNvSpPr txBox="1"/>
      </xdr:nvSpPr>
      <xdr:spPr>
        <a:xfrm>
          <a:off x="19310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69" name="直線コネクタ 5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70" name="テキスト ボックス 569"/>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1" name="直線コネクタ 5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2" name="テキスト ボックス 5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3" name="直線コネクタ 5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4" name="テキスト ボックス 5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5" name="直線コネクタ 5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6" name="テキスト ボックス 5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7" name="直線コネクタ 5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8" name="テキスト ボックス 5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0" name="テキスト ボックス 5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582" name="直線コネクタ 581"/>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583" name="【児童館】&#10;有形固定資産減価償却率最小値テキスト"/>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4" name="直線コネクタ 58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585"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586" name="直線コネクタ 58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110507</xdr:rowOff>
    </xdr:from>
    <xdr:ext cx="405111" cy="259045"/>
    <xdr:sp macro="" textlink="">
      <xdr:nvSpPr>
        <xdr:cNvPr id="587" name="【児童館】&#10;有形固定資産減価償却率平均値テキスト"/>
        <xdr:cNvSpPr txBox="1"/>
      </xdr:nvSpPr>
      <xdr:spPr>
        <a:xfrm>
          <a:off x="16357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588" name="フローチャート: 判断 587"/>
        <xdr:cNvSpPr/>
      </xdr:nvSpPr>
      <xdr:spPr>
        <a:xfrm>
          <a:off x="16268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589" name="フローチャート: 判断 588"/>
        <xdr:cNvSpPr/>
      </xdr:nvSpPr>
      <xdr:spPr>
        <a:xfrm>
          <a:off x="15430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134620</xdr:rowOff>
    </xdr:from>
    <xdr:to>
      <xdr:col>76</xdr:col>
      <xdr:colOff>165100</xdr:colOff>
      <xdr:row>81</xdr:row>
      <xdr:rowOff>64770</xdr:rowOff>
    </xdr:to>
    <xdr:sp macro="" textlink="">
      <xdr:nvSpPr>
        <xdr:cNvPr id="590" name="フローチャート: 判断 589"/>
        <xdr:cNvSpPr/>
      </xdr:nvSpPr>
      <xdr:spPr>
        <a:xfrm>
          <a:off x="14541500" y="138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165100</xdr:rowOff>
    </xdr:from>
    <xdr:to>
      <xdr:col>72</xdr:col>
      <xdr:colOff>38100</xdr:colOff>
      <xdr:row>81</xdr:row>
      <xdr:rowOff>95250</xdr:rowOff>
    </xdr:to>
    <xdr:sp macro="" textlink="">
      <xdr:nvSpPr>
        <xdr:cNvPr id="591" name="フローチャート: 判断 590"/>
        <xdr:cNvSpPr/>
      </xdr:nvSpPr>
      <xdr:spPr>
        <a:xfrm>
          <a:off x="136525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88900</xdr:rowOff>
    </xdr:from>
    <xdr:to>
      <xdr:col>85</xdr:col>
      <xdr:colOff>177800</xdr:colOff>
      <xdr:row>82</xdr:row>
      <xdr:rowOff>19050</xdr:rowOff>
    </xdr:to>
    <xdr:sp macro="" textlink="">
      <xdr:nvSpPr>
        <xdr:cNvPr id="597" name="楕円 596"/>
        <xdr:cNvSpPr/>
      </xdr:nvSpPr>
      <xdr:spPr>
        <a:xfrm>
          <a:off x="16268700" y="139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111777</xdr:rowOff>
    </xdr:from>
    <xdr:ext cx="405111" cy="259045"/>
    <xdr:sp macro="" textlink="">
      <xdr:nvSpPr>
        <xdr:cNvPr id="598" name="【児童館】&#10;有形固定資産減価償却率該当値テキスト"/>
        <xdr:cNvSpPr txBox="1"/>
      </xdr:nvSpPr>
      <xdr:spPr>
        <a:xfrm>
          <a:off x="16357600"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127000</xdr:rowOff>
    </xdr:from>
    <xdr:to>
      <xdr:col>81</xdr:col>
      <xdr:colOff>101600</xdr:colOff>
      <xdr:row>82</xdr:row>
      <xdr:rowOff>57150</xdr:rowOff>
    </xdr:to>
    <xdr:sp macro="" textlink="">
      <xdr:nvSpPr>
        <xdr:cNvPr id="599" name="楕円 598"/>
        <xdr:cNvSpPr/>
      </xdr:nvSpPr>
      <xdr:spPr>
        <a:xfrm>
          <a:off x="15430500" y="140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139700</xdr:rowOff>
    </xdr:from>
    <xdr:to>
      <xdr:col>85</xdr:col>
      <xdr:colOff>127000</xdr:colOff>
      <xdr:row>82</xdr:row>
      <xdr:rowOff>6350</xdr:rowOff>
    </xdr:to>
    <xdr:cxnSp macro="">
      <xdr:nvCxnSpPr>
        <xdr:cNvPr id="600" name="直線コネクタ 599"/>
        <xdr:cNvCxnSpPr/>
      </xdr:nvCxnSpPr>
      <xdr:spPr>
        <a:xfrm flipV="1">
          <a:off x="15481300" y="14027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01" name="楕円 600"/>
        <xdr:cNvSpPr/>
      </xdr:nvSpPr>
      <xdr:spPr>
        <a:xfrm>
          <a:off x="14541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6350</xdr:rowOff>
    </xdr:from>
    <xdr:to>
      <xdr:col>81</xdr:col>
      <xdr:colOff>50800</xdr:colOff>
      <xdr:row>82</xdr:row>
      <xdr:rowOff>45720</xdr:rowOff>
    </xdr:to>
    <xdr:cxnSp macro="">
      <xdr:nvCxnSpPr>
        <xdr:cNvPr id="602" name="直線コネクタ 601"/>
        <xdr:cNvCxnSpPr/>
      </xdr:nvCxnSpPr>
      <xdr:spPr>
        <a:xfrm flipV="1">
          <a:off x="14592300" y="1406525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34289</xdr:rowOff>
    </xdr:from>
    <xdr:to>
      <xdr:col>72</xdr:col>
      <xdr:colOff>38100</xdr:colOff>
      <xdr:row>82</xdr:row>
      <xdr:rowOff>135889</xdr:rowOff>
    </xdr:to>
    <xdr:sp macro="" textlink="">
      <xdr:nvSpPr>
        <xdr:cNvPr id="603" name="楕円 602"/>
        <xdr:cNvSpPr/>
      </xdr:nvSpPr>
      <xdr:spPr>
        <a:xfrm>
          <a:off x="13652500" y="140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45720</xdr:rowOff>
    </xdr:from>
    <xdr:to>
      <xdr:col>76</xdr:col>
      <xdr:colOff>114300</xdr:colOff>
      <xdr:row>82</xdr:row>
      <xdr:rowOff>85089</xdr:rowOff>
    </xdr:to>
    <xdr:cxnSp macro="">
      <xdr:nvCxnSpPr>
        <xdr:cNvPr id="604" name="直線コネクタ 603"/>
        <xdr:cNvCxnSpPr/>
      </xdr:nvCxnSpPr>
      <xdr:spPr>
        <a:xfrm flipV="1">
          <a:off x="13703300" y="14104620"/>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142257</xdr:rowOff>
    </xdr:from>
    <xdr:ext cx="405111" cy="259045"/>
    <xdr:sp macro="" textlink="">
      <xdr:nvSpPr>
        <xdr:cNvPr id="605" name="n_1aveValue【児童館】&#10;有形固定資産減価償却率"/>
        <xdr:cNvSpPr txBox="1"/>
      </xdr:nvSpPr>
      <xdr:spPr>
        <a:xfrm>
          <a:off x="152660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81297</xdr:rowOff>
    </xdr:from>
    <xdr:ext cx="405111" cy="259045"/>
    <xdr:sp macro="" textlink="">
      <xdr:nvSpPr>
        <xdr:cNvPr id="606" name="n_2aveValue【児童館】&#10;有形固定資産減価償却率"/>
        <xdr:cNvSpPr txBox="1"/>
      </xdr:nvSpPr>
      <xdr:spPr>
        <a:xfrm>
          <a:off x="14389744" y="1362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111777</xdr:rowOff>
    </xdr:from>
    <xdr:ext cx="405111" cy="259045"/>
    <xdr:sp macro="" textlink="">
      <xdr:nvSpPr>
        <xdr:cNvPr id="607" name="n_3aveValue【児童館】&#10;有形固定資産減価償却率"/>
        <xdr:cNvSpPr txBox="1"/>
      </xdr:nvSpPr>
      <xdr:spPr>
        <a:xfrm>
          <a:off x="13500744" y="1365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48277</xdr:rowOff>
    </xdr:from>
    <xdr:ext cx="405111" cy="259045"/>
    <xdr:sp macro="" textlink="">
      <xdr:nvSpPr>
        <xdr:cNvPr id="608" name="n_1mainValue【児童館】&#10;有形固定資産減価償却率"/>
        <xdr:cNvSpPr txBox="1"/>
      </xdr:nvSpPr>
      <xdr:spPr>
        <a:xfrm>
          <a:off x="15266044"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609" name="n_2mainValue【児童館】&#10;有形固定資産減価償却率"/>
        <xdr:cNvSpPr txBox="1"/>
      </xdr:nvSpPr>
      <xdr:spPr>
        <a:xfrm>
          <a:off x="14389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127016</xdr:rowOff>
    </xdr:from>
    <xdr:ext cx="405111" cy="259045"/>
    <xdr:sp macro="" textlink="">
      <xdr:nvSpPr>
        <xdr:cNvPr id="610" name="n_3mainValue【児童館】&#10;有形固定資産減価償却率"/>
        <xdr:cNvSpPr txBox="1"/>
      </xdr:nvSpPr>
      <xdr:spPr>
        <a:xfrm>
          <a:off x="13500744" y="1418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1" name="直線コネクタ 62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2" name="テキスト ボックス 62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3" name="直線コネクタ 62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4" name="テキスト ボックス 62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5" name="直線コネクタ 62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6" name="テキスト ボックス 62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7" name="直線コネクタ 62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8" name="テキスト ボックス 62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9" name="直線コネクタ 62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0" name="テキスト ボックス 62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1" name="直線コネクタ 63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2" name="テキスト ボックス 63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3" name="直線コネクタ 6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4" name="テキスト ボックス 6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89807</xdr:rowOff>
    </xdr:from>
    <xdr:to>
      <xdr:col>116</xdr:col>
      <xdr:colOff>62864</xdr:colOff>
      <xdr:row>86</xdr:row>
      <xdr:rowOff>103414</xdr:rowOff>
    </xdr:to>
    <xdr:cxnSp macro="">
      <xdr:nvCxnSpPr>
        <xdr:cNvPr id="636" name="直線コネクタ 635"/>
        <xdr:cNvCxnSpPr/>
      </xdr:nvCxnSpPr>
      <xdr:spPr>
        <a:xfrm flipV="1">
          <a:off x="22160864" y="13291457"/>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37"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38" name="直線コネクタ 637"/>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36484</xdr:rowOff>
    </xdr:from>
    <xdr:ext cx="469744" cy="259045"/>
    <xdr:sp macro="" textlink="">
      <xdr:nvSpPr>
        <xdr:cNvPr id="639" name="【児童館】&#10;一人当たり面積最大値テキスト"/>
        <xdr:cNvSpPr txBox="1"/>
      </xdr:nvSpPr>
      <xdr:spPr>
        <a:xfrm>
          <a:off x="22199600" y="130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89807</xdr:rowOff>
    </xdr:from>
    <xdr:to>
      <xdr:col>116</xdr:col>
      <xdr:colOff>152400</xdr:colOff>
      <xdr:row>77</xdr:row>
      <xdr:rowOff>89807</xdr:rowOff>
    </xdr:to>
    <xdr:cxnSp macro="">
      <xdr:nvCxnSpPr>
        <xdr:cNvPr id="640" name="直線コネクタ 639"/>
        <xdr:cNvCxnSpPr/>
      </xdr:nvCxnSpPr>
      <xdr:spPr>
        <a:xfrm>
          <a:off x="22072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109963</xdr:rowOff>
    </xdr:from>
    <xdr:ext cx="469744" cy="259045"/>
    <xdr:sp macro="" textlink="">
      <xdr:nvSpPr>
        <xdr:cNvPr id="641" name="【児童館】&#10;一人当たり面積平均値テキスト"/>
        <xdr:cNvSpPr txBox="1"/>
      </xdr:nvSpPr>
      <xdr:spPr>
        <a:xfrm>
          <a:off x="22199600" y="14340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642" name="フローチャート: 判断 641"/>
        <xdr:cNvSpPr/>
      </xdr:nvSpPr>
      <xdr:spPr>
        <a:xfrm>
          <a:off x="221107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643" name="フローチャート: 判断 642"/>
        <xdr:cNvSpPr/>
      </xdr:nvSpPr>
      <xdr:spPr>
        <a:xfrm>
          <a:off x="21272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644" name="フローチャート: 判断 643"/>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907</xdr:rowOff>
    </xdr:from>
    <xdr:to>
      <xdr:col>102</xdr:col>
      <xdr:colOff>165100</xdr:colOff>
      <xdr:row>83</xdr:row>
      <xdr:rowOff>102507</xdr:rowOff>
    </xdr:to>
    <xdr:sp macro="" textlink="">
      <xdr:nvSpPr>
        <xdr:cNvPr id="645" name="フローチャート: 判断 644"/>
        <xdr:cNvSpPr/>
      </xdr:nvSpPr>
      <xdr:spPr>
        <a:xfrm>
          <a:off x="19494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74386</xdr:rowOff>
    </xdr:from>
    <xdr:to>
      <xdr:col>116</xdr:col>
      <xdr:colOff>114300</xdr:colOff>
      <xdr:row>83</xdr:row>
      <xdr:rowOff>4536</xdr:rowOff>
    </xdr:to>
    <xdr:sp macro="" textlink="">
      <xdr:nvSpPr>
        <xdr:cNvPr id="651" name="楕円 650"/>
        <xdr:cNvSpPr/>
      </xdr:nvSpPr>
      <xdr:spPr>
        <a:xfrm>
          <a:off x="22110700" y="141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97263</xdr:rowOff>
    </xdr:from>
    <xdr:ext cx="469744" cy="259045"/>
    <xdr:sp macro="" textlink="">
      <xdr:nvSpPr>
        <xdr:cNvPr id="652" name="【児童館】&#10;一人当たり面積該当値テキスト"/>
        <xdr:cNvSpPr txBox="1"/>
      </xdr:nvSpPr>
      <xdr:spPr>
        <a:xfrm>
          <a:off x="22199600"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85271</xdr:rowOff>
    </xdr:from>
    <xdr:to>
      <xdr:col>112</xdr:col>
      <xdr:colOff>38100</xdr:colOff>
      <xdr:row>83</xdr:row>
      <xdr:rowOff>15421</xdr:rowOff>
    </xdr:to>
    <xdr:sp macro="" textlink="">
      <xdr:nvSpPr>
        <xdr:cNvPr id="653" name="楕円 652"/>
        <xdr:cNvSpPr/>
      </xdr:nvSpPr>
      <xdr:spPr>
        <a:xfrm>
          <a:off x="21272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125186</xdr:rowOff>
    </xdr:from>
    <xdr:to>
      <xdr:col>116</xdr:col>
      <xdr:colOff>63500</xdr:colOff>
      <xdr:row>82</xdr:row>
      <xdr:rowOff>136071</xdr:rowOff>
    </xdr:to>
    <xdr:cxnSp macro="">
      <xdr:nvCxnSpPr>
        <xdr:cNvPr id="654" name="直線コネクタ 653"/>
        <xdr:cNvCxnSpPr/>
      </xdr:nvCxnSpPr>
      <xdr:spPr>
        <a:xfrm flipV="1">
          <a:off x="21323300" y="141840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96157</xdr:rowOff>
    </xdr:from>
    <xdr:to>
      <xdr:col>107</xdr:col>
      <xdr:colOff>101600</xdr:colOff>
      <xdr:row>83</xdr:row>
      <xdr:rowOff>26307</xdr:rowOff>
    </xdr:to>
    <xdr:sp macro="" textlink="">
      <xdr:nvSpPr>
        <xdr:cNvPr id="655" name="楕円 654"/>
        <xdr:cNvSpPr/>
      </xdr:nvSpPr>
      <xdr:spPr>
        <a:xfrm>
          <a:off x="20383500" y="141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136071</xdr:rowOff>
    </xdr:from>
    <xdr:to>
      <xdr:col>111</xdr:col>
      <xdr:colOff>177800</xdr:colOff>
      <xdr:row>82</xdr:row>
      <xdr:rowOff>146957</xdr:rowOff>
    </xdr:to>
    <xdr:cxnSp macro="">
      <xdr:nvCxnSpPr>
        <xdr:cNvPr id="656" name="直線コネクタ 655"/>
        <xdr:cNvCxnSpPr/>
      </xdr:nvCxnSpPr>
      <xdr:spPr>
        <a:xfrm flipV="1">
          <a:off x="20434300" y="14194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107043</xdr:rowOff>
    </xdr:from>
    <xdr:to>
      <xdr:col>102</xdr:col>
      <xdr:colOff>165100</xdr:colOff>
      <xdr:row>83</xdr:row>
      <xdr:rowOff>37193</xdr:rowOff>
    </xdr:to>
    <xdr:sp macro="" textlink="">
      <xdr:nvSpPr>
        <xdr:cNvPr id="657" name="楕円 656"/>
        <xdr:cNvSpPr/>
      </xdr:nvSpPr>
      <xdr:spPr>
        <a:xfrm>
          <a:off x="19494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146957</xdr:rowOff>
    </xdr:from>
    <xdr:to>
      <xdr:col>107</xdr:col>
      <xdr:colOff>50800</xdr:colOff>
      <xdr:row>82</xdr:row>
      <xdr:rowOff>157843</xdr:rowOff>
    </xdr:to>
    <xdr:cxnSp macro="">
      <xdr:nvCxnSpPr>
        <xdr:cNvPr id="658" name="直線コネクタ 657"/>
        <xdr:cNvCxnSpPr/>
      </xdr:nvCxnSpPr>
      <xdr:spPr>
        <a:xfrm flipV="1">
          <a:off x="19545300" y="14205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85470</xdr:rowOff>
    </xdr:from>
    <xdr:ext cx="469744" cy="259045"/>
    <xdr:sp macro="" textlink="">
      <xdr:nvSpPr>
        <xdr:cNvPr id="659" name="n_1aveValue【児童館】&#10;一人当たり面積"/>
        <xdr:cNvSpPr txBox="1"/>
      </xdr:nvSpPr>
      <xdr:spPr>
        <a:xfrm>
          <a:off x="21075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85470</xdr:rowOff>
    </xdr:from>
    <xdr:ext cx="469744" cy="259045"/>
    <xdr:sp macro="" textlink="">
      <xdr:nvSpPr>
        <xdr:cNvPr id="660" name="n_2aveValue【児童館】&#10;一人当たり面積"/>
        <xdr:cNvSpPr txBox="1"/>
      </xdr:nvSpPr>
      <xdr:spPr>
        <a:xfrm>
          <a:off x="20199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93634</xdr:rowOff>
    </xdr:from>
    <xdr:ext cx="469744" cy="259045"/>
    <xdr:sp macro="" textlink="">
      <xdr:nvSpPr>
        <xdr:cNvPr id="661" name="n_3aveValue【児童館】&#10;一人当たり面積"/>
        <xdr:cNvSpPr txBox="1"/>
      </xdr:nvSpPr>
      <xdr:spPr>
        <a:xfrm>
          <a:off x="19310427" y="1432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31948</xdr:rowOff>
    </xdr:from>
    <xdr:ext cx="469744" cy="259045"/>
    <xdr:sp macro="" textlink="">
      <xdr:nvSpPr>
        <xdr:cNvPr id="662" name="n_1mainValue【児童館】&#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42834</xdr:rowOff>
    </xdr:from>
    <xdr:ext cx="469744" cy="259045"/>
    <xdr:sp macro="" textlink="">
      <xdr:nvSpPr>
        <xdr:cNvPr id="663" name="n_2mainValue【児童館】&#10;一人当たり面積"/>
        <xdr:cNvSpPr txBox="1"/>
      </xdr:nvSpPr>
      <xdr:spPr>
        <a:xfrm>
          <a:off x="20199427" y="139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53720</xdr:rowOff>
    </xdr:from>
    <xdr:ext cx="469744" cy="259045"/>
    <xdr:sp macro="" textlink="">
      <xdr:nvSpPr>
        <xdr:cNvPr id="664" name="n_3mainValue【児童館】&#10;一人当たり面積"/>
        <xdr:cNvSpPr txBox="1"/>
      </xdr:nvSpPr>
      <xdr:spPr>
        <a:xfrm>
          <a:off x="193104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75" name="テキスト ボックス 67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6" name="直線コネクタ 6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7" name="テキスト ボックス 67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8" name="直線コネクタ 6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9" name="テキスト ボックス 6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0" name="直線コネクタ 6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1" name="テキスト ボックス 6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2" name="直線コネクタ 6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3" name="テキスト ボックス 6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4" name="直線コネクタ 6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5" name="テキスト ボックス 68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7" name="テキスト ボックス 6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89" name="直線コネクタ 688"/>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90"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91" name="直線コネクタ 690"/>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9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3" name="直線コネクタ 69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13988</xdr:rowOff>
    </xdr:from>
    <xdr:ext cx="405111" cy="259045"/>
    <xdr:sp macro="" textlink="">
      <xdr:nvSpPr>
        <xdr:cNvPr id="694" name="【公民館】&#10;有形固定資産減価償却率平均値テキスト"/>
        <xdr:cNvSpPr txBox="1"/>
      </xdr:nvSpPr>
      <xdr:spPr>
        <a:xfrm>
          <a:off x="16357600" y="1767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95" name="フローチャート: 判断 694"/>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96" name="フローチャート: 判断 695"/>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97" name="フローチャート: 判断 696"/>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698" name="フローチャート: 判断 697"/>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04" name="楕円 703"/>
        <xdr:cNvSpPr/>
      </xdr:nvSpPr>
      <xdr:spPr>
        <a:xfrm>
          <a:off x="16268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11447</xdr:rowOff>
    </xdr:from>
    <xdr:ext cx="405111" cy="259045"/>
    <xdr:sp macro="" textlink="">
      <xdr:nvSpPr>
        <xdr:cNvPr id="705" name="【公民館】&#10;有形固定資産減価償却率該当値テキスト"/>
        <xdr:cNvSpPr txBox="1"/>
      </xdr:nvSpPr>
      <xdr:spPr>
        <a:xfrm>
          <a:off x="16357600"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52070</xdr:rowOff>
    </xdr:from>
    <xdr:to>
      <xdr:col>81</xdr:col>
      <xdr:colOff>101600</xdr:colOff>
      <xdr:row>104</xdr:row>
      <xdr:rowOff>153670</xdr:rowOff>
    </xdr:to>
    <xdr:sp macro="" textlink="">
      <xdr:nvSpPr>
        <xdr:cNvPr id="706" name="楕円 705"/>
        <xdr:cNvSpPr/>
      </xdr:nvSpPr>
      <xdr:spPr>
        <a:xfrm>
          <a:off x="15430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83820</xdr:rowOff>
    </xdr:from>
    <xdr:to>
      <xdr:col>85</xdr:col>
      <xdr:colOff>127000</xdr:colOff>
      <xdr:row>104</xdr:row>
      <xdr:rowOff>102870</xdr:rowOff>
    </xdr:to>
    <xdr:cxnSp macro="">
      <xdr:nvCxnSpPr>
        <xdr:cNvPr id="707" name="直線コネクタ 706"/>
        <xdr:cNvCxnSpPr/>
      </xdr:nvCxnSpPr>
      <xdr:spPr>
        <a:xfrm flipV="1">
          <a:off x="15481300" y="179146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08" name="楕円 707"/>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102870</xdr:rowOff>
    </xdr:from>
    <xdr:to>
      <xdr:col>81</xdr:col>
      <xdr:colOff>50800</xdr:colOff>
      <xdr:row>104</xdr:row>
      <xdr:rowOff>133350</xdr:rowOff>
    </xdr:to>
    <xdr:cxnSp macro="">
      <xdr:nvCxnSpPr>
        <xdr:cNvPr id="709" name="直線コネクタ 708"/>
        <xdr:cNvCxnSpPr/>
      </xdr:nvCxnSpPr>
      <xdr:spPr>
        <a:xfrm flipV="1">
          <a:off x="14592300" y="17933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710" name="楕円 709"/>
        <xdr:cNvSpPr/>
      </xdr:nvSpPr>
      <xdr:spPr>
        <a:xfrm>
          <a:off x="1365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105</xdr:row>
      <xdr:rowOff>11430</xdr:rowOff>
    </xdr:to>
    <xdr:cxnSp macro="">
      <xdr:nvCxnSpPr>
        <xdr:cNvPr id="711" name="直線コネクタ 710"/>
        <xdr:cNvCxnSpPr/>
      </xdr:nvCxnSpPr>
      <xdr:spPr>
        <a:xfrm flipV="1">
          <a:off x="13703300" y="17964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712" name="n_1aveValue【公民館】&#10;有形固定資産減価償却率"/>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713" name="n_2ave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714" name="n_3aveValue【公民館】&#10;有形固定資産減価償却率"/>
        <xdr:cNvSpPr txBox="1"/>
      </xdr:nvSpPr>
      <xdr:spPr>
        <a:xfrm>
          <a:off x="13500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144797</xdr:rowOff>
    </xdr:from>
    <xdr:ext cx="405111" cy="259045"/>
    <xdr:sp macro="" textlink="">
      <xdr:nvSpPr>
        <xdr:cNvPr id="715" name="n_1mainValue【公民館】&#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16" name="n_2main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717" name="n_3mainValue【公民館】&#10;有形固定資産減価償却率"/>
        <xdr:cNvSpPr txBox="1"/>
      </xdr:nvSpPr>
      <xdr:spPr>
        <a:xfrm>
          <a:off x="13500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8" name="直線コネクタ 72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9" name="テキスト ボックス 72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0" name="直線コネクタ 72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1" name="テキスト ボックス 73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2" name="直線コネクタ 73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3" name="テキスト ボックス 73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4" name="直線コネクタ 73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5" name="テキスト ボックス 73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6" name="直線コネクタ 7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7" name="テキスト ボックス 7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739" name="直線コネクタ 738"/>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740" name="【公民館】&#10;一人当たり面積最小値テキスト"/>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741" name="直線コネクタ 740"/>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742" name="【公民館】&#10;一人当たり面積最大値テキスト"/>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743" name="直線コネクタ 742"/>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744" name="【公民館】&#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45" name="フローチャート: 判断 744"/>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746" name="フローチャート: 判断 745"/>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747" name="フローチャート: 判断 746"/>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748" name="フローチャート: 判断 747"/>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9" name="テキスト ボックス 7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0" name="テキスト ボックス 7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1" name="テキスト ボックス 7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2" name="テキスト ボックス 7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3" name="テキスト ボックス 7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71577</xdr:rowOff>
    </xdr:from>
    <xdr:to>
      <xdr:col>116</xdr:col>
      <xdr:colOff>114300</xdr:colOff>
      <xdr:row>108</xdr:row>
      <xdr:rowOff>1727</xdr:rowOff>
    </xdr:to>
    <xdr:sp macro="" textlink="">
      <xdr:nvSpPr>
        <xdr:cNvPr id="754" name="楕円 753"/>
        <xdr:cNvSpPr/>
      </xdr:nvSpPr>
      <xdr:spPr>
        <a:xfrm>
          <a:off x="221107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157954</xdr:rowOff>
    </xdr:from>
    <xdr:ext cx="469744" cy="259045"/>
    <xdr:sp macro="" textlink="">
      <xdr:nvSpPr>
        <xdr:cNvPr id="755" name="【公民館】&#10;一人当たり面積該当値テキスト"/>
        <xdr:cNvSpPr txBox="1"/>
      </xdr:nvSpPr>
      <xdr:spPr>
        <a:xfrm>
          <a:off x="22199600" y="183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73406</xdr:rowOff>
    </xdr:from>
    <xdr:to>
      <xdr:col>112</xdr:col>
      <xdr:colOff>38100</xdr:colOff>
      <xdr:row>108</xdr:row>
      <xdr:rowOff>3556</xdr:rowOff>
    </xdr:to>
    <xdr:sp macro="" textlink="">
      <xdr:nvSpPr>
        <xdr:cNvPr id="756" name="楕円 755"/>
        <xdr:cNvSpPr/>
      </xdr:nvSpPr>
      <xdr:spPr>
        <a:xfrm>
          <a:off x="21272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122377</xdr:rowOff>
    </xdr:from>
    <xdr:to>
      <xdr:col>116</xdr:col>
      <xdr:colOff>63500</xdr:colOff>
      <xdr:row>107</xdr:row>
      <xdr:rowOff>124206</xdr:rowOff>
    </xdr:to>
    <xdr:cxnSp macro="">
      <xdr:nvCxnSpPr>
        <xdr:cNvPr id="757" name="直線コネクタ 756"/>
        <xdr:cNvCxnSpPr/>
      </xdr:nvCxnSpPr>
      <xdr:spPr>
        <a:xfrm flipV="1">
          <a:off x="21323300" y="1846752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77064</xdr:rowOff>
    </xdr:from>
    <xdr:to>
      <xdr:col>107</xdr:col>
      <xdr:colOff>101600</xdr:colOff>
      <xdr:row>108</xdr:row>
      <xdr:rowOff>7214</xdr:rowOff>
    </xdr:to>
    <xdr:sp macro="" textlink="">
      <xdr:nvSpPr>
        <xdr:cNvPr id="758" name="楕円 757"/>
        <xdr:cNvSpPr/>
      </xdr:nvSpPr>
      <xdr:spPr>
        <a:xfrm>
          <a:off x="20383500" y="184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124206</xdr:rowOff>
    </xdr:from>
    <xdr:to>
      <xdr:col>111</xdr:col>
      <xdr:colOff>177800</xdr:colOff>
      <xdr:row>107</xdr:row>
      <xdr:rowOff>127864</xdr:rowOff>
    </xdr:to>
    <xdr:cxnSp macro="">
      <xdr:nvCxnSpPr>
        <xdr:cNvPr id="759" name="直線コネクタ 758"/>
        <xdr:cNvCxnSpPr/>
      </xdr:nvCxnSpPr>
      <xdr:spPr>
        <a:xfrm flipV="1">
          <a:off x="20434300" y="1846935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81635</xdr:rowOff>
    </xdr:from>
    <xdr:to>
      <xdr:col>102</xdr:col>
      <xdr:colOff>165100</xdr:colOff>
      <xdr:row>108</xdr:row>
      <xdr:rowOff>11785</xdr:rowOff>
    </xdr:to>
    <xdr:sp macro="" textlink="">
      <xdr:nvSpPr>
        <xdr:cNvPr id="760" name="楕円 759"/>
        <xdr:cNvSpPr/>
      </xdr:nvSpPr>
      <xdr:spPr>
        <a:xfrm>
          <a:off x="19494500" y="184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127864</xdr:rowOff>
    </xdr:from>
    <xdr:to>
      <xdr:col>107</xdr:col>
      <xdr:colOff>50800</xdr:colOff>
      <xdr:row>107</xdr:row>
      <xdr:rowOff>132435</xdr:rowOff>
    </xdr:to>
    <xdr:cxnSp macro="">
      <xdr:nvCxnSpPr>
        <xdr:cNvPr id="761" name="直線コネクタ 760"/>
        <xdr:cNvCxnSpPr/>
      </xdr:nvCxnSpPr>
      <xdr:spPr>
        <a:xfrm flipV="1">
          <a:off x="19545300" y="1847301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17797</xdr:rowOff>
    </xdr:from>
    <xdr:ext cx="469744" cy="259045"/>
    <xdr:sp macro="" textlink="">
      <xdr:nvSpPr>
        <xdr:cNvPr id="762" name="n_1aveValue【公民館】&#10;一人当たり面積"/>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34256</xdr:rowOff>
    </xdr:from>
    <xdr:ext cx="469744" cy="259045"/>
    <xdr:sp macro="" textlink="">
      <xdr:nvSpPr>
        <xdr:cNvPr id="763" name="n_2aveValue【公民館】&#10;一人当たり面積"/>
        <xdr:cNvSpPr txBox="1"/>
      </xdr:nvSpPr>
      <xdr:spPr>
        <a:xfrm>
          <a:off x="20199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764" name="n_3aveValue【公民館】&#10;一人当たり面積"/>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166133</xdr:rowOff>
    </xdr:from>
    <xdr:ext cx="469744" cy="259045"/>
    <xdr:sp macro="" textlink="">
      <xdr:nvSpPr>
        <xdr:cNvPr id="765" name="n_1mainValue【公民館】&#10;一人当たり面積"/>
        <xdr:cNvSpPr txBox="1"/>
      </xdr:nvSpPr>
      <xdr:spPr>
        <a:xfrm>
          <a:off x="210757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169791</xdr:rowOff>
    </xdr:from>
    <xdr:ext cx="469744" cy="259045"/>
    <xdr:sp macro="" textlink="">
      <xdr:nvSpPr>
        <xdr:cNvPr id="766" name="n_2mainValue【公民館】&#10;一人当たり面積"/>
        <xdr:cNvSpPr txBox="1"/>
      </xdr:nvSpPr>
      <xdr:spPr>
        <a:xfrm>
          <a:off x="20199427" y="185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2912</xdr:rowOff>
    </xdr:from>
    <xdr:ext cx="469744" cy="259045"/>
    <xdr:sp macro="" textlink="">
      <xdr:nvSpPr>
        <xdr:cNvPr id="767" name="n_3mainValue【公民館】&#10;一人当たり面積"/>
        <xdr:cNvSpPr txBox="1"/>
      </xdr:nvSpPr>
      <xdr:spPr>
        <a:xfrm>
          <a:off x="19310427" y="185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一人当たりの面積及び有形固定資産額においては公営住宅・橋りょう・トンネルなどで類似団体平均に比べ大きく上回っているものもある。本町の資産は全体的に老朽化が進んでいるため、将来的な財政負担を抑えるためにも、現在策定中である個別施設計画に基づき施設の維持管理、更新、除却等を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11,823
11,754
203.93
9,008,053
8,844,138
153,715
4,647,549
10,747,308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xdr:cNvCxnSpPr/>
      </xdr:nvCxnSpPr>
      <xdr:spPr>
        <a:xfrm flipV="1">
          <a:off x="4634865" y="5660572"/>
          <a:ext cx="0"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2" name="【図書館】&#10;有形固定資産減価償却率平均値テキスト"/>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152763</xdr:rowOff>
    </xdr:from>
    <xdr:to>
      <xdr:col>15</xdr:col>
      <xdr:colOff>101600</xdr:colOff>
      <xdr:row>38</xdr:row>
      <xdr:rowOff>82913</xdr:rowOff>
    </xdr:to>
    <xdr:sp macro="" textlink="">
      <xdr:nvSpPr>
        <xdr:cNvPr id="65" name="フローチャート: 判断 64"/>
        <xdr:cNvSpPr/>
      </xdr:nvSpPr>
      <xdr:spPr>
        <a:xfrm>
          <a:off x="2857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7438</xdr:rowOff>
    </xdr:from>
    <xdr:to>
      <xdr:col>10</xdr:col>
      <xdr:colOff>165100</xdr:colOff>
      <xdr:row>38</xdr:row>
      <xdr:rowOff>109038</xdr:rowOff>
    </xdr:to>
    <xdr:sp macro="" textlink="">
      <xdr:nvSpPr>
        <xdr:cNvPr id="66" name="フローチャート: 判断 65"/>
        <xdr:cNvSpPr/>
      </xdr:nvSpPr>
      <xdr:spPr>
        <a:xfrm>
          <a:off x="1968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72" name="楕円 71"/>
        <xdr:cNvSpPr/>
      </xdr:nvSpPr>
      <xdr:spPr>
        <a:xfrm>
          <a:off x="45847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156046</xdr:rowOff>
    </xdr:from>
    <xdr:ext cx="405111" cy="259045"/>
    <xdr:sp macro="" textlink="">
      <xdr:nvSpPr>
        <xdr:cNvPr id="73" name="【図書館】&#10;有形固定資産減価償却率該当値テキスト"/>
        <xdr:cNvSpPr txBox="1"/>
      </xdr:nvSpPr>
      <xdr:spPr>
        <a:xfrm>
          <a:off x="4673600" y="615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xdr:rowOff>
    </xdr:from>
    <xdr:to>
      <xdr:col>20</xdr:col>
      <xdr:colOff>38100</xdr:colOff>
      <xdr:row>37</xdr:row>
      <xdr:rowOff>102507</xdr:rowOff>
    </xdr:to>
    <xdr:sp macro="" textlink="">
      <xdr:nvSpPr>
        <xdr:cNvPr id="74" name="楕円 73"/>
        <xdr:cNvSpPr/>
      </xdr:nvSpPr>
      <xdr:spPr>
        <a:xfrm>
          <a:off x="3746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12519</xdr:rowOff>
    </xdr:from>
    <xdr:to>
      <xdr:col>24</xdr:col>
      <xdr:colOff>63500</xdr:colOff>
      <xdr:row>37</xdr:row>
      <xdr:rowOff>51707</xdr:rowOff>
    </xdr:to>
    <xdr:cxnSp macro="">
      <xdr:nvCxnSpPr>
        <xdr:cNvPr id="75" name="直線コネクタ 74"/>
        <xdr:cNvCxnSpPr/>
      </xdr:nvCxnSpPr>
      <xdr:spPr>
        <a:xfrm flipV="1">
          <a:off x="3797300" y="635616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40096</xdr:rowOff>
    </xdr:from>
    <xdr:to>
      <xdr:col>15</xdr:col>
      <xdr:colOff>101600</xdr:colOff>
      <xdr:row>37</xdr:row>
      <xdr:rowOff>141696</xdr:rowOff>
    </xdr:to>
    <xdr:sp macro="" textlink="">
      <xdr:nvSpPr>
        <xdr:cNvPr id="76" name="楕円 75"/>
        <xdr:cNvSpPr/>
      </xdr:nvSpPr>
      <xdr:spPr>
        <a:xfrm>
          <a:off x="2857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51707</xdr:rowOff>
    </xdr:from>
    <xdr:to>
      <xdr:col>19</xdr:col>
      <xdr:colOff>177800</xdr:colOff>
      <xdr:row>37</xdr:row>
      <xdr:rowOff>90896</xdr:rowOff>
    </xdr:to>
    <xdr:cxnSp macro="">
      <xdr:nvCxnSpPr>
        <xdr:cNvPr id="77" name="直線コネクタ 76"/>
        <xdr:cNvCxnSpPr/>
      </xdr:nvCxnSpPr>
      <xdr:spPr>
        <a:xfrm flipV="1">
          <a:off x="2908300" y="63953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77651</xdr:rowOff>
    </xdr:from>
    <xdr:to>
      <xdr:col>10</xdr:col>
      <xdr:colOff>165100</xdr:colOff>
      <xdr:row>38</xdr:row>
      <xdr:rowOff>7801</xdr:rowOff>
    </xdr:to>
    <xdr:sp macro="" textlink="">
      <xdr:nvSpPr>
        <xdr:cNvPr id="78" name="楕円 77"/>
        <xdr:cNvSpPr/>
      </xdr:nvSpPr>
      <xdr:spPr>
        <a:xfrm>
          <a:off x="1968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90896</xdr:rowOff>
    </xdr:from>
    <xdr:to>
      <xdr:col>15</xdr:col>
      <xdr:colOff>50800</xdr:colOff>
      <xdr:row>37</xdr:row>
      <xdr:rowOff>128451</xdr:rowOff>
    </xdr:to>
    <xdr:cxnSp macro="">
      <xdr:nvCxnSpPr>
        <xdr:cNvPr id="79" name="直線コネクタ 78"/>
        <xdr:cNvCxnSpPr/>
      </xdr:nvCxnSpPr>
      <xdr:spPr>
        <a:xfrm flipV="1">
          <a:off x="2019300" y="643454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59344</xdr:rowOff>
    </xdr:from>
    <xdr:ext cx="405111" cy="259045"/>
    <xdr:sp macro="" textlink="">
      <xdr:nvSpPr>
        <xdr:cNvPr id="80" name="n_1aveValue【図書館】&#10;有形固定資産減価償却率"/>
        <xdr:cNvSpPr txBox="1"/>
      </xdr:nvSpPr>
      <xdr:spPr>
        <a:xfrm>
          <a:off x="3582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74040</xdr:rowOff>
    </xdr:from>
    <xdr:ext cx="405111" cy="259045"/>
    <xdr:sp macro="" textlink="">
      <xdr:nvSpPr>
        <xdr:cNvPr id="81" name="n_2aveValue【図書館】&#10;有形固定資産減価償却率"/>
        <xdr:cNvSpPr txBox="1"/>
      </xdr:nvSpPr>
      <xdr:spPr>
        <a:xfrm>
          <a:off x="2705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100165</xdr:rowOff>
    </xdr:from>
    <xdr:ext cx="405111" cy="259045"/>
    <xdr:sp macro="" textlink="">
      <xdr:nvSpPr>
        <xdr:cNvPr id="82" name="n_3aveValue【図書館】&#10;有形固定資産減価償却率"/>
        <xdr:cNvSpPr txBox="1"/>
      </xdr:nvSpPr>
      <xdr:spPr>
        <a:xfrm>
          <a:off x="1816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119034</xdr:rowOff>
    </xdr:from>
    <xdr:ext cx="405111" cy="259045"/>
    <xdr:sp macro="" textlink="">
      <xdr:nvSpPr>
        <xdr:cNvPr id="83" name="n_1mainValue【図書館】&#10;有形固定資産減価償却率"/>
        <xdr:cNvSpPr txBox="1"/>
      </xdr:nvSpPr>
      <xdr:spPr>
        <a:xfrm>
          <a:off x="3582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158223</xdr:rowOff>
    </xdr:from>
    <xdr:ext cx="405111" cy="259045"/>
    <xdr:sp macro="" textlink="">
      <xdr:nvSpPr>
        <xdr:cNvPr id="84" name="n_2mainValue【図書館】&#10;有形固定資産減価償却率"/>
        <xdr:cNvSpPr txBox="1"/>
      </xdr:nvSpPr>
      <xdr:spPr>
        <a:xfrm>
          <a:off x="2705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24328</xdr:rowOff>
    </xdr:from>
    <xdr:ext cx="405111" cy="259045"/>
    <xdr:sp macro="" textlink="">
      <xdr:nvSpPr>
        <xdr:cNvPr id="85" name="n_3mainValue【図書館】&#10;有形固定資産減価償却率"/>
        <xdr:cNvSpPr txBox="1"/>
      </xdr:nvSpPr>
      <xdr:spPr>
        <a:xfrm>
          <a:off x="1816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105" name="直線コネクタ 104"/>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6" name="【図書館】&#10;一人当たり面積最小値テキスト"/>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7" name="直線コネクタ 106"/>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8" name="【図書館】&#10;一人当たり面積最大値テキスト"/>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9" name="直線コネクタ 108"/>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134002</xdr:rowOff>
    </xdr:from>
    <xdr:ext cx="469744" cy="259045"/>
    <xdr:sp macro="" textlink="">
      <xdr:nvSpPr>
        <xdr:cNvPr id="110" name="【図書館】&#10;一人当たり面積平均値テキスト"/>
        <xdr:cNvSpPr txBox="1"/>
      </xdr:nvSpPr>
      <xdr:spPr>
        <a:xfrm>
          <a:off x="10515600" y="630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11" name="フローチャート: 判断 110"/>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12" name="フローチャート: 判断 111"/>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76835</xdr:rowOff>
    </xdr:from>
    <xdr:to>
      <xdr:col>46</xdr:col>
      <xdr:colOff>38100</xdr:colOff>
      <xdr:row>38</xdr:row>
      <xdr:rowOff>6985</xdr:rowOff>
    </xdr:to>
    <xdr:sp macro="" textlink="">
      <xdr:nvSpPr>
        <xdr:cNvPr id="113" name="フローチャート: 判断 112"/>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111125</xdr:rowOff>
    </xdr:from>
    <xdr:to>
      <xdr:col>41</xdr:col>
      <xdr:colOff>101600</xdr:colOff>
      <xdr:row>38</xdr:row>
      <xdr:rowOff>41275</xdr:rowOff>
    </xdr:to>
    <xdr:sp macro="" textlink="">
      <xdr:nvSpPr>
        <xdr:cNvPr id="114" name="フローチャート: 判断 113"/>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139700</xdr:rowOff>
    </xdr:from>
    <xdr:to>
      <xdr:col>55</xdr:col>
      <xdr:colOff>50800</xdr:colOff>
      <xdr:row>38</xdr:row>
      <xdr:rowOff>69850</xdr:rowOff>
    </xdr:to>
    <xdr:sp macro="" textlink="">
      <xdr:nvSpPr>
        <xdr:cNvPr id="120" name="楕円 119"/>
        <xdr:cNvSpPr/>
      </xdr:nvSpPr>
      <xdr:spPr>
        <a:xfrm>
          <a:off x="10426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118127</xdr:rowOff>
    </xdr:from>
    <xdr:ext cx="469744" cy="259045"/>
    <xdr:sp macro="" textlink="">
      <xdr:nvSpPr>
        <xdr:cNvPr id="121" name="【図書館】&#10;一人当たり面積該当値テキスト"/>
        <xdr:cNvSpPr txBox="1"/>
      </xdr:nvSpPr>
      <xdr:spPr>
        <a:xfrm>
          <a:off x="10515600"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22" name="楕円 121"/>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19050</xdr:rowOff>
    </xdr:from>
    <xdr:to>
      <xdr:col>55</xdr:col>
      <xdr:colOff>0</xdr:colOff>
      <xdr:row>38</xdr:row>
      <xdr:rowOff>30480</xdr:rowOff>
    </xdr:to>
    <xdr:cxnSp macro="">
      <xdr:nvCxnSpPr>
        <xdr:cNvPr id="123" name="直線コネクタ 122"/>
        <xdr:cNvCxnSpPr/>
      </xdr:nvCxnSpPr>
      <xdr:spPr>
        <a:xfrm flipV="1">
          <a:off x="9639300" y="65341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162560</xdr:rowOff>
    </xdr:from>
    <xdr:to>
      <xdr:col>46</xdr:col>
      <xdr:colOff>38100</xdr:colOff>
      <xdr:row>38</xdr:row>
      <xdr:rowOff>92710</xdr:rowOff>
    </xdr:to>
    <xdr:sp macro="" textlink="">
      <xdr:nvSpPr>
        <xdr:cNvPr id="124" name="楕円 123"/>
        <xdr:cNvSpPr/>
      </xdr:nvSpPr>
      <xdr:spPr>
        <a:xfrm>
          <a:off x="869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41910</xdr:rowOff>
    </xdr:to>
    <xdr:cxnSp macro="">
      <xdr:nvCxnSpPr>
        <xdr:cNvPr id="125" name="直線コネクタ 124"/>
        <xdr:cNvCxnSpPr/>
      </xdr:nvCxnSpPr>
      <xdr:spPr>
        <a:xfrm flipV="1">
          <a:off x="8750300" y="6545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168275</xdr:rowOff>
    </xdr:from>
    <xdr:to>
      <xdr:col>41</xdr:col>
      <xdr:colOff>101600</xdr:colOff>
      <xdr:row>38</xdr:row>
      <xdr:rowOff>98425</xdr:rowOff>
    </xdr:to>
    <xdr:sp macro="" textlink="">
      <xdr:nvSpPr>
        <xdr:cNvPr id="126" name="楕円 125"/>
        <xdr:cNvSpPr/>
      </xdr:nvSpPr>
      <xdr:spPr>
        <a:xfrm>
          <a:off x="781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41910</xdr:rowOff>
    </xdr:from>
    <xdr:to>
      <xdr:col>45</xdr:col>
      <xdr:colOff>177800</xdr:colOff>
      <xdr:row>38</xdr:row>
      <xdr:rowOff>47625</xdr:rowOff>
    </xdr:to>
    <xdr:cxnSp macro="">
      <xdr:nvCxnSpPr>
        <xdr:cNvPr id="127" name="直線コネクタ 126"/>
        <xdr:cNvCxnSpPr/>
      </xdr:nvCxnSpPr>
      <xdr:spPr>
        <a:xfrm flipV="1">
          <a:off x="7861300" y="65570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46372</xdr:rowOff>
    </xdr:from>
    <xdr:ext cx="469744" cy="259045"/>
    <xdr:sp macro="" textlink="">
      <xdr:nvSpPr>
        <xdr:cNvPr id="128" name="n_1aveValue【図書館】&#10;一人当たり面積"/>
        <xdr:cNvSpPr txBox="1"/>
      </xdr:nvSpPr>
      <xdr:spPr>
        <a:xfrm>
          <a:off x="9391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23512</xdr:rowOff>
    </xdr:from>
    <xdr:ext cx="469744" cy="259045"/>
    <xdr:sp macro="" textlink="">
      <xdr:nvSpPr>
        <xdr:cNvPr id="129" name="n_2aveValue【図書館】&#10;一人当たり面積"/>
        <xdr:cNvSpPr txBox="1"/>
      </xdr:nvSpPr>
      <xdr:spPr>
        <a:xfrm>
          <a:off x="8515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30" name="n_3aveValue【図書館】&#10;一人当たり面積"/>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72407</xdr:rowOff>
    </xdr:from>
    <xdr:ext cx="469744" cy="259045"/>
    <xdr:sp macro="" textlink="">
      <xdr:nvSpPr>
        <xdr:cNvPr id="131" name="n_1mainValue【図書館】&#10;一人当たり面積"/>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83837</xdr:rowOff>
    </xdr:from>
    <xdr:ext cx="469744" cy="259045"/>
    <xdr:sp macro="" textlink="">
      <xdr:nvSpPr>
        <xdr:cNvPr id="132" name="n_2mainValue【図書館】&#10;一人当たり面積"/>
        <xdr:cNvSpPr txBox="1"/>
      </xdr:nvSpPr>
      <xdr:spPr>
        <a:xfrm>
          <a:off x="8515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89552</xdr:rowOff>
    </xdr:from>
    <xdr:ext cx="469744" cy="259045"/>
    <xdr:sp macro="" textlink="">
      <xdr:nvSpPr>
        <xdr:cNvPr id="133" name="n_3mainValue【図書館】&#10;一人当たり面積"/>
        <xdr:cNvSpPr txBox="1"/>
      </xdr:nvSpPr>
      <xdr:spPr>
        <a:xfrm>
          <a:off x="7626427"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5" name="テキスト ボックス 14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5" name="テキスト ボックス 15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59" name="直線コネクタ 158"/>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60"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61" name="直線コネクタ 160"/>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62"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63" name="直線コネクタ 162"/>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164" name="【体育館・プール】&#10;有形固定資産減価償却率平均値テキスト"/>
        <xdr:cNvSpPr txBox="1"/>
      </xdr:nvSpPr>
      <xdr:spPr>
        <a:xfrm>
          <a:off x="467360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65" name="フローチャート: 判断 164"/>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66" name="フローチャート: 判断 165"/>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132080</xdr:rowOff>
    </xdr:from>
    <xdr:to>
      <xdr:col>15</xdr:col>
      <xdr:colOff>101600</xdr:colOff>
      <xdr:row>58</xdr:row>
      <xdr:rowOff>62230</xdr:rowOff>
    </xdr:to>
    <xdr:sp macro="" textlink="">
      <xdr:nvSpPr>
        <xdr:cNvPr id="167" name="フローチャート: 判断 166"/>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47172</xdr:rowOff>
    </xdr:from>
    <xdr:to>
      <xdr:col>10</xdr:col>
      <xdr:colOff>165100</xdr:colOff>
      <xdr:row>58</xdr:row>
      <xdr:rowOff>148772</xdr:rowOff>
    </xdr:to>
    <xdr:sp macro="" textlink="">
      <xdr:nvSpPr>
        <xdr:cNvPr id="168" name="フローチャート: 判断 167"/>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148409</xdr:rowOff>
    </xdr:from>
    <xdr:to>
      <xdr:col>24</xdr:col>
      <xdr:colOff>114300</xdr:colOff>
      <xdr:row>57</xdr:row>
      <xdr:rowOff>78559</xdr:rowOff>
    </xdr:to>
    <xdr:sp macro="" textlink="">
      <xdr:nvSpPr>
        <xdr:cNvPr id="174" name="楕円 173"/>
        <xdr:cNvSpPr/>
      </xdr:nvSpPr>
      <xdr:spPr>
        <a:xfrm>
          <a:off x="45847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171286</xdr:rowOff>
    </xdr:from>
    <xdr:ext cx="405111" cy="259045"/>
    <xdr:sp macro="" textlink="">
      <xdr:nvSpPr>
        <xdr:cNvPr id="175" name="【体育館・プール】&#10;有形固定資産減価償却率該当値テキスト"/>
        <xdr:cNvSpPr txBox="1"/>
      </xdr:nvSpPr>
      <xdr:spPr>
        <a:xfrm>
          <a:off x="4673600" y="960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7983</xdr:rowOff>
    </xdr:from>
    <xdr:to>
      <xdr:col>20</xdr:col>
      <xdr:colOff>38100</xdr:colOff>
      <xdr:row>57</xdr:row>
      <xdr:rowOff>109583</xdr:rowOff>
    </xdr:to>
    <xdr:sp macro="" textlink="">
      <xdr:nvSpPr>
        <xdr:cNvPr id="176" name="楕円 175"/>
        <xdr:cNvSpPr/>
      </xdr:nvSpPr>
      <xdr:spPr>
        <a:xfrm>
          <a:off x="37465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27759</xdr:rowOff>
    </xdr:from>
    <xdr:to>
      <xdr:col>24</xdr:col>
      <xdr:colOff>63500</xdr:colOff>
      <xdr:row>57</xdr:row>
      <xdr:rowOff>58783</xdr:rowOff>
    </xdr:to>
    <xdr:cxnSp macro="">
      <xdr:nvCxnSpPr>
        <xdr:cNvPr id="177" name="直線コネクタ 176"/>
        <xdr:cNvCxnSpPr/>
      </xdr:nvCxnSpPr>
      <xdr:spPr>
        <a:xfrm flipV="1">
          <a:off x="3797300" y="980040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37374</xdr:rowOff>
    </xdr:from>
    <xdr:to>
      <xdr:col>15</xdr:col>
      <xdr:colOff>101600</xdr:colOff>
      <xdr:row>57</xdr:row>
      <xdr:rowOff>138974</xdr:rowOff>
    </xdr:to>
    <xdr:sp macro="" textlink="">
      <xdr:nvSpPr>
        <xdr:cNvPr id="178" name="楕円 177"/>
        <xdr:cNvSpPr/>
      </xdr:nvSpPr>
      <xdr:spPr>
        <a:xfrm>
          <a:off x="2857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58783</xdr:rowOff>
    </xdr:from>
    <xdr:to>
      <xdr:col>19</xdr:col>
      <xdr:colOff>177800</xdr:colOff>
      <xdr:row>57</xdr:row>
      <xdr:rowOff>88174</xdr:rowOff>
    </xdr:to>
    <xdr:cxnSp macro="">
      <xdr:nvCxnSpPr>
        <xdr:cNvPr id="179" name="直線コネクタ 178"/>
        <xdr:cNvCxnSpPr/>
      </xdr:nvCxnSpPr>
      <xdr:spPr>
        <a:xfrm flipV="1">
          <a:off x="2908300" y="983143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80" name="楕円 179"/>
        <xdr:cNvSpPr/>
      </xdr:nvSpPr>
      <xdr:spPr>
        <a:xfrm>
          <a:off x="1968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88174</xdr:rowOff>
    </xdr:from>
    <xdr:to>
      <xdr:col>15</xdr:col>
      <xdr:colOff>50800</xdr:colOff>
      <xdr:row>57</xdr:row>
      <xdr:rowOff>125730</xdr:rowOff>
    </xdr:to>
    <xdr:cxnSp macro="">
      <xdr:nvCxnSpPr>
        <xdr:cNvPr id="181" name="直線コネクタ 180"/>
        <xdr:cNvCxnSpPr/>
      </xdr:nvCxnSpPr>
      <xdr:spPr>
        <a:xfrm flipV="1">
          <a:off x="2019300" y="98608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38661</xdr:rowOff>
    </xdr:from>
    <xdr:ext cx="405111" cy="259045"/>
    <xdr:sp macro="" textlink="">
      <xdr:nvSpPr>
        <xdr:cNvPr id="182" name="n_1aveValue【体育館・プール】&#10;有形固定資産減価償却率"/>
        <xdr:cNvSpPr txBox="1"/>
      </xdr:nvSpPr>
      <xdr:spPr>
        <a:xfrm>
          <a:off x="3582044" y="998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53357</xdr:rowOff>
    </xdr:from>
    <xdr:ext cx="405111" cy="259045"/>
    <xdr:sp macro="" textlink="">
      <xdr:nvSpPr>
        <xdr:cNvPr id="183" name="n_2aveValue【体育館・プール】&#10;有形固定資産減価償却率"/>
        <xdr:cNvSpPr txBox="1"/>
      </xdr:nvSpPr>
      <xdr:spPr>
        <a:xfrm>
          <a:off x="2705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139899</xdr:rowOff>
    </xdr:from>
    <xdr:ext cx="405111" cy="259045"/>
    <xdr:sp macro="" textlink="">
      <xdr:nvSpPr>
        <xdr:cNvPr id="184" name="n_3aveValue【体育館・プール】&#10;有形固定資産減価償却率"/>
        <xdr:cNvSpPr txBox="1"/>
      </xdr:nvSpPr>
      <xdr:spPr>
        <a:xfrm>
          <a:off x="18167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126110</xdr:rowOff>
    </xdr:from>
    <xdr:ext cx="405111" cy="259045"/>
    <xdr:sp macro="" textlink="">
      <xdr:nvSpPr>
        <xdr:cNvPr id="185" name="n_1mainValue【体育館・プール】&#10;有形固定資産減価償却率"/>
        <xdr:cNvSpPr txBox="1"/>
      </xdr:nvSpPr>
      <xdr:spPr>
        <a:xfrm>
          <a:off x="35820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155501</xdr:rowOff>
    </xdr:from>
    <xdr:ext cx="405111" cy="259045"/>
    <xdr:sp macro="" textlink="">
      <xdr:nvSpPr>
        <xdr:cNvPr id="186" name="n_2mainValue【体育館・プール】&#10;有形固定資産減価償却率"/>
        <xdr:cNvSpPr txBox="1"/>
      </xdr:nvSpPr>
      <xdr:spPr>
        <a:xfrm>
          <a:off x="27057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21607</xdr:rowOff>
    </xdr:from>
    <xdr:ext cx="405111" cy="259045"/>
    <xdr:sp macro="" textlink="">
      <xdr:nvSpPr>
        <xdr:cNvPr id="187" name="n_3mainValue【体育館・プール】&#10;有形固定資産減価償却率"/>
        <xdr:cNvSpPr txBox="1"/>
      </xdr:nvSpPr>
      <xdr:spPr>
        <a:xfrm>
          <a:off x="1816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211" name="直線コネクタ 210"/>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212"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213" name="直線コネクタ 212"/>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214"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215" name="直線コネクタ 214"/>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15511</xdr:rowOff>
    </xdr:from>
    <xdr:ext cx="469744" cy="259045"/>
    <xdr:sp macro="" textlink="">
      <xdr:nvSpPr>
        <xdr:cNvPr id="216" name="【体育館・プール】&#10;一人当たり面積平均値テキスト"/>
        <xdr:cNvSpPr txBox="1"/>
      </xdr:nvSpPr>
      <xdr:spPr>
        <a:xfrm>
          <a:off x="10515600" y="10473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217" name="フローチャート: 判断 216"/>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218" name="フローチャート: 判断 217"/>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23876</xdr:rowOff>
    </xdr:from>
    <xdr:to>
      <xdr:col>46</xdr:col>
      <xdr:colOff>38100</xdr:colOff>
      <xdr:row>62</xdr:row>
      <xdr:rowOff>125476</xdr:rowOff>
    </xdr:to>
    <xdr:sp macro="" textlink="">
      <xdr:nvSpPr>
        <xdr:cNvPr id="219" name="フローチャート: 判断 218"/>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26162</xdr:rowOff>
    </xdr:from>
    <xdr:to>
      <xdr:col>41</xdr:col>
      <xdr:colOff>101600</xdr:colOff>
      <xdr:row>62</xdr:row>
      <xdr:rowOff>127762</xdr:rowOff>
    </xdr:to>
    <xdr:sp macro="" textlink="">
      <xdr:nvSpPr>
        <xdr:cNvPr id="220" name="フローチャート: 判断 219"/>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87122</xdr:rowOff>
    </xdr:from>
    <xdr:to>
      <xdr:col>55</xdr:col>
      <xdr:colOff>50800</xdr:colOff>
      <xdr:row>63</xdr:row>
      <xdr:rowOff>17272</xdr:rowOff>
    </xdr:to>
    <xdr:sp macro="" textlink="">
      <xdr:nvSpPr>
        <xdr:cNvPr id="226" name="楕円 225"/>
        <xdr:cNvSpPr/>
      </xdr:nvSpPr>
      <xdr:spPr>
        <a:xfrm>
          <a:off x="10426700" y="107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65549</xdr:rowOff>
    </xdr:from>
    <xdr:ext cx="469744" cy="259045"/>
    <xdr:sp macro="" textlink="">
      <xdr:nvSpPr>
        <xdr:cNvPr id="227" name="【体育館・プール】&#10;一人当たり面積該当値テキスト"/>
        <xdr:cNvSpPr txBox="1"/>
      </xdr:nvSpPr>
      <xdr:spPr>
        <a:xfrm>
          <a:off x="10515600" y="1069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92456</xdr:rowOff>
    </xdr:from>
    <xdr:to>
      <xdr:col>50</xdr:col>
      <xdr:colOff>165100</xdr:colOff>
      <xdr:row>63</xdr:row>
      <xdr:rowOff>22606</xdr:rowOff>
    </xdr:to>
    <xdr:sp macro="" textlink="">
      <xdr:nvSpPr>
        <xdr:cNvPr id="228" name="楕円 227"/>
        <xdr:cNvSpPr/>
      </xdr:nvSpPr>
      <xdr:spPr>
        <a:xfrm>
          <a:off x="9588500" y="107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137922</xdr:rowOff>
    </xdr:from>
    <xdr:to>
      <xdr:col>55</xdr:col>
      <xdr:colOff>0</xdr:colOff>
      <xdr:row>62</xdr:row>
      <xdr:rowOff>143256</xdr:rowOff>
    </xdr:to>
    <xdr:cxnSp macro="">
      <xdr:nvCxnSpPr>
        <xdr:cNvPr id="229" name="直線コネクタ 228"/>
        <xdr:cNvCxnSpPr/>
      </xdr:nvCxnSpPr>
      <xdr:spPr>
        <a:xfrm flipV="1">
          <a:off x="9639300" y="1076782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98552</xdr:rowOff>
    </xdr:from>
    <xdr:to>
      <xdr:col>46</xdr:col>
      <xdr:colOff>38100</xdr:colOff>
      <xdr:row>63</xdr:row>
      <xdr:rowOff>28702</xdr:rowOff>
    </xdr:to>
    <xdr:sp macro="" textlink="">
      <xdr:nvSpPr>
        <xdr:cNvPr id="230" name="楕円 229"/>
        <xdr:cNvSpPr/>
      </xdr:nvSpPr>
      <xdr:spPr>
        <a:xfrm>
          <a:off x="8699500" y="10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143256</xdr:rowOff>
    </xdr:from>
    <xdr:to>
      <xdr:col>50</xdr:col>
      <xdr:colOff>114300</xdr:colOff>
      <xdr:row>62</xdr:row>
      <xdr:rowOff>149352</xdr:rowOff>
    </xdr:to>
    <xdr:cxnSp macro="">
      <xdr:nvCxnSpPr>
        <xdr:cNvPr id="231" name="直線コネクタ 230"/>
        <xdr:cNvCxnSpPr/>
      </xdr:nvCxnSpPr>
      <xdr:spPr>
        <a:xfrm flipV="1">
          <a:off x="8750300" y="1077315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111506</xdr:rowOff>
    </xdr:from>
    <xdr:to>
      <xdr:col>41</xdr:col>
      <xdr:colOff>101600</xdr:colOff>
      <xdr:row>63</xdr:row>
      <xdr:rowOff>41656</xdr:rowOff>
    </xdr:to>
    <xdr:sp macro="" textlink="">
      <xdr:nvSpPr>
        <xdr:cNvPr id="232" name="楕円 231"/>
        <xdr:cNvSpPr/>
      </xdr:nvSpPr>
      <xdr:spPr>
        <a:xfrm>
          <a:off x="7810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149352</xdr:rowOff>
    </xdr:from>
    <xdr:to>
      <xdr:col>45</xdr:col>
      <xdr:colOff>177800</xdr:colOff>
      <xdr:row>62</xdr:row>
      <xdr:rowOff>162306</xdr:rowOff>
    </xdr:to>
    <xdr:cxnSp macro="">
      <xdr:nvCxnSpPr>
        <xdr:cNvPr id="233" name="直線コネクタ 232"/>
        <xdr:cNvCxnSpPr/>
      </xdr:nvCxnSpPr>
      <xdr:spPr>
        <a:xfrm flipV="1">
          <a:off x="7861300" y="1077925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113809</xdr:rowOff>
    </xdr:from>
    <xdr:ext cx="469744" cy="259045"/>
    <xdr:sp macro="" textlink="">
      <xdr:nvSpPr>
        <xdr:cNvPr id="234" name="n_1aveValue【体育館・プール】&#10;一人当たり面積"/>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142003</xdr:rowOff>
    </xdr:from>
    <xdr:ext cx="469744" cy="259045"/>
    <xdr:sp macro="" textlink="">
      <xdr:nvSpPr>
        <xdr:cNvPr id="235" name="n_2aveValue【体育館・プール】&#10;一人当たり面積"/>
        <xdr:cNvSpPr txBox="1"/>
      </xdr:nvSpPr>
      <xdr:spPr>
        <a:xfrm>
          <a:off x="8515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144289</xdr:rowOff>
    </xdr:from>
    <xdr:ext cx="469744" cy="259045"/>
    <xdr:sp macro="" textlink="">
      <xdr:nvSpPr>
        <xdr:cNvPr id="236" name="n_3aveValue【体育館・プール】&#10;一人当たり面積"/>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13733</xdr:rowOff>
    </xdr:from>
    <xdr:ext cx="469744" cy="259045"/>
    <xdr:sp macro="" textlink="">
      <xdr:nvSpPr>
        <xdr:cNvPr id="237" name="n_1mainValue【体育館・プール】&#10;一人当たり面積"/>
        <xdr:cNvSpPr txBox="1"/>
      </xdr:nvSpPr>
      <xdr:spPr>
        <a:xfrm>
          <a:off x="9391727" y="1081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19829</xdr:rowOff>
    </xdr:from>
    <xdr:ext cx="469744" cy="259045"/>
    <xdr:sp macro="" textlink="">
      <xdr:nvSpPr>
        <xdr:cNvPr id="238" name="n_2mainValue【体育館・プール】&#10;一人当たり面積"/>
        <xdr:cNvSpPr txBox="1"/>
      </xdr:nvSpPr>
      <xdr:spPr>
        <a:xfrm>
          <a:off x="8515427"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32783</xdr:rowOff>
    </xdr:from>
    <xdr:ext cx="469744" cy="259045"/>
    <xdr:sp macro="" textlink="">
      <xdr:nvSpPr>
        <xdr:cNvPr id="239" name="n_3mainValue【体育館・プール】&#10;一人当たり面積"/>
        <xdr:cNvSpPr txBox="1"/>
      </xdr:nvSpPr>
      <xdr:spPr>
        <a:xfrm>
          <a:off x="7626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8" name="テキスト ボックス 25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262" name="直線コネクタ 261"/>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63" name="【福祉施設】&#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64" name="直線コネクタ 263"/>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5"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9162</xdr:rowOff>
    </xdr:from>
    <xdr:ext cx="405111" cy="259045"/>
    <xdr:sp macro="" textlink="">
      <xdr:nvSpPr>
        <xdr:cNvPr id="267" name="【福祉施設】&#10;有形固定資産減価償却率平均値テキスト"/>
        <xdr:cNvSpPr txBox="1"/>
      </xdr:nvSpPr>
      <xdr:spPr>
        <a:xfrm>
          <a:off x="4673600" y="142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268" name="フローチャート: 判断 267"/>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269" name="フローチャート: 判断 268"/>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17018</xdr:rowOff>
    </xdr:from>
    <xdr:to>
      <xdr:col>15</xdr:col>
      <xdr:colOff>101600</xdr:colOff>
      <xdr:row>84</xdr:row>
      <xdr:rowOff>118618</xdr:rowOff>
    </xdr:to>
    <xdr:sp macro="" textlink="">
      <xdr:nvSpPr>
        <xdr:cNvPr id="270" name="フローチャート: 判断 269"/>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5587</xdr:rowOff>
    </xdr:from>
    <xdr:to>
      <xdr:col>10</xdr:col>
      <xdr:colOff>165100</xdr:colOff>
      <xdr:row>84</xdr:row>
      <xdr:rowOff>107187</xdr:rowOff>
    </xdr:to>
    <xdr:sp macro="" textlink="">
      <xdr:nvSpPr>
        <xdr:cNvPr id="271" name="フローチャート: 判断 270"/>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277" name="楕円 276"/>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111777</xdr:rowOff>
    </xdr:from>
    <xdr:ext cx="469744" cy="259045"/>
    <xdr:sp macro="" textlink="">
      <xdr:nvSpPr>
        <xdr:cNvPr id="278" name="【福祉施設】&#10;有形固定資産減価償却率該当値テキスト"/>
        <xdr:cNvSpPr txBox="1"/>
      </xdr:nvSpPr>
      <xdr:spPr>
        <a:xfrm>
          <a:off x="4673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79" name="楕円 278"/>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38100</xdr:rowOff>
    </xdr:to>
    <xdr:cxnSp macro="">
      <xdr:nvCxnSpPr>
        <xdr:cNvPr id="280" name="直線コネクタ 279"/>
        <xdr:cNvCxnSpPr/>
      </xdr:nvCxnSpPr>
      <xdr:spPr>
        <a:xfrm>
          <a:off x="3797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158750</xdr:rowOff>
    </xdr:from>
    <xdr:to>
      <xdr:col>15</xdr:col>
      <xdr:colOff>101600</xdr:colOff>
      <xdr:row>78</xdr:row>
      <xdr:rowOff>88900</xdr:rowOff>
    </xdr:to>
    <xdr:sp macro="" textlink="">
      <xdr:nvSpPr>
        <xdr:cNvPr id="281" name="楕円 280"/>
        <xdr:cNvSpPr/>
      </xdr:nvSpPr>
      <xdr:spPr>
        <a:xfrm>
          <a:off x="2857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38100</xdr:rowOff>
    </xdr:from>
    <xdr:to>
      <xdr:col>19</xdr:col>
      <xdr:colOff>177800</xdr:colOff>
      <xdr:row>78</xdr:row>
      <xdr:rowOff>38100</xdr:rowOff>
    </xdr:to>
    <xdr:cxnSp macro="">
      <xdr:nvCxnSpPr>
        <xdr:cNvPr id="282" name="直線コネクタ 281"/>
        <xdr:cNvCxnSpPr/>
      </xdr:nvCxnSpPr>
      <xdr:spPr>
        <a:xfrm>
          <a:off x="2908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158750</xdr:rowOff>
    </xdr:from>
    <xdr:to>
      <xdr:col>10</xdr:col>
      <xdr:colOff>165100</xdr:colOff>
      <xdr:row>78</xdr:row>
      <xdr:rowOff>88900</xdr:rowOff>
    </xdr:to>
    <xdr:sp macro="" textlink="">
      <xdr:nvSpPr>
        <xdr:cNvPr id="283" name="楕円 282"/>
        <xdr:cNvSpPr/>
      </xdr:nvSpPr>
      <xdr:spPr>
        <a:xfrm>
          <a:off x="196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38100</xdr:rowOff>
    </xdr:from>
    <xdr:to>
      <xdr:col>15</xdr:col>
      <xdr:colOff>50800</xdr:colOff>
      <xdr:row>78</xdr:row>
      <xdr:rowOff>38100</xdr:rowOff>
    </xdr:to>
    <xdr:cxnSp macro="">
      <xdr:nvCxnSpPr>
        <xdr:cNvPr id="284" name="直線コネクタ 283"/>
        <xdr:cNvCxnSpPr/>
      </xdr:nvCxnSpPr>
      <xdr:spPr>
        <a:xfrm>
          <a:off x="2019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25164</xdr:rowOff>
    </xdr:from>
    <xdr:ext cx="405111" cy="259045"/>
    <xdr:sp macro="" textlink="">
      <xdr:nvSpPr>
        <xdr:cNvPr id="285" name="n_1aveValue【福祉施設】&#10;有形固定資産減価償却率"/>
        <xdr:cNvSpPr txBox="1"/>
      </xdr:nvSpPr>
      <xdr:spPr>
        <a:xfrm>
          <a:off x="35820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109745</xdr:rowOff>
    </xdr:from>
    <xdr:ext cx="405111" cy="259045"/>
    <xdr:sp macro="" textlink="">
      <xdr:nvSpPr>
        <xdr:cNvPr id="286" name="n_2aveValue【福祉施設】&#10;有形固定資産減価償却率"/>
        <xdr:cNvSpPr txBox="1"/>
      </xdr:nvSpPr>
      <xdr:spPr>
        <a:xfrm>
          <a:off x="27057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98314</xdr:rowOff>
    </xdr:from>
    <xdr:ext cx="405111" cy="259045"/>
    <xdr:sp macro="" textlink="">
      <xdr:nvSpPr>
        <xdr:cNvPr id="287" name="n_3aveValue【福祉施設】&#10;有形固定資産減価償却率"/>
        <xdr:cNvSpPr txBox="1"/>
      </xdr:nvSpPr>
      <xdr:spPr>
        <a:xfrm>
          <a:off x="1816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105427</xdr:rowOff>
    </xdr:from>
    <xdr:ext cx="469744" cy="259045"/>
    <xdr:sp macro="" textlink="">
      <xdr:nvSpPr>
        <xdr:cNvPr id="288" name="n_1mainValue【福祉施設】&#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105427</xdr:rowOff>
    </xdr:from>
    <xdr:ext cx="469744" cy="259045"/>
    <xdr:sp macro="" textlink="">
      <xdr:nvSpPr>
        <xdr:cNvPr id="289" name="n_2mainValue【福祉施設】&#10;有形固定資産減価償却率"/>
        <xdr:cNvSpPr txBox="1"/>
      </xdr:nvSpPr>
      <xdr:spPr>
        <a:xfrm>
          <a:off x="2673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76</xdr:row>
      <xdr:rowOff>105427</xdr:rowOff>
    </xdr:from>
    <xdr:ext cx="469744" cy="259045"/>
    <xdr:sp macro="" textlink="">
      <xdr:nvSpPr>
        <xdr:cNvPr id="290" name="n_3mainValue【福祉施設】&#10;有形固定資産減価償却率"/>
        <xdr:cNvSpPr txBox="1"/>
      </xdr:nvSpPr>
      <xdr:spPr>
        <a:xfrm>
          <a:off x="1784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316" name="直線コネクタ 315"/>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317"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318" name="直線コネクタ 317"/>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319" name="【福祉施設】&#10;一人当たり面積最大値テキスト"/>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320" name="直線コネクタ 319"/>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160400</xdr:rowOff>
    </xdr:from>
    <xdr:ext cx="469744" cy="259045"/>
    <xdr:sp macro="" textlink="">
      <xdr:nvSpPr>
        <xdr:cNvPr id="321" name="【福祉施設】&#10;一人当たり面積平均値テキスト"/>
        <xdr:cNvSpPr txBox="1"/>
      </xdr:nvSpPr>
      <xdr:spPr>
        <a:xfrm>
          <a:off x="10515600" y="1421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322" name="フローチャート: 判断 321"/>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23" name="フローチャート: 判断 322"/>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26488</xdr:rowOff>
    </xdr:from>
    <xdr:to>
      <xdr:col>46</xdr:col>
      <xdr:colOff>38100</xdr:colOff>
      <xdr:row>84</xdr:row>
      <xdr:rowOff>128088</xdr:rowOff>
    </xdr:to>
    <xdr:sp macro="" textlink="">
      <xdr:nvSpPr>
        <xdr:cNvPr id="324" name="フローチャート: 判断 323"/>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57513</xdr:rowOff>
    </xdr:from>
    <xdr:to>
      <xdr:col>41</xdr:col>
      <xdr:colOff>101600</xdr:colOff>
      <xdr:row>83</xdr:row>
      <xdr:rowOff>159113</xdr:rowOff>
    </xdr:to>
    <xdr:sp macro="" textlink="">
      <xdr:nvSpPr>
        <xdr:cNvPr id="325" name="フローチャート: 判断 324"/>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85271</xdr:rowOff>
    </xdr:from>
    <xdr:to>
      <xdr:col>55</xdr:col>
      <xdr:colOff>50800</xdr:colOff>
      <xdr:row>87</xdr:row>
      <xdr:rowOff>15421</xdr:rowOff>
    </xdr:to>
    <xdr:sp macro="" textlink="">
      <xdr:nvSpPr>
        <xdr:cNvPr id="331" name="楕円 330"/>
        <xdr:cNvSpPr/>
      </xdr:nvSpPr>
      <xdr:spPr>
        <a:xfrm>
          <a:off x="10426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198</xdr:rowOff>
    </xdr:from>
    <xdr:ext cx="469744" cy="259045"/>
    <xdr:sp macro="" textlink="">
      <xdr:nvSpPr>
        <xdr:cNvPr id="332" name="【福祉施設】&#10;一人当たり面積該当値テキスト"/>
        <xdr:cNvSpPr txBox="1"/>
      </xdr:nvSpPr>
      <xdr:spPr>
        <a:xfrm>
          <a:off x="10515600" y="1474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85271</xdr:rowOff>
    </xdr:from>
    <xdr:to>
      <xdr:col>50</xdr:col>
      <xdr:colOff>165100</xdr:colOff>
      <xdr:row>87</xdr:row>
      <xdr:rowOff>15421</xdr:rowOff>
    </xdr:to>
    <xdr:sp macro="" textlink="">
      <xdr:nvSpPr>
        <xdr:cNvPr id="333" name="楕円 332"/>
        <xdr:cNvSpPr/>
      </xdr:nvSpPr>
      <xdr:spPr>
        <a:xfrm>
          <a:off x="9588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136071</xdr:rowOff>
    </xdr:from>
    <xdr:to>
      <xdr:col>55</xdr:col>
      <xdr:colOff>0</xdr:colOff>
      <xdr:row>86</xdr:row>
      <xdr:rowOff>136071</xdr:rowOff>
    </xdr:to>
    <xdr:cxnSp macro="">
      <xdr:nvCxnSpPr>
        <xdr:cNvPr id="334" name="直線コネクタ 333"/>
        <xdr:cNvCxnSpPr/>
      </xdr:nvCxnSpPr>
      <xdr:spPr>
        <a:xfrm>
          <a:off x="96393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86905</xdr:rowOff>
    </xdr:from>
    <xdr:to>
      <xdr:col>46</xdr:col>
      <xdr:colOff>38100</xdr:colOff>
      <xdr:row>87</xdr:row>
      <xdr:rowOff>17055</xdr:rowOff>
    </xdr:to>
    <xdr:sp macro="" textlink="">
      <xdr:nvSpPr>
        <xdr:cNvPr id="335" name="楕円 334"/>
        <xdr:cNvSpPr/>
      </xdr:nvSpPr>
      <xdr:spPr>
        <a:xfrm>
          <a:off x="8699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136071</xdr:rowOff>
    </xdr:from>
    <xdr:to>
      <xdr:col>50</xdr:col>
      <xdr:colOff>114300</xdr:colOff>
      <xdr:row>86</xdr:row>
      <xdr:rowOff>137705</xdr:rowOff>
    </xdr:to>
    <xdr:cxnSp macro="">
      <xdr:nvCxnSpPr>
        <xdr:cNvPr id="336" name="直線コネクタ 335"/>
        <xdr:cNvCxnSpPr/>
      </xdr:nvCxnSpPr>
      <xdr:spPr>
        <a:xfrm flipV="1">
          <a:off x="8750300" y="148807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86905</xdr:rowOff>
    </xdr:from>
    <xdr:to>
      <xdr:col>41</xdr:col>
      <xdr:colOff>101600</xdr:colOff>
      <xdr:row>87</xdr:row>
      <xdr:rowOff>17055</xdr:rowOff>
    </xdr:to>
    <xdr:sp macro="" textlink="">
      <xdr:nvSpPr>
        <xdr:cNvPr id="337" name="楕円 336"/>
        <xdr:cNvSpPr/>
      </xdr:nvSpPr>
      <xdr:spPr>
        <a:xfrm>
          <a:off x="7810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137705</xdr:rowOff>
    </xdr:from>
    <xdr:to>
      <xdr:col>45</xdr:col>
      <xdr:colOff>177800</xdr:colOff>
      <xdr:row>86</xdr:row>
      <xdr:rowOff>137705</xdr:rowOff>
    </xdr:to>
    <xdr:cxnSp macro="">
      <xdr:nvCxnSpPr>
        <xdr:cNvPr id="338" name="直線コネクタ 337"/>
        <xdr:cNvCxnSpPr/>
      </xdr:nvCxnSpPr>
      <xdr:spPr>
        <a:xfrm>
          <a:off x="7861300" y="14882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115225</xdr:rowOff>
    </xdr:from>
    <xdr:ext cx="469744" cy="259045"/>
    <xdr:sp macro="" textlink="">
      <xdr:nvSpPr>
        <xdr:cNvPr id="339" name="n_1aveValue【福祉施設】&#10;一人当たり面積"/>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144615</xdr:rowOff>
    </xdr:from>
    <xdr:ext cx="469744" cy="259045"/>
    <xdr:sp macro="" textlink="">
      <xdr:nvSpPr>
        <xdr:cNvPr id="340" name="n_2aveValue【福祉施設】&#10;一人当たり面積"/>
        <xdr:cNvSpPr txBox="1"/>
      </xdr:nvSpPr>
      <xdr:spPr>
        <a:xfrm>
          <a:off x="8515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4190</xdr:rowOff>
    </xdr:from>
    <xdr:ext cx="469744" cy="259045"/>
    <xdr:sp macro="" textlink="">
      <xdr:nvSpPr>
        <xdr:cNvPr id="341" name="n_3aveValue【福祉施設】&#10;一人当たり面積"/>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6548</xdr:rowOff>
    </xdr:from>
    <xdr:ext cx="469744" cy="259045"/>
    <xdr:sp macro="" textlink="">
      <xdr:nvSpPr>
        <xdr:cNvPr id="342" name="n_1mainValue【福祉施設】&#10;一人当たり面積"/>
        <xdr:cNvSpPr txBox="1"/>
      </xdr:nvSpPr>
      <xdr:spPr>
        <a:xfrm>
          <a:off x="9391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8182</xdr:rowOff>
    </xdr:from>
    <xdr:ext cx="469744" cy="259045"/>
    <xdr:sp macro="" textlink="">
      <xdr:nvSpPr>
        <xdr:cNvPr id="343" name="n_2mainValue【福祉施設】&#10;一人当たり面積"/>
        <xdr:cNvSpPr txBox="1"/>
      </xdr:nvSpPr>
      <xdr:spPr>
        <a:xfrm>
          <a:off x="85154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8182</xdr:rowOff>
    </xdr:from>
    <xdr:ext cx="469744" cy="259045"/>
    <xdr:sp macro="" textlink="">
      <xdr:nvSpPr>
        <xdr:cNvPr id="344" name="n_3mainValue【福祉施設】&#10;一人当たり面積"/>
        <xdr:cNvSpPr txBox="1"/>
      </xdr:nvSpPr>
      <xdr:spPr>
        <a:xfrm>
          <a:off x="76264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5" name="テキスト ボックス 35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6" name="直線コネクタ 35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7" name="テキスト ボックス 35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8" name="直線コネクタ 35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9" name="テキスト ボックス 35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0" name="直線コネクタ 35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1" name="テキスト ボックス 36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2" name="直線コネクタ 36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63" name="テキスト ボックス 362"/>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46482</xdr:rowOff>
    </xdr:to>
    <xdr:cxnSp macro="">
      <xdr:nvCxnSpPr>
        <xdr:cNvPr id="367" name="直線コネクタ 366"/>
        <xdr:cNvCxnSpPr/>
      </xdr:nvCxnSpPr>
      <xdr:spPr>
        <a:xfrm flipV="1">
          <a:off x="4634865" y="17221200"/>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368" name="【市民会館】&#10;有形固定資産減価償却率最小値テキスト"/>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369" name="直線コネクタ 368"/>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70"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71" name="直線コネクタ 370"/>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119142</xdr:rowOff>
    </xdr:from>
    <xdr:ext cx="405111" cy="259045"/>
    <xdr:sp macro="" textlink="">
      <xdr:nvSpPr>
        <xdr:cNvPr id="372" name="【市民会館】&#10;有形固定資産減価償却率平均値テキスト"/>
        <xdr:cNvSpPr txBox="1"/>
      </xdr:nvSpPr>
      <xdr:spPr>
        <a:xfrm>
          <a:off x="4673600" y="1794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373" name="フローチャート: 判断 372"/>
        <xdr:cNvSpPr/>
      </xdr:nvSpPr>
      <xdr:spPr>
        <a:xfrm>
          <a:off x="4584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123698</xdr:rowOff>
    </xdr:from>
    <xdr:to>
      <xdr:col>20</xdr:col>
      <xdr:colOff>38100</xdr:colOff>
      <xdr:row>106</xdr:row>
      <xdr:rowOff>53848</xdr:rowOff>
    </xdr:to>
    <xdr:sp macro="" textlink="">
      <xdr:nvSpPr>
        <xdr:cNvPr id="374" name="フローチャート: 判断 373"/>
        <xdr:cNvSpPr/>
      </xdr:nvSpPr>
      <xdr:spPr>
        <a:xfrm>
          <a:off x="3746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18542</xdr:rowOff>
    </xdr:from>
    <xdr:to>
      <xdr:col>15</xdr:col>
      <xdr:colOff>101600</xdr:colOff>
      <xdr:row>106</xdr:row>
      <xdr:rowOff>120142</xdr:rowOff>
    </xdr:to>
    <xdr:sp macro="" textlink="">
      <xdr:nvSpPr>
        <xdr:cNvPr id="375" name="フローチャート: 判断 374"/>
        <xdr:cNvSpPr/>
      </xdr:nvSpPr>
      <xdr:spPr>
        <a:xfrm>
          <a:off x="2857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43687</xdr:rowOff>
    </xdr:from>
    <xdr:to>
      <xdr:col>10</xdr:col>
      <xdr:colOff>165100</xdr:colOff>
      <xdr:row>105</xdr:row>
      <xdr:rowOff>145287</xdr:rowOff>
    </xdr:to>
    <xdr:sp macro="" textlink="">
      <xdr:nvSpPr>
        <xdr:cNvPr id="376" name="フローチャート: 判断 375"/>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167132</xdr:rowOff>
    </xdr:from>
    <xdr:to>
      <xdr:col>24</xdr:col>
      <xdr:colOff>114300</xdr:colOff>
      <xdr:row>108</xdr:row>
      <xdr:rowOff>97282</xdr:rowOff>
    </xdr:to>
    <xdr:sp macro="" textlink="">
      <xdr:nvSpPr>
        <xdr:cNvPr id="382" name="楕円 381"/>
        <xdr:cNvSpPr/>
      </xdr:nvSpPr>
      <xdr:spPr>
        <a:xfrm>
          <a:off x="45847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82059</xdr:rowOff>
    </xdr:from>
    <xdr:ext cx="405111" cy="259045"/>
    <xdr:sp macro="" textlink="">
      <xdr:nvSpPr>
        <xdr:cNvPr id="383" name="【市民会館】&#10;有形固定資産減価償却率該当値テキスト"/>
        <xdr:cNvSpPr txBox="1"/>
      </xdr:nvSpPr>
      <xdr:spPr>
        <a:xfrm>
          <a:off x="4673600" y="1842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66548</xdr:rowOff>
    </xdr:from>
    <xdr:to>
      <xdr:col>20</xdr:col>
      <xdr:colOff>38100</xdr:colOff>
      <xdr:row>108</xdr:row>
      <xdr:rowOff>168148</xdr:rowOff>
    </xdr:to>
    <xdr:sp macro="" textlink="">
      <xdr:nvSpPr>
        <xdr:cNvPr id="384" name="楕円 383"/>
        <xdr:cNvSpPr/>
      </xdr:nvSpPr>
      <xdr:spPr>
        <a:xfrm>
          <a:off x="3746500" y="185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46482</xdr:rowOff>
    </xdr:from>
    <xdr:to>
      <xdr:col>24</xdr:col>
      <xdr:colOff>63500</xdr:colOff>
      <xdr:row>108</xdr:row>
      <xdr:rowOff>117348</xdr:rowOff>
    </xdr:to>
    <xdr:cxnSp macro="">
      <xdr:nvCxnSpPr>
        <xdr:cNvPr id="385" name="直線コネクタ 384"/>
        <xdr:cNvCxnSpPr/>
      </xdr:nvCxnSpPr>
      <xdr:spPr>
        <a:xfrm flipV="1">
          <a:off x="3797300" y="1856308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137413</xdr:rowOff>
    </xdr:from>
    <xdr:to>
      <xdr:col>15</xdr:col>
      <xdr:colOff>101600</xdr:colOff>
      <xdr:row>109</xdr:row>
      <xdr:rowOff>67563</xdr:rowOff>
    </xdr:to>
    <xdr:sp macro="" textlink="">
      <xdr:nvSpPr>
        <xdr:cNvPr id="386" name="楕円 385"/>
        <xdr:cNvSpPr/>
      </xdr:nvSpPr>
      <xdr:spPr>
        <a:xfrm>
          <a:off x="2857500" y="186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117348</xdr:rowOff>
    </xdr:from>
    <xdr:to>
      <xdr:col>19</xdr:col>
      <xdr:colOff>177800</xdr:colOff>
      <xdr:row>109</xdr:row>
      <xdr:rowOff>16763</xdr:rowOff>
    </xdr:to>
    <xdr:cxnSp macro="">
      <xdr:nvCxnSpPr>
        <xdr:cNvPr id="387" name="直線コネクタ 386"/>
        <xdr:cNvCxnSpPr/>
      </xdr:nvCxnSpPr>
      <xdr:spPr>
        <a:xfrm flipV="1">
          <a:off x="2908300" y="18633948"/>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109982</xdr:rowOff>
    </xdr:from>
    <xdr:to>
      <xdr:col>10</xdr:col>
      <xdr:colOff>165100</xdr:colOff>
      <xdr:row>102</xdr:row>
      <xdr:rowOff>40132</xdr:rowOff>
    </xdr:to>
    <xdr:sp macro="" textlink="">
      <xdr:nvSpPr>
        <xdr:cNvPr id="388" name="楕円 387"/>
        <xdr:cNvSpPr/>
      </xdr:nvSpPr>
      <xdr:spPr>
        <a:xfrm>
          <a:off x="1968500" y="174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160782</xdr:rowOff>
    </xdr:from>
    <xdr:to>
      <xdr:col>15</xdr:col>
      <xdr:colOff>50800</xdr:colOff>
      <xdr:row>109</xdr:row>
      <xdr:rowOff>16763</xdr:rowOff>
    </xdr:to>
    <xdr:cxnSp macro="">
      <xdr:nvCxnSpPr>
        <xdr:cNvPr id="389" name="直線コネクタ 388"/>
        <xdr:cNvCxnSpPr/>
      </xdr:nvCxnSpPr>
      <xdr:spPr>
        <a:xfrm>
          <a:off x="2019300" y="17477232"/>
          <a:ext cx="889000" cy="12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70375</xdr:rowOff>
    </xdr:from>
    <xdr:ext cx="405111" cy="259045"/>
    <xdr:sp macro="" textlink="">
      <xdr:nvSpPr>
        <xdr:cNvPr id="390" name="n_1aveValue【市民会館】&#10;有形固定資産減価償却率"/>
        <xdr:cNvSpPr txBox="1"/>
      </xdr:nvSpPr>
      <xdr:spPr>
        <a:xfrm>
          <a:off x="3582044" y="1790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136669</xdr:rowOff>
    </xdr:from>
    <xdr:ext cx="405111" cy="259045"/>
    <xdr:sp macro="" textlink="">
      <xdr:nvSpPr>
        <xdr:cNvPr id="391" name="n_2aveValue【市民会館】&#10;有形固定資産減価償却率"/>
        <xdr:cNvSpPr txBox="1"/>
      </xdr:nvSpPr>
      <xdr:spPr>
        <a:xfrm>
          <a:off x="2705744" y="1796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136414</xdr:rowOff>
    </xdr:from>
    <xdr:ext cx="405111" cy="259045"/>
    <xdr:sp macro="" textlink="">
      <xdr:nvSpPr>
        <xdr:cNvPr id="392" name="n_3aveValue【市民会館】&#10;有形固定資産減価償却率"/>
        <xdr:cNvSpPr txBox="1"/>
      </xdr:nvSpPr>
      <xdr:spPr>
        <a:xfrm>
          <a:off x="1816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159275</xdr:rowOff>
    </xdr:from>
    <xdr:ext cx="405111" cy="259045"/>
    <xdr:sp macro="" textlink="">
      <xdr:nvSpPr>
        <xdr:cNvPr id="393" name="n_1mainValue【市民会館】&#10;有形固定資産減価償却率"/>
        <xdr:cNvSpPr txBox="1"/>
      </xdr:nvSpPr>
      <xdr:spPr>
        <a:xfrm>
          <a:off x="3582044" y="1867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58690</xdr:rowOff>
    </xdr:from>
    <xdr:ext cx="405111" cy="259045"/>
    <xdr:sp macro="" textlink="">
      <xdr:nvSpPr>
        <xdr:cNvPr id="394" name="n_2mainValue【市民会館】&#10;有形固定資産減価償却率"/>
        <xdr:cNvSpPr txBox="1"/>
      </xdr:nvSpPr>
      <xdr:spPr>
        <a:xfrm>
          <a:off x="2705744" y="187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56659</xdr:rowOff>
    </xdr:from>
    <xdr:ext cx="405111" cy="259045"/>
    <xdr:sp macro="" textlink="">
      <xdr:nvSpPr>
        <xdr:cNvPr id="395" name="n_3mainValue【市民会館】&#10;有形固定資産減価償却率"/>
        <xdr:cNvSpPr txBox="1"/>
      </xdr:nvSpPr>
      <xdr:spPr>
        <a:xfrm>
          <a:off x="1816744" y="1720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6" name="直線コネクタ 40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7" name="テキスト ボックス 40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8" name="直線コネクタ 40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9" name="テキスト ボックス 40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0" name="直線コネクタ 40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1" name="テキスト ボックス 41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2" name="直線コネクタ 41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3" name="テキスト ボックス 41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4" name="直線コネクタ 41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5" name="テキスト ボックス 41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6" name="直線コネクタ 41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7" name="テキスト ボックス 41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121920</xdr:rowOff>
    </xdr:to>
    <xdr:cxnSp macro="">
      <xdr:nvCxnSpPr>
        <xdr:cNvPr id="421" name="直線コネクタ 420"/>
        <xdr:cNvCxnSpPr/>
      </xdr:nvCxnSpPr>
      <xdr:spPr>
        <a:xfrm flipV="1">
          <a:off x="10476865" y="1710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22"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23" name="直線コネクタ 422"/>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4"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5" name="直線コネクタ 424"/>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72407</xdr:rowOff>
    </xdr:from>
    <xdr:ext cx="469744" cy="259045"/>
    <xdr:sp macro="" textlink="">
      <xdr:nvSpPr>
        <xdr:cNvPr id="426" name="【市民会館】&#10;一人当たり面積平均値テキスト"/>
        <xdr:cNvSpPr txBox="1"/>
      </xdr:nvSpPr>
      <xdr:spPr>
        <a:xfrm>
          <a:off x="105156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27" name="フローチャート: 判断 426"/>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116839</xdr:rowOff>
    </xdr:from>
    <xdr:to>
      <xdr:col>50</xdr:col>
      <xdr:colOff>165100</xdr:colOff>
      <xdr:row>105</xdr:row>
      <xdr:rowOff>46989</xdr:rowOff>
    </xdr:to>
    <xdr:sp macro="" textlink="">
      <xdr:nvSpPr>
        <xdr:cNvPr id="428" name="フローチャート: 判断 427"/>
        <xdr:cNvSpPr/>
      </xdr:nvSpPr>
      <xdr:spPr>
        <a:xfrm>
          <a:off x="958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147864</xdr:rowOff>
    </xdr:from>
    <xdr:to>
      <xdr:col>46</xdr:col>
      <xdr:colOff>38100</xdr:colOff>
      <xdr:row>104</xdr:row>
      <xdr:rowOff>78014</xdr:rowOff>
    </xdr:to>
    <xdr:sp macro="" textlink="">
      <xdr:nvSpPr>
        <xdr:cNvPr id="429" name="フローチャート: 判断 428"/>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430" name="フローチャート: 判断 429"/>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170724</xdr:rowOff>
    </xdr:from>
    <xdr:to>
      <xdr:col>55</xdr:col>
      <xdr:colOff>50800</xdr:colOff>
      <xdr:row>104</xdr:row>
      <xdr:rowOff>100874</xdr:rowOff>
    </xdr:to>
    <xdr:sp macro="" textlink="">
      <xdr:nvSpPr>
        <xdr:cNvPr id="436" name="楕円 435"/>
        <xdr:cNvSpPr/>
      </xdr:nvSpPr>
      <xdr:spPr>
        <a:xfrm>
          <a:off x="104267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22151</xdr:rowOff>
    </xdr:from>
    <xdr:ext cx="469744" cy="259045"/>
    <xdr:sp macro="" textlink="">
      <xdr:nvSpPr>
        <xdr:cNvPr id="437" name="【市民会館】&#10;一人当たり面積該当値テキスト"/>
        <xdr:cNvSpPr txBox="1"/>
      </xdr:nvSpPr>
      <xdr:spPr>
        <a:xfrm>
          <a:off x="10515600" y="1768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15602</xdr:rowOff>
    </xdr:from>
    <xdr:to>
      <xdr:col>50</xdr:col>
      <xdr:colOff>165100</xdr:colOff>
      <xdr:row>104</xdr:row>
      <xdr:rowOff>117202</xdr:rowOff>
    </xdr:to>
    <xdr:sp macro="" textlink="">
      <xdr:nvSpPr>
        <xdr:cNvPr id="438" name="楕円 437"/>
        <xdr:cNvSpPr/>
      </xdr:nvSpPr>
      <xdr:spPr>
        <a:xfrm>
          <a:off x="9588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50074</xdr:rowOff>
    </xdr:from>
    <xdr:to>
      <xdr:col>55</xdr:col>
      <xdr:colOff>0</xdr:colOff>
      <xdr:row>104</xdr:row>
      <xdr:rowOff>66402</xdr:rowOff>
    </xdr:to>
    <xdr:cxnSp macro="">
      <xdr:nvCxnSpPr>
        <xdr:cNvPr id="439" name="直線コネクタ 438"/>
        <xdr:cNvCxnSpPr/>
      </xdr:nvCxnSpPr>
      <xdr:spPr>
        <a:xfrm flipV="1">
          <a:off x="9639300" y="17880874"/>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31931</xdr:rowOff>
    </xdr:from>
    <xdr:to>
      <xdr:col>46</xdr:col>
      <xdr:colOff>38100</xdr:colOff>
      <xdr:row>104</xdr:row>
      <xdr:rowOff>133531</xdr:rowOff>
    </xdr:to>
    <xdr:sp macro="" textlink="">
      <xdr:nvSpPr>
        <xdr:cNvPr id="440" name="楕円 439"/>
        <xdr:cNvSpPr/>
      </xdr:nvSpPr>
      <xdr:spPr>
        <a:xfrm>
          <a:off x="8699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66402</xdr:rowOff>
    </xdr:from>
    <xdr:to>
      <xdr:col>50</xdr:col>
      <xdr:colOff>114300</xdr:colOff>
      <xdr:row>104</xdr:row>
      <xdr:rowOff>82731</xdr:rowOff>
    </xdr:to>
    <xdr:cxnSp macro="">
      <xdr:nvCxnSpPr>
        <xdr:cNvPr id="441" name="直線コネクタ 440"/>
        <xdr:cNvCxnSpPr/>
      </xdr:nvCxnSpPr>
      <xdr:spPr>
        <a:xfrm flipV="1">
          <a:off x="8750300" y="1789720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12337</xdr:rowOff>
    </xdr:from>
    <xdr:to>
      <xdr:col>41</xdr:col>
      <xdr:colOff>101600</xdr:colOff>
      <xdr:row>102</xdr:row>
      <xdr:rowOff>113937</xdr:rowOff>
    </xdr:to>
    <xdr:sp macro="" textlink="">
      <xdr:nvSpPr>
        <xdr:cNvPr id="442" name="楕円 441"/>
        <xdr:cNvSpPr/>
      </xdr:nvSpPr>
      <xdr:spPr>
        <a:xfrm>
          <a:off x="7810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63137</xdr:rowOff>
    </xdr:from>
    <xdr:to>
      <xdr:col>45</xdr:col>
      <xdr:colOff>177800</xdr:colOff>
      <xdr:row>104</xdr:row>
      <xdr:rowOff>82731</xdr:rowOff>
    </xdr:to>
    <xdr:cxnSp macro="">
      <xdr:nvCxnSpPr>
        <xdr:cNvPr id="443" name="直線コネクタ 442"/>
        <xdr:cNvCxnSpPr/>
      </xdr:nvCxnSpPr>
      <xdr:spPr>
        <a:xfrm>
          <a:off x="7861300" y="17551037"/>
          <a:ext cx="8890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38116</xdr:rowOff>
    </xdr:from>
    <xdr:ext cx="469744" cy="259045"/>
    <xdr:sp macro="" textlink="">
      <xdr:nvSpPr>
        <xdr:cNvPr id="444" name="n_1aveValue【市民会館】&#10;一人当たり面積"/>
        <xdr:cNvSpPr txBox="1"/>
      </xdr:nvSpPr>
      <xdr:spPr>
        <a:xfrm>
          <a:off x="9391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94541</xdr:rowOff>
    </xdr:from>
    <xdr:ext cx="469744" cy="259045"/>
    <xdr:sp macro="" textlink="">
      <xdr:nvSpPr>
        <xdr:cNvPr id="445" name="n_2aveValue【市民会館】&#10;一人当たり面積"/>
        <xdr:cNvSpPr txBox="1"/>
      </xdr:nvSpPr>
      <xdr:spPr>
        <a:xfrm>
          <a:off x="8515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69141</xdr:rowOff>
    </xdr:from>
    <xdr:ext cx="469744" cy="259045"/>
    <xdr:sp macro="" textlink="">
      <xdr:nvSpPr>
        <xdr:cNvPr id="446" name="n_3aveValue【市民会館】&#10;一人当たり面積"/>
        <xdr:cNvSpPr txBox="1"/>
      </xdr:nvSpPr>
      <xdr:spPr>
        <a:xfrm>
          <a:off x="76264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133729</xdr:rowOff>
    </xdr:from>
    <xdr:ext cx="469744" cy="259045"/>
    <xdr:sp macro="" textlink="">
      <xdr:nvSpPr>
        <xdr:cNvPr id="447" name="n_1mainValue【市民会館】&#10;一人当たり面積"/>
        <xdr:cNvSpPr txBox="1"/>
      </xdr:nvSpPr>
      <xdr:spPr>
        <a:xfrm>
          <a:off x="9391727" y="1762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124658</xdr:rowOff>
    </xdr:from>
    <xdr:ext cx="469744" cy="259045"/>
    <xdr:sp macro="" textlink="">
      <xdr:nvSpPr>
        <xdr:cNvPr id="448" name="n_2mainValue【市民会館】&#10;一人当たり面積"/>
        <xdr:cNvSpPr txBox="1"/>
      </xdr:nvSpPr>
      <xdr:spPr>
        <a:xfrm>
          <a:off x="8515427" y="1795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130464</xdr:rowOff>
    </xdr:from>
    <xdr:ext cx="469744" cy="259045"/>
    <xdr:sp macro="" textlink="">
      <xdr:nvSpPr>
        <xdr:cNvPr id="449" name="n_3mainValue【市民会館】&#10;一人当たり面積"/>
        <xdr:cNvSpPr txBox="1"/>
      </xdr:nvSpPr>
      <xdr:spPr>
        <a:xfrm>
          <a:off x="7626427" y="1727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0" name="テキスト ボックス 4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0" name="テキスト ボックス 4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474" name="直線コネクタ 473"/>
        <xdr:cNvCxnSpPr/>
      </xdr:nvCxnSpPr>
      <xdr:spPr>
        <a:xfrm flipV="1">
          <a:off x="16318864" y="590931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75"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76" name="直線コネクタ 475"/>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477" name="【一般廃棄物処理施設】&#10;有形固定資産減価償却率最大値テキスト"/>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478" name="直線コネクタ 477"/>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139082</xdr:rowOff>
    </xdr:from>
    <xdr:ext cx="405111" cy="259045"/>
    <xdr:sp macro="" textlink="">
      <xdr:nvSpPr>
        <xdr:cNvPr id="479" name="【一般廃棄物処理施設】&#10;有形固定資産減価償却率平均値テキスト"/>
        <xdr:cNvSpPr txBox="1"/>
      </xdr:nvSpPr>
      <xdr:spPr>
        <a:xfrm>
          <a:off x="16357600" y="631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480" name="フローチャート: 判断 479"/>
        <xdr:cNvSpPr/>
      </xdr:nvSpPr>
      <xdr:spPr>
        <a:xfrm>
          <a:off x="162687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81" name="フローチャート: 判断 480"/>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82" name="フローチャート: 判断 481"/>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83" name="フローチャート: 判断 482"/>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133985</xdr:rowOff>
    </xdr:from>
    <xdr:to>
      <xdr:col>85</xdr:col>
      <xdr:colOff>177800</xdr:colOff>
      <xdr:row>37</xdr:row>
      <xdr:rowOff>64135</xdr:rowOff>
    </xdr:to>
    <xdr:sp macro="" textlink="">
      <xdr:nvSpPr>
        <xdr:cNvPr id="489" name="楕円 488"/>
        <xdr:cNvSpPr/>
      </xdr:nvSpPr>
      <xdr:spPr>
        <a:xfrm>
          <a:off x="162687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156862</xdr:rowOff>
    </xdr:from>
    <xdr:ext cx="405111" cy="259045"/>
    <xdr:sp macro="" textlink="">
      <xdr:nvSpPr>
        <xdr:cNvPr id="490" name="【一般廃棄物処理施設】&#10;有形固定資産減価償却率該当値テキスト"/>
        <xdr:cNvSpPr txBox="1"/>
      </xdr:nvSpPr>
      <xdr:spPr>
        <a:xfrm>
          <a:off x="16357600"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491" name="楕円 490"/>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xdr:rowOff>
    </xdr:from>
    <xdr:to>
      <xdr:col>85</xdr:col>
      <xdr:colOff>127000</xdr:colOff>
      <xdr:row>37</xdr:row>
      <xdr:rowOff>53340</xdr:rowOff>
    </xdr:to>
    <xdr:cxnSp macro="">
      <xdr:nvCxnSpPr>
        <xdr:cNvPr id="492" name="直線コネクタ 491"/>
        <xdr:cNvCxnSpPr/>
      </xdr:nvCxnSpPr>
      <xdr:spPr>
        <a:xfrm flipV="1">
          <a:off x="15481300" y="63569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93" name="楕円 492"/>
        <xdr:cNvSpPr/>
      </xdr:nvSpPr>
      <xdr:spPr>
        <a:xfrm>
          <a:off x="1454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80010</xdr:rowOff>
    </xdr:to>
    <xdr:cxnSp macro="">
      <xdr:nvCxnSpPr>
        <xdr:cNvPr id="494" name="直線コネクタ 493"/>
        <xdr:cNvCxnSpPr/>
      </xdr:nvCxnSpPr>
      <xdr:spPr>
        <a:xfrm flipV="1">
          <a:off x="14592300" y="63969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38735</xdr:rowOff>
    </xdr:from>
    <xdr:to>
      <xdr:col>72</xdr:col>
      <xdr:colOff>38100</xdr:colOff>
      <xdr:row>36</xdr:row>
      <xdr:rowOff>140335</xdr:rowOff>
    </xdr:to>
    <xdr:sp macro="" textlink="">
      <xdr:nvSpPr>
        <xdr:cNvPr id="495" name="楕円 494"/>
        <xdr:cNvSpPr/>
      </xdr:nvSpPr>
      <xdr:spPr>
        <a:xfrm>
          <a:off x="13652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89535</xdr:rowOff>
    </xdr:from>
    <xdr:to>
      <xdr:col>76</xdr:col>
      <xdr:colOff>114300</xdr:colOff>
      <xdr:row>37</xdr:row>
      <xdr:rowOff>80010</xdr:rowOff>
    </xdr:to>
    <xdr:cxnSp macro="">
      <xdr:nvCxnSpPr>
        <xdr:cNvPr id="496" name="直線コネクタ 495"/>
        <xdr:cNvCxnSpPr/>
      </xdr:nvCxnSpPr>
      <xdr:spPr>
        <a:xfrm>
          <a:off x="13703300" y="626173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97" name="n_1aveValue【一般廃棄物処理施設】&#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98" name="n_2aveValue【一般廃棄物処理施設】&#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74312</xdr:rowOff>
    </xdr:from>
    <xdr:ext cx="405111" cy="259045"/>
    <xdr:sp macro="" textlink="">
      <xdr:nvSpPr>
        <xdr:cNvPr id="499" name="n_3aveValue【一般廃棄物処理施設】&#10;有形固定資産減価償却率"/>
        <xdr:cNvSpPr txBox="1"/>
      </xdr:nvSpPr>
      <xdr:spPr>
        <a:xfrm>
          <a:off x="13500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95267</xdr:rowOff>
    </xdr:from>
    <xdr:ext cx="405111" cy="259045"/>
    <xdr:sp macro="" textlink="">
      <xdr:nvSpPr>
        <xdr:cNvPr id="500" name="n_1mainValue【一般廃棄物処理施設】&#10;有形固定資産減価償却率"/>
        <xdr:cNvSpPr txBox="1"/>
      </xdr:nvSpPr>
      <xdr:spPr>
        <a:xfrm>
          <a:off x="15266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501" name="n_2mainValue【一般廃棄物処理施設】&#10;有形固定資産減価償却率"/>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156862</xdr:rowOff>
    </xdr:from>
    <xdr:ext cx="405111" cy="259045"/>
    <xdr:sp macro="" textlink="">
      <xdr:nvSpPr>
        <xdr:cNvPr id="502" name="n_3mainValue【一般廃棄物処理施設】&#10;有形固定資産減価償却率"/>
        <xdr:cNvSpPr txBox="1"/>
      </xdr:nvSpPr>
      <xdr:spPr>
        <a:xfrm>
          <a:off x="13500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4" name="テキスト ボックス 51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6" name="テキスト ボックス 51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8" name="テキスト ボックス 51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0" name="テキスト ボックス 51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524" name="直線コネクタ 523"/>
        <xdr:cNvCxnSpPr/>
      </xdr:nvCxnSpPr>
      <xdr:spPr>
        <a:xfrm flipV="1">
          <a:off x="22160864" y="5688920"/>
          <a:ext cx="0" cy="1413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525" name="【一般廃棄物処理施設】&#10;一人当たり有形固定資産（償却資産）額最小値テキスト"/>
        <xdr:cNvSpPr txBox="1"/>
      </xdr:nvSpPr>
      <xdr:spPr>
        <a:xfrm>
          <a:off x="22199600" y="7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526" name="直線コネクタ 525"/>
        <xdr:cNvCxnSpPr/>
      </xdr:nvCxnSpPr>
      <xdr:spPr>
        <a:xfrm>
          <a:off x="22072600" y="710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527" name="【一般廃棄物処理施設】&#10;一人当たり有形固定資産（償却資産）額最大値テキスト"/>
        <xdr:cNvSpPr txBox="1"/>
      </xdr:nvSpPr>
      <xdr:spPr>
        <a:xfrm>
          <a:off x="22199600" y="546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528" name="直線コネクタ 527"/>
        <xdr:cNvCxnSpPr/>
      </xdr:nvCxnSpPr>
      <xdr:spPr>
        <a:xfrm>
          <a:off x="22072600" y="568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4623</xdr:rowOff>
    </xdr:from>
    <xdr:ext cx="599010" cy="259045"/>
    <xdr:sp macro="" textlink="">
      <xdr:nvSpPr>
        <xdr:cNvPr id="529" name="【一般廃棄物処理施設】&#10;一人当たり有形固定資産（償却資産）額平均値テキスト"/>
        <xdr:cNvSpPr txBox="1"/>
      </xdr:nvSpPr>
      <xdr:spPr>
        <a:xfrm>
          <a:off x="22199600" y="6348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530" name="フローチャート: 判断 529"/>
        <xdr:cNvSpPr/>
      </xdr:nvSpPr>
      <xdr:spPr>
        <a:xfrm>
          <a:off x="22110700" y="64968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531" name="フローチャート: 判断 530"/>
        <xdr:cNvSpPr/>
      </xdr:nvSpPr>
      <xdr:spPr>
        <a:xfrm>
          <a:off x="21272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75385</xdr:rowOff>
    </xdr:from>
    <xdr:to>
      <xdr:col>107</xdr:col>
      <xdr:colOff>101600</xdr:colOff>
      <xdr:row>39</xdr:row>
      <xdr:rowOff>5535</xdr:rowOff>
    </xdr:to>
    <xdr:sp macro="" textlink="">
      <xdr:nvSpPr>
        <xdr:cNvPr id="532" name="フローチャート: 判断 531"/>
        <xdr:cNvSpPr/>
      </xdr:nvSpPr>
      <xdr:spPr>
        <a:xfrm>
          <a:off x="20383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167406</xdr:rowOff>
    </xdr:from>
    <xdr:to>
      <xdr:col>102</xdr:col>
      <xdr:colOff>165100</xdr:colOff>
      <xdr:row>39</xdr:row>
      <xdr:rowOff>97556</xdr:rowOff>
    </xdr:to>
    <xdr:sp macro="" textlink="">
      <xdr:nvSpPr>
        <xdr:cNvPr id="533" name="フローチャート: 判断 532"/>
        <xdr:cNvSpPr/>
      </xdr:nvSpPr>
      <xdr:spPr>
        <a:xfrm>
          <a:off x="19494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171297</xdr:rowOff>
    </xdr:from>
    <xdr:to>
      <xdr:col>116</xdr:col>
      <xdr:colOff>114300</xdr:colOff>
      <xdr:row>40</xdr:row>
      <xdr:rowOff>101447</xdr:rowOff>
    </xdr:to>
    <xdr:sp macro="" textlink="">
      <xdr:nvSpPr>
        <xdr:cNvPr id="539" name="楕円 538"/>
        <xdr:cNvSpPr/>
      </xdr:nvSpPr>
      <xdr:spPr>
        <a:xfrm>
          <a:off x="22110700" y="68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149724</xdr:rowOff>
    </xdr:from>
    <xdr:ext cx="534377" cy="259045"/>
    <xdr:sp macro="" textlink="">
      <xdr:nvSpPr>
        <xdr:cNvPr id="540" name="【一般廃棄物処理施設】&#10;一人当たり有形固定資産（償却資産）額該当値テキスト"/>
        <xdr:cNvSpPr txBox="1"/>
      </xdr:nvSpPr>
      <xdr:spPr>
        <a:xfrm>
          <a:off x="22199600" y="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5315</xdr:rowOff>
    </xdr:from>
    <xdr:to>
      <xdr:col>112</xdr:col>
      <xdr:colOff>38100</xdr:colOff>
      <xdr:row>40</xdr:row>
      <xdr:rowOff>106915</xdr:rowOff>
    </xdr:to>
    <xdr:sp macro="" textlink="">
      <xdr:nvSpPr>
        <xdr:cNvPr id="541" name="楕円 540"/>
        <xdr:cNvSpPr/>
      </xdr:nvSpPr>
      <xdr:spPr>
        <a:xfrm>
          <a:off x="21272500" y="68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50647</xdr:rowOff>
    </xdr:from>
    <xdr:to>
      <xdr:col>116</xdr:col>
      <xdr:colOff>63500</xdr:colOff>
      <xdr:row>40</xdr:row>
      <xdr:rowOff>56115</xdr:rowOff>
    </xdr:to>
    <xdr:cxnSp macro="">
      <xdr:nvCxnSpPr>
        <xdr:cNvPr id="542" name="直線コネクタ 541"/>
        <xdr:cNvCxnSpPr/>
      </xdr:nvCxnSpPr>
      <xdr:spPr>
        <a:xfrm flipV="1">
          <a:off x="21323300" y="6908647"/>
          <a:ext cx="8382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14624</xdr:rowOff>
    </xdr:from>
    <xdr:to>
      <xdr:col>107</xdr:col>
      <xdr:colOff>101600</xdr:colOff>
      <xdr:row>40</xdr:row>
      <xdr:rowOff>116224</xdr:rowOff>
    </xdr:to>
    <xdr:sp macro="" textlink="">
      <xdr:nvSpPr>
        <xdr:cNvPr id="543" name="楕円 542"/>
        <xdr:cNvSpPr/>
      </xdr:nvSpPr>
      <xdr:spPr>
        <a:xfrm>
          <a:off x="20383500" y="68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56115</xdr:rowOff>
    </xdr:from>
    <xdr:to>
      <xdr:col>111</xdr:col>
      <xdr:colOff>177800</xdr:colOff>
      <xdr:row>40</xdr:row>
      <xdr:rowOff>65424</xdr:rowOff>
    </xdr:to>
    <xdr:cxnSp macro="">
      <xdr:nvCxnSpPr>
        <xdr:cNvPr id="544" name="直線コネクタ 543"/>
        <xdr:cNvCxnSpPr/>
      </xdr:nvCxnSpPr>
      <xdr:spPr>
        <a:xfrm flipV="1">
          <a:off x="20434300" y="6914115"/>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104418</xdr:rowOff>
    </xdr:from>
    <xdr:to>
      <xdr:col>102</xdr:col>
      <xdr:colOff>165100</xdr:colOff>
      <xdr:row>41</xdr:row>
      <xdr:rowOff>34568</xdr:rowOff>
    </xdr:to>
    <xdr:sp macro="" textlink="">
      <xdr:nvSpPr>
        <xdr:cNvPr id="545" name="楕円 544"/>
        <xdr:cNvSpPr/>
      </xdr:nvSpPr>
      <xdr:spPr>
        <a:xfrm>
          <a:off x="19494500" y="696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65424</xdr:rowOff>
    </xdr:from>
    <xdr:to>
      <xdr:col>107</xdr:col>
      <xdr:colOff>50800</xdr:colOff>
      <xdr:row>40</xdr:row>
      <xdr:rowOff>155218</xdr:rowOff>
    </xdr:to>
    <xdr:cxnSp macro="">
      <xdr:nvCxnSpPr>
        <xdr:cNvPr id="546" name="直線コネクタ 545"/>
        <xdr:cNvCxnSpPr/>
      </xdr:nvCxnSpPr>
      <xdr:spPr>
        <a:xfrm flipV="1">
          <a:off x="19545300" y="6923424"/>
          <a:ext cx="889000" cy="8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133199</xdr:rowOff>
    </xdr:from>
    <xdr:ext cx="599010" cy="259045"/>
    <xdr:sp macro="" textlink="">
      <xdr:nvSpPr>
        <xdr:cNvPr id="547" name="n_1aveValue【一般廃棄物処理施設】&#10;一人当たり有形固定資産（償却資産）額"/>
        <xdr:cNvSpPr txBox="1"/>
      </xdr:nvSpPr>
      <xdr:spPr>
        <a:xfrm>
          <a:off x="210110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22063</xdr:rowOff>
    </xdr:from>
    <xdr:ext cx="599010" cy="259045"/>
    <xdr:sp macro="" textlink="">
      <xdr:nvSpPr>
        <xdr:cNvPr id="548" name="n_2aveValue【一般廃棄物処理施設】&#10;一人当たり有形固定資産（償却資産）額"/>
        <xdr:cNvSpPr txBox="1"/>
      </xdr:nvSpPr>
      <xdr:spPr>
        <a:xfrm>
          <a:off x="20134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114083</xdr:rowOff>
    </xdr:from>
    <xdr:ext cx="534377" cy="259045"/>
    <xdr:sp macro="" textlink="">
      <xdr:nvSpPr>
        <xdr:cNvPr id="549" name="n_3aveValue【一般廃棄物処理施設】&#10;一人当たり有形固定資産（償却資産）額"/>
        <xdr:cNvSpPr txBox="1"/>
      </xdr:nvSpPr>
      <xdr:spPr>
        <a:xfrm>
          <a:off x="19278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98042</xdr:rowOff>
    </xdr:from>
    <xdr:ext cx="534377" cy="259045"/>
    <xdr:sp macro="" textlink="">
      <xdr:nvSpPr>
        <xdr:cNvPr id="550" name="n_1mainValue【一般廃棄物処理施設】&#10;一人当たり有形固定資産（償却資産）額"/>
        <xdr:cNvSpPr txBox="1"/>
      </xdr:nvSpPr>
      <xdr:spPr>
        <a:xfrm>
          <a:off x="21043411" y="695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107351</xdr:rowOff>
    </xdr:from>
    <xdr:ext cx="534377" cy="259045"/>
    <xdr:sp macro="" textlink="">
      <xdr:nvSpPr>
        <xdr:cNvPr id="551" name="n_2mainValue【一般廃棄物処理施設】&#10;一人当たり有形固定資産（償却資産）額"/>
        <xdr:cNvSpPr txBox="1"/>
      </xdr:nvSpPr>
      <xdr:spPr>
        <a:xfrm>
          <a:off x="20167111" y="69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25695</xdr:rowOff>
    </xdr:from>
    <xdr:ext cx="534377" cy="259045"/>
    <xdr:sp macro="" textlink="">
      <xdr:nvSpPr>
        <xdr:cNvPr id="552" name="n_3mainValue【一般廃棄物処理施設】&#10;一人当たり有形固定資産（償却資産）額"/>
        <xdr:cNvSpPr txBox="1"/>
      </xdr:nvSpPr>
      <xdr:spPr>
        <a:xfrm>
          <a:off x="19278111" y="705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3" name="テキスト ボックス 56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4" name="直線コネクタ 5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5" name="テキスト ボックス 5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6" name="直線コネクタ 5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7" name="テキスト ボックス 5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8" name="直線コネクタ 5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9" name="テキスト ボックス 5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0" name="直線コネクタ 5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1" name="テキスト ボックス 5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2" name="直線コネクタ 5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3" name="テキスト ボックス 57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577" name="直線コネクタ 576"/>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78" name="【保健センター・保健所】&#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79" name="直線コネクタ 578"/>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580" name="【保健センター・保健所】&#10;有形固定資産減価償却率最大値テキスト"/>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581" name="直線コネクタ 580"/>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48277</xdr:rowOff>
    </xdr:from>
    <xdr:ext cx="405111" cy="259045"/>
    <xdr:sp macro="" textlink="">
      <xdr:nvSpPr>
        <xdr:cNvPr id="582" name="【保健センター・保健所】&#10;有形固定資産減価償却率平均値テキスト"/>
        <xdr:cNvSpPr txBox="1"/>
      </xdr:nvSpPr>
      <xdr:spPr>
        <a:xfrm>
          <a:off x="16357600" y="1033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83" name="フローチャート: 判断 582"/>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584" name="フローチャート: 判断 583"/>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71120</xdr:rowOff>
    </xdr:from>
    <xdr:to>
      <xdr:col>76</xdr:col>
      <xdr:colOff>165100</xdr:colOff>
      <xdr:row>62</xdr:row>
      <xdr:rowOff>1270</xdr:rowOff>
    </xdr:to>
    <xdr:sp macro="" textlink="">
      <xdr:nvSpPr>
        <xdr:cNvPr id="585" name="フローチャート: 判断 584"/>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143510</xdr:rowOff>
    </xdr:from>
    <xdr:to>
      <xdr:col>72</xdr:col>
      <xdr:colOff>38100</xdr:colOff>
      <xdr:row>62</xdr:row>
      <xdr:rowOff>73660</xdr:rowOff>
    </xdr:to>
    <xdr:sp macro="" textlink="">
      <xdr:nvSpPr>
        <xdr:cNvPr id="586" name="フローチャート: 判断 585"/>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92" name="楕円 591"/>
        <xdr:cNvSpPr/>
      </xdr:nvSpPr>
      <xdr:spPr>
        <a:xfrm>
          <a:off x="16268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62882</xdr:rowOff>
    </xdr:from>
    <xdr:ext cx="405111" cy="259045"/>
    <xdr:sp macro="" textlink="">
      <xdr:nvSpPr>
        <xdr:cNvPr id="593" name="【保健センター・保健所】&#10;有形固定資産減価償却率該当値テキスト"/>
        <xdr:cNvSpPr txBox="1"/>
      </xdr:nvSpPr>
      <xdr:spPr>
        <a:xfrm>
          <a:off x="16357600"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124460</xdr:rowOff>
    </xdr:from>
    <xdr:to>
      <xdr:col>81</xdr:col>
      <xdr:colOff>101600</xdr:colOff>
      <xdr:row>62</xdr:row>
      <xdr:rowOff>54610</xdr:rowOff>
    </xdr:to>
    <xdr:sp macro="" textlink="">
      <xdr:nvSpPr>
        <xdr:cNvPr id="594" name="楕円 593"/>
        <xdr:cNvSpPr/>
      </xdr:nvSpPr>
      <xdr:spPr>
        <a:xfrm>
          <a:off x="1543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135255</xdr:rowOff>
    </xdr:from>
    <xdr:to>
      <xdr:col>85</xdr:col>
      <xdr:colOff>127000</xdr:colOff>
      <xdr:row>62</xdr:row>
      <xdr:rowOff>3810</xdr:rowOff>
    </xdr:to>
    <xdr:cxnSp macro="">
      <xdr:nvCxnSpPr>
        <xdr:cNvPr id="595" name="直線コネクタ 594"/>
        <xdr:cNvCxnSpPr/>
      </xdr:nvCxnSpPr>
      <xdr:spPr>
        <a:xfrm flipV="1">
          <a:off x="15481300" y="105937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162560</xdr:rowOff>
    </xdr:from>
    <xdr:to>
      <xdr:col>76</xdr:col>
      <xdr:colOff>165100</xdr:colOff>
      <xdr:row>62</xdr:row>
      <xdr:rowOff>92710</xdr:rowOff>
    </xdr:to>
    <xdr:sp macro="" textlink="">
      <xdr:nvSpPr>
        <xdr:cNvPr id="596" name="楕円 595"/>
        <xdr:cNvSpPr/>
      </xdr:nvSpPr>
      <xdr:spPr>
        <a:xfrm>
          <a:off x="14541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xdr:rowOff>
    </xdr:from>
    <xdr:to>
      <xdr:col>81</xdr:col>
      <xdr:colOff>50800</xdr:colOff>
      <xdr:row>62</xdr:row>
      <xdr:rowOff>41910</xdr:rowOff>
    </xdr:to>
    <xdr:cxnSp macro="">
      <xdr:nvCxnSpPr>
        <xdr:cNvPr id="597" name="直線コネクタ 596"/>
        <xdr:cNvCxnSpPr/>
      </xdr:nvCxnSpPr>
      <xdr:spPr>
        <a:xfrm flipV="1">
          <a:off x="14592300" y="106337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8255</xdr:rowOff>
    </xdr:from>
    <xdr:to>
      <xdr:col>72</xdr:col>
      <xdr:colOff>38100</xdr:colOff>
      <xdr:row>62</xdr:row>
      <xdr:rowOff>109855</xdr:rowOff>
    </xdr:to>
    <xdr:sp macro="" textlink="">
      <xdr:nvSpPr>
        <xdr:cNvPr id="598" name="楕円 597"/>
        <xdr:cNvSpPr/>
      </xdr:nvSpPr>
      <xdr:spPr>
        <a:xfrm>
          <a:off x="13652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41910</xdr:rowOff>
    </xdr:from>
    <xdr:to>
      <xdr:col>76</xdr:col>
      <xdr:colOff>114300</xdr:colOff>
      <xdr:row>62</xdr:row>
      <xdr:rowOff>59055</xdr:rowOff>
    </xdr:to>
    <xdr:cxnSp macro="">
      <xdr:nvCxnSpPr>
        <xdr:cNvPr id="599" name="直線コネクタ 598"/>
        <xdr:cNvCxnSpPr/>
      </xdr:nvCxnSpPr>
      <xdr:spPr>
        <a:xfrm flipV="1">
          <a:off x="13703300" y="106718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143527</xdr:rowOff>
    </xdr:from>
    <xdr:ext cx="405111" cy="259045"/>
    <xdr:sp macro="" textlink="">
      <xdr:nvSpPr>
        <xdr:cNvPr id="600" name="n_1aveValue【保健センター・保健所】&#10;有形固定資産減価償却率"/>
        <xdr:cNvSpPr txBox="1"/>
      </xdr:nvSpPr>
      <xdr:spPr>
        <a:xfrm>
          <a:off x="15266044"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17797</xdr:rowOff>
    </xdr:from>
    <xdr:ext cx="405111" cy="259045"/>
    <xdr:sp macro="" textlink="">
      <xdr:nvSpPr>
        <xdr:cNvPr id="601" name="n_2aveValue【保健センター・保健所】&#10;有形固定資産減価償却率"/>
        <xdr:cNvSpPr txBox="1"/>
      </xdr:nvSpPr>
      <xdr:spPr>
        <a:xfrm>
          <a:off x="14389744"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90187</xdr:rowOff>
    </xdr:from>
    <xdr:ext cx="405111" cy="259045"/>
    <xdr:sp macro="" textlink="">
      <xdr:nvSpPr>
        <xdr:cNvPr id="602" name="n_3aveValue【保健センター・保健所】&#10;有形固定資産減価償却率"/>
        <xdr:cNvSpPr txBox="1"/>
      </xdr:nvSpPr>
      <xdr:spPr>
        <a:xfrm>
          <a:off x="13500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45737</xdr:rowOff>
    </xdr:from>
    <xdr:ext cx="405111" cy="259045"/>
    <xdr:sp macro="" textlink="">
      <xdr:nvSpPr>
        <xdr:cNvPr id="603" name="n_1mainValue【保健センター・保健所】&#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83837</xdr:rowOff>
    </xdr:from>
    <xdr:ext cx="405111" cy="259045"/>
    <xdr:sp macro="" textlink="">
      <xdr:nvSpPr>
        <xdr:cNvPr id="604" name="n_2mainValue【保健センター・保健所】&#10;有形固定資産減価償却率"/>
        <xdr:cNvSpPr txBox="1"/>
      </xdr:nvSpPr>
      <xdr:spPr>
        <a:xfrm>
          <a:off x="14389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100982</xdr:rowOff>
    </xdr:from>
    <xdr:ext cx="405111" cy="259045"/>
    <xdr:sp macro="" textlink="">
      <xdr:nvSpPr>
        <xdr:cNvPr id="605" name="n_3mainValue【保健センター・保健所】&#10;有形固定資産減価償却率"/>
        <xdr:cNvSpPr txBox="1"/>
      </xdr:nvSpPr>
      <xdr:spPr>
        <a:xfrm>
          <a:off x="13500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6" name="直線コネクタ 61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7" name="テキスト ボックス 61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8" name="直線コネクタ 61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9" name="テキスト ボックス 61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0" name="直線コネクタ 61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1" name="テキスト ボックス 62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2" name="直線コネクタ 62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3" name="テキスト ボックス 62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4" name="直線コネクタ 6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5" name="テキスト ボックス 6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627" name="直線コネクタ 626"/>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628" name="【保健センター・保健所】&#10;一人当たり面積最小値テキスト"/>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629" name="直線コネクタ 628"/>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630" name="【保健センター・保健所】&#10;一人当たり面積最大値テキスト"/>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631" name="直線コネクタ 630"/>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135653</xdr:rowOff>
    </xdr:from>
    <xdr:ext cx="469744" cy="259045"/>
    <xdr:sp macro="" textlink="">
      <xdr:nvSpPr>
        <xdr:cNvPr id="632" name="【保健センター・保健所】&#10;一人当たり面積平均値テキスト"/>
        <xdr:cNvSpPr txBox="1"/>
      </xdr:nvSpPr>
      <xdr:spPr>
        <a:xfrm>
          <a:off x="22199600" y="1059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633" name="フローチャート: 判断 632"/>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634" name="フローチャート: 判断 633"/>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164084</xdr:rowOff>
    </xdr:from>
    <xdr:to>
      <xdr:col>107</xdr:col>
      <xdr:colOff>101600</xdr:colOff>
      <xdr:row>62</xdr:row>
      <xdr:rowOff>94234</xdr:rowOff>
    </xdr:to>
    <xdr:sp macro="" textlink="">
      <xdr:nvSpPr>
        <xdr:cNvPr id="635" name="フローチャート: 判断 634"/>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20066</xdr:rowOff>
    </xdr:from>
    <xdr:to>
      <xdr:col>102</xdr:col>
      <xdr:colOff>165100</xdr:colOff>
      <xdr:row>62</xdr:row>
      <xdr:rowOff>121666</xdr:rowOff>
    </xdr:to>
    <xdr:sp macro="" textlink="">
      <xdr:nvSpPr>
        <xdr:cNvPr id="636" name="フローチャート: 判断 635"/>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7" name="テキスト ボックス 6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8" name="テキスト ボックス 6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9" name="テキスト ボックス 6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0" name="テキスト ボックス 6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1" name="テキスト ボックス 6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642" name="楕円 641"/>
        <xdr:cNvSpPr/>
      </xdr:nvSpPr>
      <xdr:spPr>
        <a:xfrm>
          <a:off x="221107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13225</xdr:rowOff>
    </xdr:from>
    <xdr:ext cx="469744" cy="259045"/>
    <xdr:sp macro="" textlink="">
      <xdr:nvSpPr>
        <xdr:cNvPr id="643" name="【保健センター・保健所】&#10;一人当たり面積該当値テキスト"/>
        <xdr:cNvSpPr txBox="1"/>
      </xdr:nvSpPr>
      <xdr:spPr>
        <a:xfrm>
          <a:off x="22199600"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170942</xdr:rowOff>
    </xdr:from>
    <xdr:to>
      <xdr:col>112</xdr:col>
      <xdr:colOff>38100</xdr:colOff>
      <xdr:row>61</xdr:row>
      <xdr:rowOff>101092</xdr:rowOff>
    </xdr:to>
    <xdr:sp macro="" textlink="">
      <xdr:nvSpPr>
        <xdr:cNvPr id="644" name="楕円 643"/>
        <xdr:cNvSpPr/>
      </xdr:nvSpPr>
      <xdr:spPr>
        <a:xfrm>
          <a:off x="21272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41148</xdr:rowOff>
    </xdr:from>
    <xdr:to>
      <xdr:col>116</xdr:col>
      <xdr:colOff>63500</xdr:colOff>
      <xdr:row>61</xdr:row>
      <xdr:rowOff>50292</xdr:rowOff>
    </xdr:to>
    <xdr:cxnSp macro="">
      <xdr:nvCxnSpPr>
        <xdr:cNvPr id="645" name="直線コネクタ 644"/>
        <xdr:cNvCxnSpPr/>
      </xdr:nvCxnSpPr>
      <xdr:spPr>
        <a:xfrm flipV="1">
          <a:off x="21323300" y="1049959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10922</xdr:rowOff>
    </xdr:from>
    <xdr:to>
      <xdr:col>107</xdr:col>
      <xdr:colOff>101600</xdr:colOff>
      <xdr:row>61</xdr:row>
      <xdr:rowOff>112522</xdr:rowOff>
    </xdr:to>
    <xdr:sp macro="" textlink="">
      <xdr:nvSpPr>
        <xdr:cNvPr id="646" name="楕円 645"/>
        <xdr:cNvSpPr/>
      </xdr:nvSpPr>
      <xdr:spPr>
        <a:xfrm>
          <a:off x="20383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50292</xdr:rowOff>
    </xdr:from>
    <xdr:to>
      <xdr:col>111</xdr:col>
      <xdr:colOff>177800</xdr:colOff>
      <xdr:row>61</xdr:row>
      <xdr:rowOff>61722</xdr:rowOff>
    </xdr:to>
    <xdr:cxnSp macro="">
      <xdr:nvCxnSpPr>
        <xdr:cNvPr id="647" name="直線コネクタ 646"/>
        <xdr:cNvCxnSpPr/>
      </xdr:nvCxnSpPr>
      <xdr:spPr>
        <a:xfrm flipV="1">
          <a:off x="20434300" y="105087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134366</xdr:rowOff>
    </xdr:from>
    <xdr:to>
      <xdr:col>102</xdr:col>
      <xdr:colOff>165100</xdr:colOff>
      <xdr:row>61</xdr:row>
      <xdr:rowOff>64516</xdr:rowOff>
    </xdr:to>
    <xdr:sp macro="" textlink="">
      <xdr:nvSpPr>
        <xdr:cNvPr id="648" name="楕円 647"/>
        <xdr:cNvSpPr/>
      </xdr:nvSpPr>
      <xdr:spPr>
        <a:xfrm>
          <a:off x="19494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13716</xdr:rowOff>
    </xdr:from>
    <xdr:to>
      <xdr:col>107</xdr:col>
      <xdr:colOff>50800</xdr:colOff>
      <xdr:row>61</xdr:row>
      <xdr:rowOff>61722</xdr:rowOff>
    </xdr:to>
    <xdr:cxnSp macro="">
      <xdr:nvCxnSpPr>
        <xdr:cNvPr id="649" name="直線コネクタ 648"/>
        <xdr:cNvCxnSpPr/>
      </xdr:nvCxnSpPr>
      <xdr:spPr>
        <a:xfrm>
          <a:off x="19545300" y="1047216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105935</xdr:rowOff>
    </xdr:from>
    <xdr:ext cx="469744" cy="259045"/>
    <xdr:sp macro="" textlink="">
      <xdr:nvSpPr>
        <xdr:cNvPr id="650" name="n_1aveValue【保健センター・保健所】&#10;一人当たり面積"/>
        <xdr:cNvSpPr txBox="1"/>
      </xdr:nvSpPr>
      <xdr:spPr>
        <a:xfrm>
          <a:off x="21075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85361</xdr:rowOff>
    </xdr:from>
    <xdr:ext cx="469744" cy="259045"/>
    <xdr:sp macro="" textlink="">
      <xdr:nvSpPr>
        <xdr:cNvPr id="651" name="n_2aveValue【保健センター・保健所】&#10;一人当たり面積"/>
        <xdr:cNvSpPr txBox="1"/>
      </xdr:nvSpPr>
      <xdr:spPr>
        <a:xfrm>
          <a:off x="20199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112793</xdr:rowOff>
    </xdr:from>
    <xdr:ext cx="469744" cy="259045"/>
    <xdr:sp macro="" textlink="">
      <xdr:nvSpPr>
        <xdr:cNvPr id="652" name="n_3aveValue【保健センター・保健所】&#10;一人当たり面積"/>
        <xdr:cNvSpPr txBox="1"/>
      </xdr:nvSpPr>
      <xdr:spPr>
        <a:xfrm>
          <a:off x="19310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117619</xdr:rowOff>
    </xdr:from>
    <xdr:ext cx="469744" cy="259045"/>
    <xdr:sp macro="" textlink="">
      <xdr:nvSpPr>
        <xdr:cNvPr id="653" name="n_1mainValue【保健センター・保健所】&#10;一人当たり面積"/>
        <xdr:cNvSpPr txBox="1"/>
      </xdr:nvSpPr>
      <xdr:spPr>
        <a:xfrm>
          <a:off x="210757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129049</xdr:rowOff>
    </xdr:from>
    <xdr:ext cx="469744" cy="259045"/>
    <xdr:sp macro="" textlink="">
      <xdr:nvSpPr>
        <xdr:cNvPr id="654" name="n_2mainValue【保健センター・保健所】&#10;一人当たり面積"/>
        <xdr:cNvSpPr txBox="1"/>
      </xdr:nvSpPr>
      <xdr:spPr>
        <a:xfrm>
          <a:off x="20199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81043</xdr:rowOff>
    </xdr:from>
    <xdr:ext cx="469744" cy="259045"/>
    <xdr:sp macro="" textlink="">
      <xdr:nvSpPr>
        <xdr:cNvPr id="655" name="n_3mainValue【保健センター・保健所】&#10;一人当たり面積"/>
        <xdr:cNvSpPr txBox="1"/>
      </xdr:nvSpPr>
      <xdr:spPr>
        <a:xfrm>
          <a:off x="19310427" y="101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6" name="正方形/長方形 6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7" name="正方形/長方形 6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8" name="正方形/長方形 6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9" name="正方形/長方形 6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0" name="正方形/長方形 6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1" name="正方形/長方形 6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2" name="正方形/長方形 6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3" name="正方形/長方形 6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4" name="テキスト ボックス 6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5" name="直線コネクタ 6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6" name="テキスト ボックス 66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7" name="直線コネクタ 66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8" name="テキスト ボックス 66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9" name="直線コネクタ 66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0" name="テキスト ボックス 66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1" name="直線コネクタ 67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2" name="テキスト ボックス 67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3" name="直線コネクタ 67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4" name="テキスト ボックス 67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5" name="直線コネクタ 67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6" name="テキスト ボックス 67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680" name="直線コネクタ 679"/>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681"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682" name="直線コネクタ 681"/>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3"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4" name="直線コネクタ 68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685" name="【消防施設】&#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86" name="フローチャート: 判断 685"/>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687" name="フローチャート: 判断 686"/>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88" name="フローチャート: 判断 687"/>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80645</xdr:rowOff>
    </xdr:from>
    <xdr:to>
      <xdr:col>72</xdr:col>
      <xdr:colOff>38100</xdr:colOff>
      <xdr:row>83</xdr:row>
      <xdr:rowOff>10795</xdr:rowOff>
    </xdr:to>
    <xdr:sp macro="" textlink="">
      <xdr:nvSpPr>
        <xdr:cNvPr id="689" name="フローチャート: 判断 688"/>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95" name="楕円 694"/>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96" name="【消防施設】&#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97" name="楕円 696"/>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698" name="直線コネクタ 697"/>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29211</xdr:rowOff>
    </xdr:from>
    <xdr:to>
      <xdr:col>72</xdr:col>
      <xdr:colOff>38100</xdr:colOff>
      <xdr:row>78</xdr:row>
      <xdr:rowOff>130811</xdr:rowOff>
    </xdr:to>
    <xdr:sp macro="" textlink="">
      <xdr:nvSpPr>
        <xdr:cNvPr id="699" name="楕円 698"/>
        <xdr:cNvSpPr/>
      </xdr:nvSpPr>
      <xdr:spPr>
        <a:xfrm>
          <a:off x="13652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74313</xdr:rowOff>
    </xdr:from>
    <xdr:ext cx="405111" cy="259045"/>
    <xdr:sp macro="" textlink="">
      <xdr:nvSpPr>
        <xdr:cNvPr id="700" name="n_1aveValue【消防施設】&#10;有形固定資産減価償却率"/>
        <xdr:cNvSpPr txBox="1"/>
      </xdr:nvSpPr>
      <xdr:spPr>
        <a:xfrm>
          <a:off x="15266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701" name="n_2aveValue【消防施設】&#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1922</xdr:rowOff>
    </xdr:from>
    <xdr:ext cx="405111" cy="259045"/>
    <xdr:sp macro="" textlink="">
      <xdr:nvSpPr>
        <xdr:cNvPr id="702" name="n_3aveValue【消防施設】&#10;有形固定資産減価償却率"/>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703" name="n_1mainValue【消防施設】&#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147338</xdr:rowOff>
    </xdr:from>
    <xdr:ext cx="405111" cy="259045"/>
    <xdr:sp macro="" textlink="">
      <xdr:nvSpPr>
        <xdr:cNvPr id="704" name="n_3mainValue【消防施設】&#10;有形固定資産減価償却率"/>
        <xdr:cNvSpPr txBox="1"/>
      </xdr:nvSpPr>
      <xdr:spPr>
        <a:xfrm>
          <a:off x="135007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3" name="テキスト ボックス 7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4" name="直線コネクタ 7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5" name="直線コネクタ 71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6" name="テキスト ボックス 71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17" name="直線コネクタ 71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18" name="テキスト ボックス 71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19" name="直線コネクタ 71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0" name="テキスト ボックス 71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1" name="直線コネクタ 72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2" name="テキスト ボックス 72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3" name="直線コネクタ 72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4" name="テキスト ボックス 72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5" name="直線コネクタ 72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6" name="テキスト ボックス 72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7" name="直線コネクタ 7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8" name="テキスト ボックス 7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730" name="直線コネクタ 729"/>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31"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32" name="直線コネクタ 731"/>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733"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734" name="直線コネクタ 733"/>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142439</xdr:rowOff>
    </xdr:from>
    <xdr:ext cx="469744" cy="259045"/>
    <xdr:sp macro="" textlink="">
      <xdr:nvSpPr>
        <xdr:cNvPr id="735" name="【消防施設】&#10;一人当たり面積平均値テキスト"/>
        <xdr:cNvSpPr txBox="1"/>
      </xdr:nvSpPr>
      <xdr:spPr>
        <a:xfrm>
          <a:off x="22199600" y="1420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736" name="フローチャート: 判断 735"/>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737" name="フローチャート: 判断 736"/>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80373</xdr:rowOff>
    </xdr:from>
    <xdr:to>
      <xdr:col>107</xdr:col>
      <xdr:colOff>101600</xdr:colOff>
      <xdr:row>84</xdr:row>
      <xdr:rowOff>10523</xdr:rowOff>
    </xdr:to>
    <xdr:sp macro="" textlink="">
      <xdr:nvSpPr>
        <xdr:cNvPr id="738" name="フローチャート: 判断 737"/>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23223</xdr:rowOff>
    </xdr:from>
    <xdr:to>
      <xdr:col>102</xdr:col>
      <xdr:colOff>165100</xdr:colOff>
      <xdr:row>84</xdr:row>
      <xdr:rowOff>124823</xdr:rowOff>
    </xdr:to>
    <xdr:sp macro="" textlink="">
      <xdr:nvSpPr>
        <xdr:cNvPr id="739" name="フローチャート: 判断 738"/>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745" name="楕円 744"/>
        <xdr:cNvSpPr/>
      </xdr:nvSpPr>
      <xdr:spPr>
        <a:xfrm>
          <a:off x="22110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142257</xdr:rowOff>
    </xdr:from>
    <xdr:ext cx="469744" cy="259045"/>
    <xdr:sp macro="" textlink="">
      <xdr:nvSpPr>
        <xdr:cNvPr id="746" name="【消防施設】&#10;一人当たり面積該当値テキスト"/>
        <xdr:cNvSpPr txBox="1"/>
      </xdr:nvSpPr>
      <xdr:spPr>
        <a:xfrm>
          <a:off x="22199600"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55880</xdr:rowOff>
    </xdr:from>
    <xdr:to>
      <xdr:col>112</xdr:col>
      <xdr:colOff>38100</xdr:colOff>
      <xdr:row>86</xdr:row>
      <xdr:rowOff>157480</xdr:rowOff>
    </xdr:to>
    <xdr:sp macro="" textlink="">
      <xdr:nvSpPr>
        <xdr:cNvPr id="747" name="楕円 746"/>
        <xdr:cNvSpPr/>
      </xdr:nvSpPr>
      <xdr:spPr>
        <a:xfrm>
          <a:off x="21272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106680</xdr:rowOff>
    </xdr:from>
    <xdr:to>
      <xdr:col>116</xdr:col>
      <xdr:colOff>63500</xdr:colOff>
      <xdr:row>86</xdr:row>
      <xdr:rowOff>106680</xdr:rowOff>
    </xdr:to>
    <xdr:cxnSp macro="">
      <xdr:nvCxnSpPr>
        <xdr:cNvPr id="748" name="直線コネクタ 747"/>
        <xdr:cNvCxnSpPr/>
      </xdr:nvCxnSpPr>
      <xdr:spPr>
        <a:xfrm>
          <a:off x="21323300" y="1485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59145</xdr:rowOff>
    </xdr:from>
    <xdr:to>
      <xdr:col>102</xdr:col>
      <xdr:colOff>165100</xdr:colOff>
      <xdr:row>86</xdr:row>
      <xdr:rowOff>160745</xdr:rowOff>
    </xdr:to>
    <xdr:sp macro="" textlink="">
      <xdr:nvSpPr>
        <xdr:cNvPr id="749" name="楕円 748"/>
        <xdr:cNvSpPr/>
      </xdr:nvSpPr>
      <xdr:spPr>
        <a:xfrm>
          <a:off x="19494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76035</xdr:rowOff>
    </xdr:from>
    <xdr:ext cx="469744" cy="259045"/>
    <xdr:sp macro="" textlink="">
      <xdr:nvSpPr>
        <xdr:cNvPr id="750" name="n_1aveValue【消防施設】&#10;一人当たり面積"/>
        <xdr:cNvSpPr txBox="1"/>
      </xdr:nvSpPr>
      <xdr:spPr>
        <a:xfrm>
          <a:off x="210757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27050</xdr:rowOff>
    </xdr:from>
    <xdr:ext cx="469744" cy="259045"/>
    <xdr:sp macro="" textlink="">
      <xdr:nvSpPr>
        <xdr:cNvPr id="751" name="n_2aveValue【消防施設】&#10;一人当たり面積"/>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141350</xdr:rowOff>
    </xdr:from>
    <xdr:ext cx="469744" cy="259045"/>
    <xdr:sp macro="" textlink="">
      <xdr:nvSpPr>
        <xdr:cNvPr id="752" name="n_3aveValue【消防施設】&#10;一人当たり面積"/>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148607</xdr:rowOff>
    </xdr:from>
    <xdr:ext cx="469744" cy="259045"/>
    <xdr:sp macro="" textlink="">
      <xdr:nvSpPr>
        <xdr:cNvPr id="753" name="n_1mainValue【消防施設】&#10;一人当たり面積"/>
        <xdr:cNvSpPr txBox="1"/>
      </xdr:nvSpPr>
      <xdr:spPr>
        <a:xfrm>
          <a:off x="21075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151872</xdr:rowOff>
    </xdr:from>
    <xdr:ext cx="469744" cy="259045"/>
    <xdr:sp macro="" textlink="">
      <xdr:nvSpPr>
        <xdr:cNvPr id="754" name="n_3mainValue【消防施設】&#10;一人当たり面積"/>
        <xdr:cNvSpPr txBox="1"/>
      </xdr:nvSpPr>
      <xdr:spPr>
        <a:xfrm>
          <a:off x="19310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5" name="正方形/長方形 7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6" name="正方形/長方形 7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7" name="正方形/長方形 7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8" name="正方形/長方形 7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9" name="正方形/長方形 7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0" name="正方形/長方形 7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1" name="正方形/長方形 7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正方形/長方形 7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3" name="テキスト ボックス 7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4" name="直線コネクタ 7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5" name="直線コネクタ 7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6" name="テキスト ボックス 7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7" name="直線コネクタ 7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8" name="テキスト ボックス 7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9" name="直線コネクタ 7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0" name="テキスト ボックス 7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1" name="直線コネクタ 7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2" name="テキスト ボックス 7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3" name="直線コネクタ 7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4" name="テキスト ボックス 7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5" name="直線コネクタ 7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6" name="テキスト ボックス 7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7" name="直線コネクタ 7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8" name="テキスト ボックス 7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780" name="直線コネクタ 779"/>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781"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82" name="直線コネクタ 781"/>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783"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784" name="直線コネクタ 783"/>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98896</xdr:rowOff>
    </xdr:from>
    <xdr:ext cx="405111" cy="259045"/>
    <xdr:sp macro="" textlink="">
      <xdr:nvSpPr>
        <xdr:cNvPr id="785" name="【庁舎】&#10;有形固定資産減価償却率平均値テキスト"/>
        <xdr:cNvSpPr txBox="1"/>
      </xdr:nvSpPr>
      <xdr:spPr>
        <a:xfrm>
          <a:off x="16357600" y="1758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786" name="フローチャート: 判断 785"/>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787" name="フローチャート: 判断 786"/>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788" name="フローチャート: 判断 787"/>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789" name="フローチャート: 判断 788"/>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0" name="テキスト ボックス 7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1" name="テキスト ボックス 7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2" name="テキスト ボックス 7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3" name="テキスト ボックス 7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4" name="テキスト ボックス 7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795" name="楕円 794"/>
        <xdr:cNvSpPr/>
      </xdr:nvSpPr>
      <xdr:spPr>
        <a:xfrm>
          <a:off x="16268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158948</xdr:rowOff>
    </xdr:from>
    <xdr:ext cx="405111" cy="259045"/>
    <xdr:sp macro="" textlink="">
      <xdr:nvSpPr>
        <xdr:cNvPr id="796" name="【庁舎】&#10;有形固定資産減価償却率該当値テキスト"/>
        <xdr:cNvSpPr txBox="1"/>
      </xdr:nvSpPr>
      <xdr:spPr>
        <a:xfrm>
          <a:off x="16357600"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41729</xdr:rowOff>
    </xdr:from>
    <xdr:to>
      <xdr:col>81</xdr:col>
      <xdr:colOff>101600</xdr:colOff>
      <xdr:row>104</xdr:row>
      <xdr:rowOff>143329</xdr:rowOff>
    </xdr:to>
    <xdr:sp macro="" textlink="">
      <xdr:nvSpPr>
        <xdr:cNvPr id="797" name="楕円 796"/>
        <xdr:cNvSpPr/>
      </xdr:nvSpPr>
      <xdr:spPr>
        <a:xfrm>
          <a:off x="15430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59871</xdr:rowOff>
    </xdr:from>
    <xdr:to>
      <xdr:col>85</xdr:col>
      <xdr:colOff>127000</xdr:colOff>
      <xdr:row>104</xdr:row>
      <xdr:rowOff>92529</xdr:rowOff>
    </xdr:to>
    <xdr:cxnSp macro="">
      <xdr:nvCxnSpPr>
        <xdr:cNvPr id="798" name="直線コネクタ 797"/>
        <xdr:cNvCxnSpPr/>
      </xdr:nvCxnSpPr>
      <xdr:spPr>
        <a:xfrm flipV="1">
          <a:off x="15481300" y="178906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99" name="楕円 798"/>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92529</xdr:rowOff>
    </xdr:to>
    <xdr:cxnSp macro="">
      <xdr:nvCxnSpPr>
        <xdr:cNvPr id="800" name="直線コネクタ 799"/>
        <xdr:cNvCxnSpPr/>
      </xdr:nvCxnSpPr>
      <xdr:spPr>
        <a:xfrm>
          <a:off x="14592300" y="179070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49893</xdr:rowOff>
    </xdr:from>
    <xdr:to>
      <xdr:col>72</xdr:col>
      <xdr:colOff>38100</xdr:colOff>
      <xdr:row>104</xdr:row>
      <xdr:rowOff>151493</xdr:rowOff>
    </xdr:to>
    <xdr:sp macro="" textlink="">
      <xdr:nvSpPr>
        <xdr:cNvPr id="801" name="楕円 800"/>
        <xdr:cNvSpPr/>
      </xdr:nvSpPr>
      <xdr:spPr>
        <a:xfrm>
          <a:off x="13652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100693</xdr:rowOff>
    </xdr:to>
    <xdr:cxnSp macro="">
      <xdr:nvCxnSpPr>
        <xdr:cNvPr id="802" name="直線コネクタ 801"/>
        <xdr:cNvCxnSpPr/>
      </xdr:nvCxnSpPr>
      <xdr:spPr>
        <a:xfrm flipV="1">
          <a:off x="13703300" y="179070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9633</xdr:rowOff>
    </xdr:from>
    <xdr:ext cx="405111" cy="259045"/>
    <xdr:sp macro="" textlink="">
      <xdr:nvSpPr>
        <xdr:cNvPr id="803" name="n_1aveValue【庁舎】&#10;有形固定資産減価償却率"/>
        <xdr:cNvSpPr txBox="1"/>
      </xdr:nvSpPr>
      <xdr:spPr>
        <a:xfrm>
          <a:off x="152660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140261</xdr:rowOff>
    </xdr:from>
    <xdr:ext cx="405111" cy="259045"/>
    <xdr:sp macro="" textlink="">
      <xdr:nvSpPr>
        <xdr:cNvPr id="804" name="n_2aveValue【庁舎】&#10;有形固定資産減価償却率"/>
        <xdr:cNvSpPr txBox="1"/>
      </xdr:nvSpPr>
      <xdr:spPr>
        <a:xfrm>
          <a:off x="14389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1469</xdr:rowOff>
    </xdr:from>
    <xdr:ext cx="405111" cy="259045"/>
    <xdr:sp macro="" textlink="">
      <xdr:nvSpPr>
        <xdr:cNvPr id="805" name="n_3aveValue【庁舎】&#10;有形固定資産減価償却率"/>
        <xdr:cNvSpPr txBox="1"/>
      </xdr:nvSpPr>
      <xdr:spPr>
        <a:xfrm>
          <a:off x="13500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134456</xdr:rowOff>
    </xdr:from>
    <xdr:ext cx="405111" cy="259045"/>
    <xdr:sp macro="" textlink="">
      <xdr:nvSpPr>
        <xdr:cNvPr id="806" name="n_1mainValue【庁舎】&#10;有形固定資産減価償却率"/>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807" name="n_2mainValue【庁舎】&#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142620</xdr:rowOff>
    </xdr:from>
    <xdr:ext cx="405111" cy="259045"/>
    <xdr:sp macro="" textlink="">
      <xdr:nvSpPr>
        <xdr:cNvPr id="808" name="n_3mainValue【庁舎】&#10;有形固定資産減価償却率"/>
        <xdr:cNvSpPr txBox="1"/>
      </xdr:nvSpPr>
      <xdr:spPr>
        <a:xfrm>
          <a:off x="13500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0" name="正方形/長方形 8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1" name="正方形/長方形 8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2" name="正方形/長方形 8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3" name="正方形/長方形 8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4" name="正方形/長方形 8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5" name="正方形/長方形 8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9" name="テキスト ボックス 81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20" name="直線コネクタ 8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1" name="テキスト ボックス 8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2" name="直線コネクタ 8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3" name="テキスト ボックス 8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4" name="直線コネクタ 8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5" name="テキスト ボックス 82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6" name="直線コネクタ 8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7" name="テキスト ボックス 82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8" name="直線コネクタ 8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9" name="テキスト ボックス 82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833" name="直線コネクタ 832"/>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834"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835" name="直線コネクタ 834"/>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836"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837" name="直線コネクタ 836"/>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838" name="【庁舎】&#10;一人当たり面積平均値テキスト"/>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839" name="フローチャート: 判断 838"/>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40" name="フローチャート: 判断 839"/>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42545</xdr:rowOff>
    </xdr:from>
    <xdr:to>
      <xdr:col>107</xdr:col>
      <xdr:colOff>101600</xdr:colOff>
      <xdr:row>106</xdr:row>
      <xdr:rowOff>144145</xdr:rowOff>
    </xdr:to>
    <xdr:sp macro="" textlink="">
      <xdr:nvSpPr>
        <xdr:cNvPr id="841" name="フローチャート: 判断 840"/>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842" name="フローチャート: 判断 841"/>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63500</xdr:rowOff>
    </xdr:from>
    <xdr:to>
      <xdr:col>116</xdr:col>
      <xdr:colOff>114300</xdr:colOff>
      <xdr:row>107</xdr:row>
      <xdr:rowOff>165100</xdr:rowOff>
    </xdr:to>
    <xdr:sp macro="" textlink="">
      <xdr:nvSpPr>
        <xdr:cNvPr id="848" name="楕円 847"/>
        <xdr:cNvSpPr/>
      </xdr:nvSpPr>
      <xdr:spPr>
        <a:xfrm>
          <a:off x="22110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41927</xdr:rowOff>
    </xdr:from>
    <xdr:ext cx="469744" cy="259045"/>
    <xdr:sp macro="" textlink="">
      <xdr:nvSpPr>
        <xdr:cNvPr id="849" name="【庁舎】&#10;一人当たり面積該当値テキスト"/>
        <xdr:cNvSpPr txBox="1"/>
      </xdr:nvSpPr>
      <xdr:spPr>
        <a:xfrm>
          <a:off x="22199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74930</xdr:rowOff>
    </xdr:from>
    <xdr:to>
      <xdr:col>112</xdr:col>
      <xdr:colOff>38100</xdr:colOff>
      <xdr:row>108</xdr:row>
      <xdr:rowOff>5080</xdr:rowOff>
    </xdr:to>
    <xdr:sp macro="" textlink="">
      <xdr:nvSpPr>
        <xdr:cNvPr id="850" name="楕円 849"/>
        <xdr:cNvSpPr/>
      </xdr:nvSpPr>
      <xdr:spPr>
        <a:xfrm>
          <a:off x="21272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114300</xdr:rowOff>
    </xdr:from>
    <xdr:to>
      <xdr:col>116</xdr:col>
      <xdr:colOff>63500</xdr:colOff>
      <xdr:row>107</xdr:row>
      <xdr:rowOff>125730</xdr:rowOff>
    </xdr:to>
    <xdr:cxnSp macro="">
      <xdr:nvCxnSpPr>
        <xdr:cNvPr id="851" name="直線コネクタ 850"/>
        <xdr:cNvCxnSpPr/>
      </xdr:nvCxnSpPr>
      <xdr:spPr>
        <a:xfrm flipV="1">
          <a:off x="21323300" y="18459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88264</xdr:rowOff>
    </xdr:from>
    <xdr:to>
      <xdr:col>107</xdr:col>
      <xdr:colOff>101600</xdr:colOff>
      <xdr:row>108</xdr:row>
      <xdr:rowOff>18414</xdr:rowOff>
    </xdr:to>
    <xdr:sp macro="" textlink="">
      <xdr:nvSpPr>
        <xdr:cNvPr id="852" name="楕円 851"/>
        <xdr:cNvSpPr/>
      </xdr:nvSpPr>
      <xdr:spPr>
        <a:xfrm>
          <a:off x="20383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125730</xdr:rowOff>
    </xdr:from>
    <xdr:to>
      <xdr:col>111</xdr:col>
      <xdr:colOff>177800</xdr:colOff>
      <xdr:row>107</xdr:row>
      <xdr:rowOff>139064</xdr:rowOff>
    </xdr:to>
    <xdr:cxnSp macro="">
      <xdr:nvCxnSpPr>
        <xdr:cNvPr id="853" name="直線コネクタ 852"/>
        <xdr:cNvCxnSpPr/>
      </xdr:nvCxnSpPr>
      <xdr:spPr>
        <a:xfrm flipV="1">
          <a:off x="20434300" y="184708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854" name="楕円 853"/>
        <xdr:cNvSpPr/>
      </xdr:nvSpPr>
      <xdr:spPr>
        <a:xfrm>
          <a:off x="19494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139064</xdr:rowOff>
    </xdr:from>
    <xdr:to>
      <xdr:col>107</xdr:col>
      <xdr:colOff>50800</xdr:colOff>
      <xdr:row>107</xdr:row>
      <xdr:rowOff>146686</xdr:rowOff>
    </xdr:to>
    <xdr:cxnSp macro="">
      <xdr:nvCxnSpPr>
        <xdr:cNvPr id="855" name="直線コネクタ 854"/>
        <xdr:cNvCxnSpPr/>
      </xdr:nvCxnSpPr>
      <xdr:spPr>
        <a:xfrm flipV="1">
          <a:off x="19545300" y="184842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56" name="n_1ave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160672</xdr:rowOff>
    </xdr:from>
    <xdr:ext cx="469744" cy="259045"/>
    <xdr:sp macro="" textlink="">
      <xdr:nvSpPr>
        <xdr:cNvPr id="857" name="n_2aveValue【庁舎】&#10;一人当たり面積"/>
        <xdr:cNvSpPr txBox="1"/>
      </xdr:nvSpPr>
      <xdr:spPr>
        <a:xfrm>
          <a:off x="20199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858" name="n_3aveValue【庁舎】&#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167657</xdr:rowOff>
    </xdr:from>
    <xdr:ext cx="469744" cy="259045"/>
    <xdr:sp macro="" textlink="">
      <xdr:nvSpPr>
        <xdr:cNvPr id="859" name="n_1mainValue【庁舎】&#10;一人当たり面積"/>
        <xdr:cNvSpPr txBox="1"/>
      </xdr:nvSpPr>
      <xdr:spPr>
        <a:xfrm>
          <a:off x="21075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9541</xdr:rowOff>
    </xdr:from>
    <xdr:ext cx="469744" cy="259045"/>
    <xdr:sp macro="" textlink="">
      <xdr:nvSpPr>
        <xdr:cNvPr id="860" name="n_2mainValue【庁舎】&#10;一人当たり面積"/>
        <xdr:cNvSpPr txBox="1"/>
      </xdr:nvSpPr>
      <xdr:spPr>
        <a:xfrm>
          <a:off x="20199427"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861" name="n_3mainValue【庁舎】&#10;一人当たり面積"/>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前頁と同様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9008053</v>
      </c>
      <c r="BO4" s="430"/>
      <c r="BP4" s="430"/>
      <c r="BQ4" s="430"/>
      <c r="BR4" s="430"/>
      <c r="BS4" s="430"/>
      <c r="BT4" s="430"/>
      <c r="BU4" s="431"/>
      <c r="BV4" s="429">
        <v>8835201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3.3</v>
      </c>
      <c r="CU4" s="436"/>
      <c r="CV4" s="436"/>
      <c r="CW4" s="436"/>
      <c r="CX4" s="436"/>
      <c r="CY4" s="436"/>
      <c r="CZ4" s="436"/>
      <c r="DA4" s="437"/>
      <c r="DB4" s="435">
        <v>2.6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8844138</v>
      </c>
      <c r="BO5" s="467"/>
      <c r="BP5" s="467"/>
      <c r="BQ5" s="467"/>
      <c r="BR5" s="467"/>
      <c r="BS5" s="467"/>
      <c r="BT5" s="467"/>
      <c r="BU5" s="468"/>
      <c r="BV5" s="466">
        <v>8713897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97.4</v>
      </c>
      <c r="CU5" s="464"/>
      <c r="CV5" s="464"/>
      <c r="CW5" s="464"/>
      <c r="CX5" s="464"/>
      <c r="CY5" s="464"/>
      <c r="CZ5" s="464"/>
      <c r="DA5" s="465"/>
      <c r="DB5" s="463">
        <v>94.4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163915</v>
      </c>
      <c r="BO6" s="467"/>
      <c r="BP6" s="467"/>
      <c r="BQ6" s="467"/>
      <c r="BR6" s="467"/>
      <c r="BS6" s="467"/>
      <c r="BT6" s="467"/>
      <c r="BU6" s="468"/>
      <c r="BV6" s="466">
        <v>121304</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101.9</v>
      </c>
      <c r="CU6" s="504"/>
      <c r="CV6" s="504"/>
      <c r="CW6" s="504"/>
      <c r="CX6" s="504"/>
      <c r="CY6" s="504"/>
      <c r="CZ6" s="504"/>
      <c r="DA6" s="505"/>
      <c r="DB6" s="503">
        <v>98.7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10200</v>
      </c>
      <c r="BO7" s="467"/>
      <c r="BP7" s="467"/>
      <c r="BQ7" s="467"/>
      <c r="BR7" s="467"/>
      <c r="BS7" s="467"/>
      <c r="BT7" s="467"/>
      <c r="BU7" s="468"/>
      <c r="BV7" s="466">
        <v>11</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4647549</v>
      </c>
      <c r="CU7" s="467"/>
      <c r="CV7" s="467"/>
      <c r="CW7" s="467"/>
      <c r="CX7" s="467"/>
      <c r="CY7" s="467"/>
      <c r="CZ7" s="467"/>
      <c r="DA7" s="468"/>
      <c r="DB7" s="466">
        <v>4626442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153715</v>
      </c>
      <c r="BO8" s="467"/>
      <c r="BP8" s="467"/>
      <c r="BQ8" s="467"/>
      <c r="BR8" s="467"/>
      <c r="BS8" s="467"/>
      <c r="BT8" s="467"/>
      <c r="BU8" s="468"/>
      <c r="BV8" s="466">
        <v>121293</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0.31</v>
      </c>
      <c r="CU8" s="507"/>
      <c r="CV8" s="507"/>
      <c r="CW8" s="507"/>
      <c r="CX8" s="507"/>
      <c r="CY8" s="507"/>
      <c r="CZ8" s="507"/>
      <c r="DA8" s="508"/>
      <c r="DB8" s="506">
        <v>0.31</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12344</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32422</v>
      </c>
      <c r="BO9" s="467"/>
      <c r="BP9" s="467"/>
      <c r="BQ9" s="467"/>
      <c r="BR9" s="467"/>
      <c r="BS9" s="467"/>
      <c r="BT9" s="467"/>
      <c r="BU9" s="468"/>
      <c r="BV9" s="466">
        <v>-5371</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17.600000000000001</v>
      </c>
      <c r="CU9" s="464"/>
      <c r="CV9" s="464"/>
      <c r="CW9" s="464"/>
      <c r="CX9" s="464"/>
      <c r="CY9" s="464"/>
      <c r="CZ9" s="464"/>
      <c r="DA9" s="465"/>
      <c r="DB9" s="463">
        <v>16.5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13340</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4374</v>
      </c>
      <c r="BO10" s="467"/>
      <c r="BP10" s="467"/>
      <c r="BQ10" s="467"/>
      <c r="BR10" s="467"/>
      <c r="BS10" s="467"/>
      <c r="BT10" s="467"/>
      <c r="BU10" s="468"/>
      <c r="BV10" s="466">
        <v>89817</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11823</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88926</v>
      </c>
      <c r="BO12" s="467"/>
      <c r="BP12" s="467"/>
      <c r="BQ12" s="467"/>
      <c r="BR12" s="467"/>
      <c r="BS12" s="467"/>
      <c r="BT12" s="467"/>
      <c r="BU12" s="468"/>
      <c r="BV12" s="466">
        <v>36380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11754</v>
      </c>
      <c r="S13" s="548"/>
      <c r="T13" s="548"/>
      <c r="U13" s="548"/>
      <c r="V13" s="549"/>
      <c r="W13" s="482" t="s">
        <v>141</v>
      </c>
      <c r="X13" s="483"/>
      <c r="Y13" s="483"/>
      <c r="Z13" s="483"/>
      <c r="AA13" s="483"/>
      <c r="AB13" s="473"/>
      <c r="AC13" s="517">
        <v>1299</v>
      </c>
      <c r="AD13" s="518"/>
      <c r="AE13" s="518"/>
      <c r="AF13" s="518"/>
      <c r="AG13" s="557"/>
      <c r="AH13" s="517">
        <v>1362</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-52130</v>
      </c>
      <c r="BO13" s="467"/>
      <c r="BP13" s="467"/>
      <c r="BQ13" s="467"/>
      <c r="BR13" s="467"/>
      <c r="BS13" s="467"/>
      <c r="BT13" s="467"/>
      <c r="BU13" s="468"/>
      <c r="BV13" s="466">
        <v>48066</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10.6</v>
      </c>
      <c r="CU13" s="464"/>
      <c r="CV13" s="464"/>
      <c r="CW13" s="464"/>
      <c r="CX13" s="464"/>
      <c r="CY13" s="464"/>
      <c r="CZ13" s="464"/>
      <c r="DA13" s="465"/>
      <c r="DB13" s="463">
        <v>11.4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12052</v>
      </c>
      <c r="S14" s="548"/>
      <c r="T14" s="548"/>
      <c r="U14" s="548"/>
      <c r="V14" s="549"/>
      <c r="W14" s="456"/>
      <c r="X14" s="457"/>
      <c r="Y14" s="457"/>
      <c r="Z14" s="457"/>
      <c r="AA14" s="457"/>
      <c r="AB14" s="446"/>
      <c r="AC14" s="550">
        <v>22.7</v>
      </c>
      <c r="AD14" s="551"/>
      <c r="AE14" s="551"/>
      <c r="AF14" s="551"/>
      <c r="AG14" s="552"/>
      <c r="AH14" s="550">
        <v>21.6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v>74.400000000000006</v>
      </c>
      <c r="CU14" s="562"/>
      <c r="CV14" s="562"/>
      <c r="CW14" s="562"/>
      <c r="CX14" s="562"/>
      <c r="CY14" s="562"/>
      <c r="CZ14" s="562"/>
      <c r="DA14" s="563"/>
      <c r="DB14" s="561">
        <v>79.7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11972</v>
      </c>
      <c r="S15" s="548"/>
      <c r="T15" s="548"/>
      <c r="U15" s="548"/>
      <c r="V15" s="549"/>
      <c r="W15" s="482" t="s">
        <v>149</v>
      </c>
      <c r="X15" s="483"/>
      <c r="Y15" s="483"/>
      <c r="Z15" s="483"/>
      <c r="AA15" s="483"/>
      <c r="AB15" s="473"/>
      <c r="AC15" s="517">
        <v>1155</v>
      </c>
      <c r="AD15" s="518"/>
      <c r="AE15" s="518"/>
      <c r="AF15" s="518"/>
      <c r="AG15" s="557"/>
      <c r="AH15" s="517">
        <v>1360</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1283064</v>
      </c>
      <c r="BO15" s="430"/>
      <c r="BP15" s="430"/>
      <c r="BQ15" s="430"/>
      <c r="BR15" s="430"/>
      <c r="BS15" s="430"/>
      <c r="BT15" s="430"/>
      <c r="BU15" s="431"/>
      <c r="BV15" s="429">
        <v>1278640</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20.100000000000001</v>
      </c>
      <c r="AD16" s="551"/>
      <c r="AE16" s="551"/>
      <c r="AF16" s="551"/>
      <c r="AG16" s="552"/>
      <c r="AH16" s="550">
        <v>21.6</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4117718</v>
      </c>
      <c r="BO16" s="467"/>
      <c r="BP16" s="467"/>
      <c r="BQ16" s="467"/>
      <c r="BR16" s="467"/>
      <c r="BS16" s="467"/>
      <c r="BT16" s="467"/>
      <c r="BU16" s="468"/>
      <c r="BV16" s="466">
        <v>4088652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3279</v>
      </c>
      <c r="AD17" s="518"/>
      <c r="AE17" s="518"/>
      <c r="AF17" s="518"/>
      <c r="AG17" s="557"/>
      <c r="AH17" s="517">
        <v>3571</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1607357</v>
      </c>
      <c r="BO17" s="467"/>
      <c r="BP17" s="467"/>
      <c r="BQ17" s="467"/>
      <c r="BR17" s="467"/>
      <c r="BS17" s="467"/>
      <c r="BT17" s="467"/>
      <c r="BU17" s="468"/>
      <c r="BV17" s="466">
        <v>1615884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203.93</v>
      </c>
      <c r="M18" s="579"/>
      <c r="N18" s="579"/>
      <c r="O18" s="579"/>
      <c r="P18" s="579"/>
      <c r="Q18" s="579"/>
      <c r="R18" s="580"/>
      <c r="S18" s="580"/>
      <c r="T18" s="580"/>
      <c r="U18" s="580"/>
      <c r="V18" s="581"/>
      <c r="W18" s="484"/>
      <c r="X18" s="485"/>
      <c r="Y18" s="485"/>
      <c r="Z18" s="485"/>
      <c r="AA18" s="485"/>
      <c r="AB18" s="476"/>
      <c r="AC18" s="582">
        <v>57.2</v>
      </c>
      <c r="AD18" s="583"/>
      <c r="AE18" s="583"/>
      <c r="AF18" s="583"/>
      <c r="AG18" s="584"/>
      <c r="AH18" s="582">
        <v>56.7</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4561695</v>
      </c>
      <c r="BO18" s="467"/>
      <c r="BP18" s="467"/>
      <c r="BQ18" s="467"/>
      <c r="BR18" s="467"/>
      <c r="BS18" s="467"/>
      <c r="BT18" s="467"/>
      <c r="BU18" s="468"/>
      <c r="BV18" s="466">
        <v>4406757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61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5478058</v>
      </c>
      <c r="BO19" s="467"/>
      <c r="BP19" s="467"/>
      <c r="BQ19" s="467"/>
      <c r="BR19" s="467"/>
      <c r="BS19" s="467"/>
      <c r="BT19" s="467"/>
      <c r="BU19" s="468"/>
      <c r="BV19" s="466">
        <v>5514307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5186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10747308</v>
      </c>
      <c r="BO23" s="467"/>
      <c r="BP23" s="467"/>
      <c r="BQ23" s="467"/>
      <c r="BR23" s="467"/>
      <c r="BS23" s="467"/>
      <c r="BT23" s="467"/>
      <c r="BU23" s="468"/>
      <c r="BV23" s="466">
        <v>10854438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7947</v>
      </c>
      <c r="R24" s="518"/>
      <c r="S24" s="518"/>
      <c r="T24" s="518"/>
      <c r="U24" s="518"/>
      <c r="V24" s="557"/>
      <c r="W24" s="616"/>
      <c r="X24" s="604"/>
      <c r="Y24" s="605"/>
      <c r="Z24" s="516" t="s">
        <v>173</v>
      </c>
      <c r="AA24" s="496"/>
      <c r="AB24" s="496"/>
      <c r="AC24" s="496"/>
      <c r="AD24" s="496"/>
      <c r="AE24" s="496"/>
      <c r="AF24" s="496"/>
      <c r="AG24" s="497"/>
      <c r="AH24" s="517">
        <v>117</v>
      </c>
      <c r="AI24" s="518"/>
      <c r="AJ24" s="518"/>
      <c r="AK24" s="518"/>
      <c r="AL24" s="557"/>
      <c r="AM24" s="517">
        <v>379548</v>
      </c>
      <c r="AN24" s="518"/>
      <c r="AO24" s="518"/>
      <c r="AP24" s="518"/>
      <c r="AQ24" s="518"/>
      <c r="AR24" s="557"/>
      <c r="AS24" s="517">
        <v>3244</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10149308</v>
      </c>
      <c r="BO24" s="467"/>
      <c r="BP24" s="467"/>
      <c r="BQ24" s="467"/>
      <c r="BR24" s="467"/>
      <c r="BS24" s="467"/>
      <c r="BT24" s="467"/>
      <c r="BU24" s="468"/>
      <c r="BV24" s="466">
        <v>10122637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6679</v>
      </c>
      <c r="R25" s="518"/>
      <c r="S25" s="518"/>
      <c r="T25" s="518"/>
      <c r="U25" s="518"/>
      <c r="V25" s="557"/>
      <c r="W25" s="616"/>
      <c r="X25" s="604"/>
      <c r="Y25" s="605"/>
      <c r="Z25" s="516" t="s">
        <v>176</v>
      </c>
      <c r="AA25" s="496"/>
      <c r="AB25" s="496"/>
      <c r="AC25" s="496"/>
      <c r="AD25" s="496"/>
      <c r="AE25" s="496"/>
      <c r="AF25" s="496"/>
      <c r="AG25" s="497"/>
      <c r="AH25" s="517" t="s">
        <v>139</v>
      </c>
      <c r="AI25" s="518"/>
      <c r="AJ25" s="518"/>
      <c r="AK25" s="518"/>
      <c r="AL25" s="557"/>
      <c r="AM25" s="517" t="s">
        <v>177</v>
      </c>
      <c r="AN25" s="518"/>
      <c r="AO25" s="518"/>
      <c r="AP25" s="518"/>
      <c r="AQ25" s="518"/>
      <c r="AR25" s="557"/>
      <c r="AS25" s="517" t="s">
        <v>139</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1090909</v>
      </c>
      <c r="BO25" s="430"/>
      <c r="BP25" s="430"/>
      <c r="BQ25" s="430"/>
      <c r="BR25" s="430"/>
      <c r="BS25" s="430"/>
      <c r="BT25" s="430"/>
      <c r="BU25" s="431"/>
      <c r="BV25" s="429">
        <v>1180257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179</v>
      </c>
      <c r="F26" s="496"/>
      <c r="G26" s="496"/>
      <c r="H26" s="496"/>
      <c r="I26" s="496"/>
      <c r="J26" s="496"/>
      <c r="K26" s="497"/>
      <c r="L26" s="517">
        <v>1</v>
      </c>
      <c r="M26" s="518"/>
      <c r="N26" s="518"/>
      <c r="O26" s="518"/>
      <c r="P26" s="557"/>
      <c r="Q26" s="517">
        <v>6128</v>
      </c>
      <c r="R26" s="518"/>
      <c r="S26" s="518"/>
      <c r="T26" s="518"/>
      <c r="U26" s="518"/>
      <c r="V26" s="557"/>
      <c r="W26" s="616"/>
      <c r="X26" s="604"/>
      <c r="Y26" s="605"/>
      <c r="Z26" s="516" t="s">
        <v>180</v>
      </c>
      <c r="AA26" s="626"/>
      <c r="AB26" s="626"/>
      <c r="AC26" s="626"/>
      <c r="AD26" s="626"/>
      <c r="AE26" s="626"/>
      <c r="AF26" s="626"/>
      <c r="AG26" s="627"/>
      <c r="AH26" s="517" t="s">
        <v>181</v>
      </c>
      <c r="AI26" s="518"/>
      <c r="AJ26" s="518"/>
      <c r="AK26" s="518"/>
      <c r="AL26" s="557"/>
      <c r="AM26" s="517" t="s">
        <v>139</v>
      </c>
      <c r="AN26" s="518"/>
      <c r="AO26" s="518"/>
      <c r="AP26" s="518"/>
      <c r="AQ26" s="518"/>
      <c r="AR26" s="557"/>
      <c r="AS26" s="517" t="s">
        <v>139</v>
      </c>
      <c r="AT26" s="518"/>
      <c r="AU26" s="518"/>
      <c r="AV26" s="518"/>
      <c r="AW26" s="518"/>
      <c r="AX26" s="519"/>
      <c r="AY26" s="469" t="s">
        <v>182</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181</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183</v>
      </c>
      <c r="F27" s="496"/>
      <c r="G27" s="496"/>
      <c r="H27" s="496"/>
      <c r="I27" s="496"/>
      <c r="J27" s="496"/>
      <c r="K27" s="497"/>
      <c r="L27" s="517">
        <v>1</v>
      </c>
      <c r="M27" s="518"/>
      <c r="N27" s="518"/>
      <c r="O27" s="518"/>
      <c r="P27" s="557"/>
      <c r="Q27" s="517">
        <v>3000</v>
      </c>
      <c r="R27" s="518"/>
      <c r="S27" s="518"/>
      <c r="T27" s="518"/>
      <c r="U27" s="518"/>
      <c r="V27" s="557"/>
      <c r="W27" s="616"/>
      <c r="X27" s="604"/>
      <c r="Y27" s="605"/>
      <c r="Z27" s="516" t="s">
        <v>184</v>
      </c>
      <c r="AA27" s="496"/>
      <c r="AB27" s="496"/>
      <c r="AC27" s="496"/>
      <c r="AD27" s="496"/>
      <c r="AE27" s="496"/>
      <c r="AF27" s="496"/>
      <c r="AG27" s="497"/>
      <c r="AH27" s="517">
        <v>8</v>
      </c>
      <c r="AI27" s="518"/>
      <c r="AJ27" s="518"/>
      <c r="AK27" s="518"/>
      <c r="AL27" s="557"/>
      <c r="AM27" s="517">
        <v>25840</v>
      </c>
      <c r="AN27" s="518"/>
      <c r="AO27" s="518"/>
      <c r="AP27" s="518"/>
      <c r="AQ27" s="518"/>
      <c r="AR27" s="557"/>
      <c r="AS27" s="517">
        <v>3230</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v>257703</v>
      </c>
      <c r="BO27" s="640"/>
      <c r="BP27" s="640"/>
      <c r="BQ27" s="640"/>
      <c r="BR27" s="640"/>
      <c r="BS27" s="640"/>
      <c r="BT27" s="640"/>
      <c r="BU27" s="641"/>
      <c r="BV27" s="639">
        <v>257702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186</v>
      </c>
      <c r="F28" s="496"/>
      <c r="G28" s="496"/>
      <c r="H28" s="496"/>
      <c r="I28" s="496"/>
      <c r="J28" s="496"/>
      <c r="K28" s="497"/>
      <c r="L28" s="517">
        <v>1</v>
      </c>
      <c r="M28" s="518"/>
      <c r="N28" s="518"/>
      <c r="O28" s="518"/>
      <c r="P28" s="557"/>
      <c r="Q28" s="517">
        <v>2390</v>
      </c>
      <c r="R28" s="518"/>
      <c r="S28" s="518"/>
      <c r="T28" s="518"/>
      <c r="U28" s="518"/>
      <c r="V28" s="557"/>
      <c r="W28" s="616"/>
      <c r="X28" s="604"/>
      <c r="Y28" s="605"/>
      <c r="Z28" s="516" t="s">
        <v>187</v>
      </c>
      <c r="AA28" s="496"/>
      <c r="AB28" s="496"/>
      <c r="AC28" s="496"/>
      <c r="AD28" s="496"/>
      <c r="AE28" s="496"/>
      <c r="AF28" s="496"/>
      <c r="AG28" s="497"/>
      <c r="AH28" s="517" t="s">
        <v>139</v>
      </c>
      <c r="AI28" s="518"/>
      <c r="AJ28" s="518"/>
      <c r="AK28" s="518"/>
      <c r="AL28" s="557"/>
      <c r="AM28" s="517" t="s">
        <v>188</v>
      </c>
      <c r="AN28" s="518"/>
      <c r="AO28" s="518"/>
      <c r="AP28" s="518"/>
      <c r="AQ28" s="518"/>
      <c r="AR28" s="557"/>
      <c r="AS28" s="517" t="s">
        <v>139</v>
      </c>
      <c r="AT28" s="518"/>
      <c r="AU28" s="518"/>
      <c r="AV28" s="518"/>
      <c r="AW28" s="518"/>
      <c r="AX28" s="519"/>
      <c r="AY28" s="642" t="s">
        <v>189</v>
      </c>
      <c r="AZ28" s="643"/>
      <c r="BA28" s="643"/>
      <c r="BB28" s="644"/>
      <c r="BC28" s="426" t="s">
        <v>48</v>
      </c>
      <c r="BD28" s="427"/>
      <c r="BE28" s="427"/>
      <c r="BF28" s="427"/>
      <c r="BG28" s="427"/>
      <c r="BH28" s="427"/>
      <c r="BI28" s="427"/>
      <c r="BJ28" s="427"/>
      <c r="BK28" s="427"/>
      <c r="BL28" s="427"/>
      <c r="BM28" s="428"/>
      <c r="BN28" s="429">
        <v>609057</v>
      </c>
      <c r="BO28" s="430"/>
      <c r="BP28" s="430"/>
      <c r="BQ28" s="430"/>
      <c r="BR28" s="430"/>
      <c r="BS28" s="430"/>
      <c r="BT28" s="430"/>
      <c r="BU28" s="431"/>
      <c r="BV28" s="429">
        <v>693609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190</v>
      </c>
      <c r="F29" s="496"/>
      <c r="G29" s="496"/>
      <c r="H29" s="496"/>
      <c r="I29" s="496"/>
      <c r="J29" s="496"/>
      <c r="K29" s="497"/>
      <c r="L29" s="517">
        <v>10</v>
      </c>
      <c r="M29" s="518"/>
      <c r="N29" s="518"/>
      <c r="O29" s="518"/>
      <c r="P29" s="557"/>
      <c r="Q29" s="517">
        <v>1960</v>
      </c>
      <c r="R29" s="518"/>
      <c r="S29" s="518"/>
      <c r="T29" s="518"/>
      <c r="U29" s="518"/>
      <c r="V29" s="557"/>
      <c r="W29" s="617"/>
      <c r="X29" s="618"/>
      <c r="Y29" s="619"/>
      <c r="Z29" s="516" t="s">
        <v>191</v>
      </c>
      <c r="AA29" s="496"/>
      <c r="AB29" s="496"/>
      <c r="AC29" s="496"/>
      <c r="AD29" s="496"/>
      <c r="AE29" s="496"/>
      <c r="AF29" s="496"/>
      <c r="AG29" s="497"/>
      <c r="AH29" s="517">
        <v>125</v>
      </c>
      <c r="AI29" s="518"/>
      <c r="AJ29" s="518"/>
      <c r="AK29" s="518"/>
      <c r="AL29" s="557"/>
      <c r="AM29" s="517">
        <v>405388</v>
      </c>
      <c r="AN29" s="518"/>
      <c r="AO29" s="518"/>
      <c r="AP29" s="518"/>
      <c r="AQ29" s="518"/>
      <c r="AR29" s="557"/>
      <c r="AS29" s="517">
        <v>3243</v>
      </c>
      <c r="AT29" s="518"/>
      <c r="AU29" s="518"/>
      <c r="AV29" s="518"/>
      <c r="AW29" s="518"/>
      <c r="AX29" s="519"/>
      <c r="AY29" s="645"/>
      <c r="AZ29" s="646"/>
      <c r="BA29" s="646"/>
      <c r="BB29" s="647"/>
      <c r="BC29" s="500" t="s">
        <v>192</v>
      </c>
      <c r="BD29" s="501"/>
      <c r="BE29" s="501"/>
      <c r="BF29" s="501"/>
      <c r="BG29" s="501"/>
      <c r="BH29" s="501"/>
      <c r="BI29" s="501"/>
      <c r="BJ29" s="501"/>
      <c r="BK29" s="501"/>
      <c r="BL29" s="501"/>
      <c r="BM29" s="502"/>
      <c r="BN29" s="466">
        <v>28790</v>
      </c>
      <c r="BO29" s="467"/>
      <c r="BP29" s="467"/>
      <c r="BQ29" s="467"/>
      <c r="BR29" s="467"/>
      <c r="BS29" s="467"/>
      <c r="BT29" s="467"/>
      <c r="BU29" s="468"/>
      <c r="BV29" s="466">
        <v>28747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193</v>
      </c>
      <c r="X30" s="624"/>
      <c r="Y30" s="624"/>
      <c r="Z30" s="624"/>
      <c r="AA30" s="624"/>
      <c r="AB30" s="624"/>
      <c r="AC30" s="624"/>
      <c r="AD30" s="624"/>
      <c r="AE30" s="624"/>
      <c r="AF30" s="624"/>
      <c r="AG30" s="625"/>
      <c r="AH30" s="582">
        <v>96.5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308730</v>
      </c>
      <c r="BO30" s="640"/>
      <c r="BP30" s="640"/>
      <c r="BQ30" s="640"/>
      <c r="BR30" s="640"/>
      <c r="BS30" s="640"/>
      <c r="BT30" s="640"/>
      <c r="BU30" s="641"/>
      <c r="BV30" s="639">
        <v>277092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200</v>
      </c>
      <c r="D33" s="490"/>
      <c r="E33" s="455" t="s">
        <v>201</v>
      </c>
      <c r="F33" s="455"/>
      <c r="G33" s="455"/>
      <c r="H33" s="455"/>
      <c r="I33" s="455"/>
      <c r="J33" s="455"/>
      <c r="K33" s="455"/>
      <c r="L33" s="455"/>
      <c r="M33" s="455"/>
      <c r="N33" s="455"/>
      <c r="O33" s="455"/>
      <c r="P33" s="455"/>
      <c r="Q33" s="455"/>
      <c r="R33" s="455"/>
      <c r="S33" s="455"/>
      <c r="T33" s="215"/>
      <c r="U33" s="490" t="s">
        <v>202</v>
      </c>
      <c r="V33" s="490"/>
      <c r="W33" s="455" t="s">
        <v>203</v>
      </c>
      <c r="X33" s="455"/>
      <c r="Y33" s="455"/>
      <c r="Z33" s="455"/>
      <c r="AA33" s="455"/>
      <c r="AB33" s="455"/>
      <c r="AC33" s="455"/>
      <c r="AD33" s="455"/>
      <c r="AE33" s="455"/>
      <c r="AF33" s="455"/>
      <c r="AG33" s="455"/>
      <c r="AH33" s="455"/>
      <c r="AI33" s="455"/>
      <c r="AJ33" s="455"/>
      <c r="AK33" s="455"/>
      <c r="AL33" s="215"/>
      <c r="AM33" s="490" t="s">
        <v>202</v>
      </c>
      <c r="AN33" s="490"/>
      <c r="AO33" s="455" t="s">
        <v>201</v>
      </c>
      <c r="AP33" s="455"/>
      <c r="AQ33" s="455"/>
      <c r="AR33" s="455"/>
      <c r="AS33" s="455"/>
      <c r="AT33" s="455"/>
      <c r="AU33" s="455"/>
      <c r="AV33" s="455"/>
      <c r="AW33" s="455"/>
      <c r="AX33" s="455"/>
      <c r="AY33" s="455"/>
      <c r="AZ33" s="455"/>
      <c r="BA33" s="455"/>
      <c r="BB33" s="455"/>
      <c r="BC33" s="455"/>
      <c r="BD33" s="216"/>
      <c r="BE33" s="455" t="s">
        <v>204</v>
      </c>
      <c r="BF33" s="455"/>
      <c r="BG33" s="455" t="s">
        <v>205</v>
      </c>
      <c r="BH33" s="455"/>
      <c r="BI33" s="455"/>
      <c r="BJ33" s="455"/>
      <c r="BK33" s="455"/>
      <c r="BL33" s="455"/>
      <c r="BM33" s="455"/>
      <c r="BN33" s="455"/>
      <c r="BO33" s="455"/>
      <c r="BP33" s="455"/>
      <c r="BQ33" s="455"/>
      <c r="BR33" s="455"/>
      <c r="BS33" s="455"/>
      <c r="BT33" s="455"/>
      <c r="BU33" s="455"/>
      <c r="BV33" s="216"/>
      <c r="BW33" s="490" t="s">
        <v>204</v>
      </c>
      <c r="BX33" s="490"/>
      <c r="BY33" s="455" t="s">
        <v>206</v>
      </c>
      <c r="BZ33" s="455"/>
      <c r="CA33" s="455"/>
      <c r="CB33" s="455"/>
      <c r="CC33" s="455"/>
      <c r="CD33" s="455"/>
      <c r="CE33" s="455"/>
      <c r="CF33" s="455"/>
      <c r="CG33" s="455"/>
      <c r="CH33" s="455"/>
      <c r="CI33" s="455"/>
      <c r="CJ33" s="455"/>
      <c r="CK33" s="455"/>
      <c r="CL33" s="455"/>
      <c r="CM33" s="455"/>
      <c r="CN33" s="215"/>
      <c r="CO33" s="490" t="s">
        <v>202</v>
      </c>
      <c r="CP33" s="490"/>
      <c r="CQ33" s="455" t="s">
        <v>207</v>
      </c>
      <c r="CR33" s="455"/>
      <c r="CS33" s="455"/>
      <c r="CT33" s="455"/>
      <c r="CU33" s="455"/>
      <c r="CV33" s="455"/>
      <c r="CW33" s="455"/>
      <c r="CX33" s="455"/>
      <c r="CY33" s="455"/>
      <c r="CZ33" s="455"/>
      <c r="DA33" s="455"/>
      <c r="DB33" s="455"/>
      <c r="DC33" s="455"/>
      <c r="DD33" s="455"/>
      <c r="DE33" s="455"/>
      <c r="DF33" s="215"/>
      <c r="DG33" s="651" t="s">
        <v>208</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住宅団地造成事業特別会計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南空知葬斎組合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栗山町農業振興公社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北海道介護福祉学校特別会計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IF('各会計、関係団体の財政状況及び健全化判断比率'!B34="","",'各会計、関係団体の財政状況及び健全化判断比率'!B34)</f>
        <v>工業団地造成事業特別会計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空知教育センター組合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南空知消防組合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南空知ふるさと市町村圏組合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wT0Z5TQ6cOqkXv2Shl6MgdpnGtip8cORWMIg9ehiXnurGT6Oi9CdLQxJyuFWwLvs4Po8bm/o81mccaLOW9Ykg==" saltValue="ndyjp9ftH0TWUkZJcHSA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217</v>
      </c>
      <c r="DI1" s="656"/>
      <c r="DJ1" s="656"/>
      <c r="DK1" s="656"/>
      <c r="DL1" s="656"/>
      <c r="DM1" s="656"/>
      <c r="DN1" s="657"/>
      <c r="DO1" s="225"/>
      <c r="DP1" s="655" t="s">
        <v>218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223</v>
      </c>
      <c r="S4" s="659"/>
      <c r="T4" s="659"/>
      <c r="U4" s="659"/>
      <c r="V4" s="659"/>
      <c r="W4" s="659"/>
      <c r="X4" s="659"/>
      <c r="Y4" s="660"/>
      <c r="Z4" s="658" t="s">
        <v>224</v>
      </c>
      <c r="AA4" s="659"/>
      <c r="AB4" s="659"/>
      <c r="AC4" s="660"/>
      <c r="AD4" s="658" t="s">
        <v>225</v>
      </c>
      <c r="AE4" s="659"/>
      <c r="AF4" s="659"/>
      <c r="AG4" s="659"/>
      <c r="AH4" s="659"/>
      <c r="AI4" s="659"/>
      <c r="AJ4" s="659"/>
      <c r="AK4" s="660"/>
      <c r="AL4" s="658" t="s">
        <v>224</v>
      </c>
      <c r="AM4" s="659"/>
      <c r="AN4" s="659"/>
      <c r="AO4" s="660"/>
      <c r="AP4" s="664" t="s">
        <v>226</v>
      </c>
      <c r="AQ4" s="664"/>
      <c r="AR4" s="664"/>
      <c r="AS4" s="664"/>
      <c r="AT4" s="664"/>
      <c r="AU4" s="664"/>
      <c r="AV4" s="664"/>
      <c r="AW4" s="664"/>
      <c r="AX4" s="664"/>
      <c r="AY4" s="664"/>
      <c r="AZ4" s="664"/>
      <c r="BA4" s="664"/>
      <c r="BB4" s="664"/>
      <c r="BC4" s="664"/>
      <c r="BD4" s="664"/>
      <c r="BE4" s="664"/>
      <c r="BF4" s="664"/>
      <c r="BG4" s="664" t="s">
        <v>227</v>
      </c>
      <c r="BH4" s="664"/>
      <c r="BI4" s="664"/>
      <c r="BJ4" s="664"/>
      <c r="BK4" s="664"/>
      <c r="BL4" s="664"/>
      <c r="BM4" s="664"/>
      <c r="BN4" s="664"/>
      <c r="BO4" s="664" t="s">
        <v>224</v>
      </c>
      <c r="BP4" s="664"/>
      <c r="BQ4" s="664"/>
      <c r="BR4" s="664"/>
      <c r="BS4" s="664" t="s">
        <v>228</v>
      </c>
      <c r="BT4" s="664"/>
      <c r="BU4" s="664"/>
      <c r="BV4" s="664"/>
      <c r="BW4" s="664"/>
      <c r="BX4" s="664"/>
      <c r="BY4" s="664"/>
      <c r="BZ4" s="664"/>
      <c r="CA4" s="664"/>
      <c r="CB4" s="664"/>
      <c r="CD4" s="661" t="s">
        <v>229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230</v>
      </c>
      <c r="C5" s="666"/>
      <c r="D5" s="666"/>
      <c r="E5" s="666"/>
      <c r="F5" s="666"/>
      <c r="G5" s="666"/>
      <c r="H5" s="666"/>
      <c r="I5" s="666"/>
      <c r="J5" s="666"/>
      <c r="K5" s="666"/>
      <c r="L5" s="666"/>
      <c r="M5" s="666"/>
      <c r="N5" s="666"/>
      <c r="O5" s="666"/>
      <c r="P5" s="666"/>
      <c r="Q5" s="667"/>
      <c r="R5" s="668">
        <v>1298196</v>
      </c>
      <c r="S5" s="669"/>
      <c r="T5" s="669"/>
      <c r="U5" s="669"/>
      <c r="V5" s="669"/>
      <c r="W5" s="669"/>
      <c r="X5" s="669"/>
      <c r="Y5" s="670"/>
      <c r="Z5" s="671">
        <v>14.4</v>
      </c>
      <c r="AA5" s="671"/>
      <c r="AB5" s="671"/>
      <c r="AC5" s="671"/>
      <c r="AD5" s="672">
        <v>1246874</v>
      </c>
      <c r="AE5" s="672"/>
      <c r="AF5" s="672"/>
      <c r="AG5" s="672"/>
      <c r="AH5" s="672"/>
      <c r="AI5" s="672"/>
      <c r="AJ5" s="672"/>
      <c r="AK5" s="672"/>
      <c r="AL5" s="673">
        <v>27.9</v>
      </c>
      <c r="AM5" s="674"/>
      <c r="AN5" s="674"/>
      <c r="AO5" s="675"/>
      <c r="AP5" s="665" t="s">
        <v>231</v>
      </c>
      <c r="AQ5" s="666"/>
      <c r="AR5" s="666"/>
      <c r="AS5" s="666"/>
      <c r="AT5" s="666"/>
      <c r="AU5" s="666"/>
      <c r="AV5" s="666"/>
      <c r="AW5" s="666"/>
      <c r="AX5" s="666"/>
      <c r="AY5" s="666"/>
      <c r="AZ5" s="666"/>
      <c r="BA5" s="666"/>
      <c r="BB5" s="666"/>
      <c r="BC5" s="666"/>
      <c r="BD5" s="666"/>
      <c r="BE5" s="666"/>
      <c r="BF5" s="667"/>
      <c r="BG5" s="679">
        <v>1244842</v>
      </c>
      <c r="BH5" s="680"/>
      <c r="BI5" s="680"/>
      <c r="BJ5" s="680"/>
      <c r="BK5" s="680"/>
      <c r="BL5" s="680"/>
      <c r="BM5" s="680"/>
      <c r="BN5" s="681"/>
      <c r="BO5" s="682">
        <v>95.9</v>
      </c>
      <c r="BP5" s="682"/>
      <c r="BQ5" s="682"/>
      <c r="BR5" s="682"/>
      <c r="BS5" s="683">
        <v>17897</v>
      </c>
      <c r="BT5" s="683"/>
      <c r="BU5" s="683"/>
      <c r="BV5" s="683"/>
      <c r="BW5" s="683"/>
      <c r="BX5" s="683"/>
      <c r="BY5" s="683"/>
      <c r="BZ5" s="683"/>
      <c r="CA5" s="683"/>
      <c r="CB5" s="687"/>
      <c r="CD5" s="661" t="s">
        <v>226</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224</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x14ac:dyDescent="0.15">
      <c r="B6" s="676" t="s">
        <v>235</v>
      </c>
      <c r="C6" s="677"/>
      <c r="D6" s="677"/>
      <c r="E6" s="677"/>
      <c r="F6" s="677"/>
      <c r="G6" s="677"/>
      <c r="H6" s="677"/>
      <c r="I6" s="677"/>
      <c r="J6" s="677"/>
      <c r="K6" s="677"/>
      <c r="L6" s="677"/>
      <c r="M6" s="677"/>
      <c r="N6" s="677"/>
      <c r="O6" s="677"/>
      <c r="P6" s="677"/>
      <c r="Q6" s="678"/>
      <c r="R6" s="679">
        <v>96657</v>
      </c>
      <c r="S6" s="680"/>
      <c r="T6" s="680"/>
      <c r="U6" s="680"/>
      <c r="V6" s="680"/>
      <c r="W6" s="680"/>
      <c r="X6" s="680"/>
      <c r="Y6" s="681"/>
      <c r="Z6" s="682">
        <v>1.1000000000000001</v>
      </c>
      <c r="AA6" s="682"/>
      <c r="AB6" s="682"/>
      <c r="AC6" s="682"/>
      <c r="AD6" s="683">
        <v>96657</v>
      </c>
      <c r="AE6" s="683"/>
      <c r="AF6" s="683"/>
      <c r="AG6" s="683"/>
      <c r="AH6" s="683"/>
      <c r="AI6" s="683"/>
      <c r="AJ6" s="683"/>
      <c r="AK6" s="683"/>
      <c r="AL6" s="684">
        <v>2.2000000000000002</v>
      </c>
      <c r="AM6" s="685"/>
      <c r="AN6" s="685"/>
      <c r="AO6" s="686"/>
      <c r="AP6" s="676" t="s">
        <v>236</v>
      </c>
      <c r="AQ6" s="677"/>
      <c r="AR6" s="677"/>
      <c r="AS6" s="677"/>
      <c r="AT6" s="677"/>
      <c r="AU6" s="677"/>
      <c r="AV6" s="677"/>
      <c r="AW6" s="677"/>
      <c r="AX6" s="677"/>
      <c r="AY6" s="677"/>
      <c r="AZ6" s="677"/>
      <c r="BA6" s="677"/>
      <c r="BB6" s="677"/>
      <c r="BC6" s="677"/>
      <c r="BD6" s="677"/>
      <c r="BE6" s="677"/>
      <c r="BF6" s="678"/>
      <c r="BG6" s="679">
        <v>1244842</v>
      </c>
      <c r="BH6" s="680"/>
      <c r="BI6" s="680"/>
      <c r="BJ6" s="680"/>
      <c r="BK6" s="680"/>
      <c r="BL6" s="680"/>
      <c r="BM6" s="680"/>
      <c r="BN6" s="681"/>
      <c r="BO6" s="682">
        <v>95.9</v>
      </c>
      <c r="BP6" s="682"/>
      <c r="BQ6" s="682"/>
      <c r="BR6" s="682"/>
      <c r="BS6" s="683">
        <v>17897</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89168</v>
      </c>
      <c r="CS6" s="680"/>
      <c r="CT6" s="680"/>
      <c r="CU6" s="680"/>
      <c r="CV6" s="680"/>
      <c r="CW6" s="680"/>
      <c r="CX6" s="680"/>
      <c r="CY6" s="681"/>
      <c r="CZ6" s="673">
        <v>1</v>
      </c>
      <c r="DA6" s="674"/>
      <c r="DB6" s="674"/>
      <c r="DC6" s="693"/>
      <c r="DD6" s="688" t="s">
        <v>177</v>
      </c>
      <c r="DE6" s="680"/>
      <c r="DF6" s="680"/>
      <c r="DG6" s="680"/>
      <c r="DH6" s="680"/>
      <c r="DI6" s="680"/>
      <c r="DJ6" s="680"/>
      <c r="DK6" s="680"/>
      <c r="DL6" s="680"/>
      <c r="DM6" s="680"/>
      <c r="DN6" s="680"/>
      <c r="DO6" s="680"/>
      <c r="DP6" s="681"/>
      <c r="DQ6" s="688">
        <v>89168</v>
      </c>
      <c r="DR6" s="680"/>
      <c r="DS6" s="680"/>
      <c r="DT6" s="680"/>
      <c r="DU6" s="680"/>
      <c r="DV6" s="680"/>
      <c r="DW6" s="680"/>
      <c r="DX6" s="680"/>
      <c r="DY6" s="680"/>
      <c r="DZ6" s="680"/>
      <c r="EA6" s="680"/>
      <c r="EB6" s="680"/>
      <c r="EC6" s="689"/>
    </row>
    <row r="7" spans="2:143" ht="11.25" customHeight="1" x14ac:dyDescent="0.15">
      <c r="B7" s="676" t="s">
        <v>238</v>
      </c>
      <c r="C7" s="677"/>
      <c r="D7" s="677"/>
      <c r="E7" s="677"/>
      <c r="F7" s="677"/>
      <c r="G7" s="677"/>
      <c r="H7" s="677"/>
      <c r="I7" s="677"/>
      <c r="J7" s="677"/>
      <c r="K7" s="677"/>
      <c r="L7" s="677"/>
      <c r="M7" s="677"/>
      <c r="N7" s="677"/>
      <c r="O7" s="677"/>
      <c r="P7" s="677"/>
      <c r="Q7" s="678"/>
      <c r="R7" s="679">
        <v>1663</v>
      </c>
      <c r="S7" s="680"/>
      <c r="T7" s="680"/>
      <c r="U7" s="680"/>
      <c r="V7" s="680"/>
      <c r="W7" s="680"/>
      <c r="X7" s="680"/>
      <c r="Y7" s="681"/>
      <c r="Z7" s="682">
        <v>0</v>
      </c>
      <c r="AA7" s="682"/>
      <c r="AB7" s="682"/>
      <c r="AC7" s="682"/>
      <c r="AD7" s="683">
        <v>1663</v>
      </c>
      <c r="AE7" s="683"/>
      <c r="AF7" s="683"/>
      <c r="AG7" s="683"/>
      <c r="AH7" s="683"/>
      <c r="AI7" s="683"/>
      <c r="AJ7" s="683"/>
      <c r="AK7" s="683"/>
      <c r="AL7" s="684">
        <v>0</v>
      </c>
      <c r="AM7" s="685"/>
      <c r="AN7" s="685"/>
      <c r="AO7" s="686"/>
      <c r="AP7" s="676" t="s">
        <v>239</v>
      </c>
      <c r="AQ7" s="677"/>
      <c r="AR7" s="677"/>
      <c r="AS7" s="677"/>
      <c r="AT7" s="677"/>
      <c r="AU7" s="677"/>
      <c r="AV7" s="677"/>
      <c r="AW7" s="677"/>
      <c r="AX7" s="677"/>
      <c r="AY7" s="677"/>
      <c r="AZ7" s="677"/>
      <c r="BA7" s="677"/>
      <c r="BB7" s="677"/>
      <c r="BC7" s="677"/>
      <c r="BD7" s="677"/>
      <c r="BE7" s="677"/>
      <c r="BF7" s="678"/>
      <c r="BG7" s="679">
        <v>559212</v>
      </c>
      <c r="BH7" s="680"/>
      <c r="BI7" s="680"/>
      <c r="BJ7" s="680"/>
      <c r="BK7" s="680"/>
      <c r="BL7" s="680"/>
      <c r="BM7" s="680"/>
      <c r="BN7" s="681"/>
      <c r="BO7" s="682">
        <v>43.1</v>
      </c>
      <c r="BP7" s="682"/>
      <c r="BQ7" s="682"/>
      <c r="BR7" s="682"/>
      <c r="BS7" s="683">
        <v>17897</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1110166</v>
      </c>
      <c r="CS7" s="680"/>
      <c r="CT7" s="680"/>
      <c r="CU7" s="680"/>
      <c r="CV7" s="680"/>
      <c r="CW7" s="680"/>
      <c r="CX7" s="680"/>
      <c r="CY7" s="681"/>
      <c r="CZ7" s="682">
        <v>12.6</v>
      </c>
      <c r="DA7" s="682"/>
      <c r="DB7" s="682"/>
      <c r="DC7" s="682"/>
      <c r="DD7" s="688">
        <v>85016</v>
      </c>
      <c r="DE7" s="680"/>
      <c r="DF7" s="680"/>
      <c r="DG7" s="680"/>
      <c r="DH7" s="680"/>
      <c r="DI7" s="680"/>
      <c r="DJ7" s="680"/>
      <c r="DK7" s="680"/>
      <c r="DL7" s="680"/>
      <c r="DM7" s="680"/>
      <c r="DN7" s="680"/>
      <c r="DO7" s="680"/>
      <c r="DP7" s="681"/>
      <c r="DQ7" s="688">
        <v>761246</v>
      </c>
      <c r="DR7" s="680"/>
      <c r="DS7" s="680"/>
      <c r="DT7" s="680"/>
      <c r="DU7" s="680"/>
      <c r="DV7" s="680"/>
      <c r="DW7" s="680"/>
      <c r="DX7" s="680"/>
      <c r="DY7" s="680"/>
      <c r="DZ7" s="680"/>
      <c r="EA7" s="680"/>
      <c r="EB7" s="680"/>
      <c r="EC7" s="689"/>
    </row>
    <row r="8" spans="2:143" ht="11.25" customHeight="1" x14ac:dyDescent="0.15">
      <c r="B8" s="676" t="s">
        <v>241</v>
      </c>
      <c r="C8" s="677"/>
      <c r="D8" s="677"/>
      <c r="E8" s="677"/>
      <c r="F8" s="677"/>
      <c r="G8" s="677"/>
      <c r="H8" s="677"/>
      <c r="I8" s="677"/>
      <c r="J8" s="677"/>
      <c r="K8" s="677"/>
      <c r="L8" s="677"/>
      <c r="M8" s="677"/>
      <c r="N8" s="677"/>
      <c r="O8" s="677"/>
      <c r="P8" s="677"/>
      <c r="Q8" s="678"/>
      <c r="R8" s="679">
        <v>2243</v>
      </c>
      <c r="S8" s="680"/>
      <c r="T8" s="680"/>
      <c r="U8" s="680"/>
      <c r="V8" s="680"/>
      <c r="W8" s="680"/>
      <c r="X8" s="680"/>
      <c r="Y8" s="681"/>
      <c r="Z8" s="682">
        <v>0</v>
      </c>
      <c r="AA8" s="682"/>
      <c r="AB8" s="682"/>
      <c r="AC8" s="682"/>
      <c r="AD8" s="683">
        <v>2243</v>
      </c>
      <c r="AE8" s="683"/>
      <c r="AF8" s="683"/>
      <c r="AG8" s="683"/>
      <c r="AH8" s="683"/>
      <c r="AI8" s="683"/>
      <c r="AJ8" s="683"/>
      <c r="AK8" s="683"/>
      <c r="AL8" s="684">
        <v>0.1</v>
      </c>
      <c r="AM8" s="685"/>
      <c r="AN8" s="685"/>
      <c r="AO8" s="686"/>
      <c r="AP8" s="676" t="s">
        <v>242</v>
      </c>
      <c r="AQ8" s="677"/>
      <c r="AR8" s="677"/>
      <c r="AS8" s="677"/>
      <c r="AT8" s="677"/>
      <c r="AU8" s="677"/>
      <c r="AV8" s="677"/>
      <c r="AW8" s="677"/>
      <c r="AX8" s="677"/>
      <c r="AY8" s="677"/>
      <c r="AZ8" s="677"/>
      <c r="BA8" s="677"/>
      <c r="BB8" s="677"/>
      <c r="BC8" s="677"/>
      <c r="BD8" s="677"/>
      <c r="BE8" s="677"/>
      <c r="BF8" s="678"/>
      <c r="BG8" s="679">
        <v>19866</v>
      </c>
      <c r="BH8" s="680"/>
      <c r="BI8" s="680"/>
      <c r="BJ8" s="680"/>
      <c r="BK8" s="680"/>
      <c r="BL8" s="680"/>
      <c r="BM8" s="680"/>
      <c r="BN8" s="681"/>
      <c r="BO8" s="682">
        <v>1.5</v>
      </c>
      <c r="BP8" s="682"/>
      <c r="BQ8" s="682"/>
      <c r="BR8" s="682"/>
      <c r="BS8" s="688" t="s">
        <v>177</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2011792</v>
      </c>
      <c r="CS8" s="680"/>
      <c r="CT8" s="680"/>
      <c r="CU8" s="680"/>
      <c r="CV8" s="680"/>
      <c r="CW8" s="680"/>
      <c r="CX8" s="680"/>
      <c r="CY8" s="681"/>
      <c r="CZ8" s="682">
        <v>22.7</v>
      </c>
      <c r="DA8" s="682"/>
      <c r="DB8" s="682"/>
      <c r="DC8" s="682"/>
      <c r="DD8" s="688">
        <v>7416</v>
      </c>
      <c r="DE8" s="680"/>
      <c r="DF8" s="680"/>
      <c r="DG8" s="680"/>
      <c r="DH8" s="680"/>
      <c r="DI8" s="680"/>
      <c r="DJ8" s="680"/>
      <c r="DK8" s="680"/>
      <c r="DL8" s="680"/>
      <c r="DM8" s="680"/>
      <c r="DN8" s="680"/>
      <c r="DO8" s="680"/>
      <c r="DP8" s="681"/>
      <c r="DQ8" s="688">
        <v>1049610</v>
      </c>
      <c r="DR8" s="680"/>
      <c r="DS8" s="680"/>
      <c r="DT8" s="680"/>
      <c r="DU8" s="680"/>
      <c r="DV8" s="680"/>
      <c r="DW8" s="680"/>
      <c r="DX8" s="680"/>
      <c r="DY8" s="680"/>
      <c r="DZ8" s="680"/>
      <c r="EA8" s="680"/>
      <c r="EB8" s="680"/>
      <c r="EC8" s="689"/>
    </row>
    <row r="9" spans="2:143" ht="11.25" customHeight="1" x14ac:dyDescent="0.15">
      <c r="B9" s="676" t="s">
        <v>244</v>
      </c>
      <c r="C9" s="677"/>
      <c r="D9" s="677"/>
      <c r="E9" s="677"/>
      <c r="F9" s="677"/>
      <c r="G9" s="677"/>
      <c r="H9" s="677"/>
      <c r="I9" s="677"/>
      <c r="J9" s="677"/>
      <c r="K9" s="677"/>
      <c r="L9" s="677"/>
      <c r="M9" s="677"/>
      <c r="N9" s="677"/>
      <c r="O9" s="677"/>
      <c r="P9" s="677"/>
      <c r="Q9" s="678"/>
      <c r="R9" s="679">
        <v>1940</v>
      </c>
      <c r="S9" s="680"/>
      <c r="T9" s="680"/>
      <c r="U9" s="680"/>
      <c r="V9" s="680"/>
      <c r="W9" s="680"/>
      <c r="X9" s="680"/>
      <c r="Y9" s="681"/>
      <c r="Z9" s="682">
        <v>0</v>
      </c>
      <c r="AA9" s="682"/>
      <c r="AB9" s="682"/>
      <c r="AC9" s="682"/>
      <c r="AD9" s="683">
        <v>1940</v>
      </c>
      <c r="AE9" s="683"/>
      <c r="AF9" s="683"/>
      <c r="AG9" s="683"/>
      <c r="AH9" s="683"/>
      <c r="AI9" s="683"/>
      <c r="AJ9" s="683"/>
      <c r="AK9" s="683"/>
      <c r="AL9" s="684">
        <v>0</v>
      </c>
      <c r="AM9" s="685"/>
      <c r="AN9" s="685"/>
      <c r="AO9" s="686"/>
      <c r="AP9" s="676" t="s">
        <v>245</v>
      </c>
      <c r="AQ9" s="677"/>
      <c r="AR9" s="677"/>
      <c r="AS9" s="677"/>
      <c r="AT9" s="677"/>
      <c r="AU9" s="677"/>
      <c r="AV9" s="677"/>
      <c r="AW9" s="677"/>
      <c r="AX9" s="677"/>
      <c r="AY9" s="677"/>
      <c r="AZ9" s="677"/>
      <c r="BA9" s="677"/>
      <c r="BB9" s="677"/>
      <c r="BC9" s="677"/>
      <c r="BD9" s="677"/>
      <c r="BE9" s="677"/>
      <c r="BF9" s="678"/>
      <c r="BG9" s="679">
        <v>441501</v>
      </c>
      <c r="BH9" s="680"/>
      <c r="BI9" s="680"/>
      <c r="BJ9" s="680"/>
      <c r="BK9" s="680"/>
      <c r="BL9" s="680"/>
      <c r="BM9" s="680"/>
      <c r="BN9" s="681"/>
      <c r="BO9" s="682">
        <v>34</v>
      </c>
      <c r="BP9" s="682"/>
      <c r="BQ9" s="682"/>
      <c r="BR9" s="682"/>
      <c r="BS9" s="688" t="s">
        <v>246</v>
      </c>
      <c r="BT9" s="680"/>
      <c r="BU9" s="680"/>
      <c r="BV9" s="680"/>
      <c r="BW9" s="680"/>
      <c r="BX9" s="680"/>
      <c r="BY9" s="680"/>
      <c r="BZ9" s="680"/>
      <c r="CA9" s="680"/>
      <c r="CB9" s="689"/>
      <c r="CD9" s="694" t="s">
        <v>247</v>
      </c>
      <c r="CE9" s="695"/>
      <c r="CF9" s="695"/>
      <c r="CG9" s="695"/>
      <c r="CH9" s="695"/>
      <c r="CI9" s="695"/>
      <c r="CJ9" s="695"/>
      <c r="CK9" s="695"/>
      <c r="CL9" s="695"/>
      <c r="CM9" s="695"/>
      <c r="CN9" s="695"/>
      <c r="CO9" s="695"/>
      <c r="CP9" s="695"/>
      <c r="CQ9" s="696"/>
      <c r="CR9" s="679">
        <v>475824</v>
      </c>
      <c r="CS9" s="680"/>
      <c r="CT9" s="680"/>
      <c r="CU9" s="680"/>
      <c r="CV9" s="680"/>
      <c r="CW9" s="680"/>
      <c r="CX9" s="680"/>
      <c r="CY9" s="681"/>
      <c r="CZ9" s="682">
        <v>5.4</v>
      </c>
      <c r="DA9" s="682"/>
      <c r="DB9" s="682"/>
      <c r="DC9" s="682"/>
      <c r="DD9" s="688">
        <v>44860</v>
      </c>
      <c r="DE9" s="680"/>
      <c r="DF9" s="680"/>
      <c r="DG9" s="680"/>
      <c r="DH9" s="680"/>
      <c r="DI9" s="680"/>
      <c r="DJ9" s="680"/>
      <c r="DK9" s="680"/>
      <c r="DL9" s="680"/>
      <c r="DM9" s="680"/>
      <c r="DN9" s="680"/>
      <c r="DO9" s="680"/>
      <c r="DP9" s="681"/>
      <c r="DQ9" s="688">
        <v>380137</v>
      </c>
      <c r="DR9" s="680"/>
      <c r="DS9" s="680"/>
      <c r="DT9" s="680"/>
      <c r="DU9" s="680"/>
      <c r="DV9" s="680"/>
      <c r="DW9" s="680"/>
      <c r="DX9" s="680"/>
      <c r="DY9" s="680"/>
      <c r="DZ9" s="680"/>
      <c r="EA9" s="680"/>
      <c r="EB9" s="680"/>
      <c r="EC9" s="689"/>
    </row>
    <row r="10" spans="2:143" ht="11.25" customHeight="1" x14ac:dyDescent="0.15">
      <c r="B10" s="676" t="s">
        <v>248</v>
      </c>
      <c r="C10" s="677"/>
      <c r="D10" s="677"/>
      <c r="E10" s="677"/>
      <c r="F10" s="677"/>
      <c r="G10" s="677"/>
      <c r="H10" s="677"/>
      <c r="I10" s="677"/>
      <c r="J10" s="677"/>
      <c r="K10" s="677"/>
      <c r="L10" s="677"/>
      <c r="M10" s="677"/>
      <c r="N10" s="677"/>
      <c r="O10" s="677"/>
      <c r="P10" s="677"/>
      <c r="Q10" s="678"/>
      <c r="R10" s="679" t="s">
        <v>177</v>
      </c>
      <c r="S10" s="680"/>
      <c r="T10" s="680"/>
      <c r="U10" s="680"/>
      <c r="V10" s="680"/>
      <c r="W10" s="680"/>
      <c r="X10" s="680"/>
      <c r="Y10" s="681"/>
      <c r="Z10" s="682" t="s">
        <v>177</v>
      </c>
      <c r="AA10" s="682"/>
      <c r="AB10" s="682"/>
      <c r="AC10" s="682"/>
      <c r="AD10" s="683" t="s">
        <v>246</v>
      </c>
      <c r="AE10" s="683"/>
      <c r="AF10" s="683"/>
      <c r="AG10" s="683"/>
      <c r="AH10" s="683"/>
      <c r="AI10" s="683"/>
      <c r="AJ10" s="683"/>
      <c r="AK10" s="683"/>
      <c r="AL10" s="684" t="s">
        <v>177</v>
      </c>
      <c r="AM10" s="685"/>
      <c r="AN10" s="685"/>
      <c r="AO10" s="686"/>
      <c r="AP10" s="676" t="s">
        <v>249</v>
      </c>
      <c r="AQ10" s="677"/>
      <c r="AR10" s="677"/>
      <c r="AS10" s="677"/>
      <c r="AT10" s="677"/>
      <c r="AU10" s="677"/>
      <c r="AV10" s="677"/>
      <c r="AW10" s="677"/>
      <c r="AX10" s="677"/>
      <c r="AY10" s="677"/>
      <c r="AZ10" s="677"/>
      <c r="BA10" s="677"/>
      <c r="BB10" s="677"/>
      <c r="BC10" s="677"/>
      <c r="BD10" s="677"/>
      <c r="BE10" s="677"/>
      <c r="BF10" s="678"/>
      <c r="BG10" s="679">
        <v>47042</v>
      </c>
      <c r="BH10" s="680"/>
      <c r="BI10" s="680"/>
      <c r="BJ10" s="680"/>
      <c r="BK10" s="680"/>
      <c r="BL10" s="680"/>
      <c r="BM10" s="680"/>
      <c r="BN10" s="681"/>
      <c r="BO10" s="682">
        <v>3.6</v>
      </c>
      <c r="BP10" s="682"/>
      <c r="BQ10" s="682"/>
      <c r="BR10" s="682"/>
      <c r="BS10" s="688">
        <v>7822</v>
      </c>
      <c r="BT10" s="680"/>
      <c r="BU10" s="680"/>
      <c r="BV10" s="680"/>
      <c r="BW10" s="680"/>
      <c r="BX10" s="680"/>
      <c r="BY10" s="680"/>
      <c r="BZ10" s="680"/>
      <c r="CA10" s="680"/>
      <c r="CB10" s="689"/>
      <c r="CD10" s="694" t="s">
        <v>250</v>
      </c>
      <c r="CE10" s="695"/>
      <c r="CF10" s="695"/>
      <c r="CG10" s="695"/>
      <c r="CH10" s="695"/>
      <c r="CI10" s="695"/>
      <c r="CJ10" s="695"/>
      <c r="CK10" s="695"/>
      <c r="CL10" s="695"/>
      <c r="CM10" s="695"/>
      <c r="CN10" s="695"/>
      <c r="CO10" s="695"/>
      <c r="CP10" s="695"/>
      <c r="CQ10" s="696"/>
      <c r="CR10" s="679">
        <v>18870</v>
      </c>
      <c r="CS10" s="680"/>
      <c r="CT10" s="680"/>
      <c r="CU10" s="680"/>
      <c r="CV10" s="680"/>
      <c r="CW10" s="680"/>
      <c r="CX10" s="680"/>
      <c r="CY10" s="681"/>
      <c r="CZ10" s="682">
        <v>0.2</v>
      </c>
      <c r="DA10" s="682"/>
      <c r="DB10" s="682"/>
      <c r="DC10" s="682"/>
      <c r="DD10" s="688" t="s">
        <v>177</v>
      </c>
      <c r="DE10" s="680"/>
      <c r="DF10" s="680"/>
      <c r="DG10" s="680"/>
      <c r="DH10" s="680"/>
      <c r="DI10" s="680"/>
      <c r="DJ10" s="680"/>
      <c r="DK10" s="680"/>
      <c r="DL10" s="680"/>
      <c r="DM10" s="680"/>
      <c r="DN10" s="680"/>
      <c r="DO10" s="680"/>
      <c r="DP10" s="681"/>
      <c r="DQ10" s="688">
        <v>18870</v>
      </c>
      <c r="DR10" s="680"/>
      <c r="DS10" s="680"/>
      <c r="DT10" s="680"/>
      <c r="DU10" s="680"/>
      <c r="DV10" s="680"/>
      <c r="DW10" s="680"/>
      <c r="DX10" s="680"/>
      <c r="DY10" s="680"/>
      <c r="DZ10" s="680"/>
      <c r="EA10" s="680"/>
      <c r="EB10" s="680"/>
      <c r="EC10" s="689"/>
    </row>
    <row r="11" spans="2:143" ht="11.25" customHeight="1" x14ac:dyDescent="0.15">
      <c r="B11" s="676" t="s">
        <v>251</v>
      </c>
      <c r="C11" s="677"/>
      <c r="D11" s="677"/>
      <c r="E11" s="677"/>
      <c r="F11" s="677"/>
      <c r="G11" s="677"/>
      <c r="H11" s="677"/>
      <c r="I11" s="677"/>
      <c r="J11" s="677"/>
      <c r="K11" s="677"/>
      <c r="L11" s="677"/>
      <c r="M11" s="677"/>
      <c r="N11" s="677"/>
      <c r="O11" s="677"/>
      <c r="P11" s="677"/>
      <c r="Q11" s="678"/>
      <c r="R11" s="679" t="s">
        <v>177</v>
      </c>
      <c r="S11" s="680"/>
      <c r="T11" s="680"/>
      <c r="U11" s="680"/>
      <c r="V11" s="680"/>
      <c r="W11" s="680"/>
      <c r="X11" s="680"/>
      <c r="Y11" s="681"/>
      <c r="Z11" s="682" t="s">
        <v>177</v>
      </c>
      <c r="AA11" s="682"/>
      <c r="AB11" s="682"/>
      <c r="AC11" s="682"/>
      <c r="AD11" s="683" t="s">
        <v>177</v>
      </c>
      <c r="AE11" s="683"/>
      <c r="AF11" s="683"/>
      <c r="AG11" s="683"/>
      <c r="AH11" s="683"/>
      <c r="AI11" s="683"/>
      <c r="AJ11" s="683"/>
      <c r="AK11" s="683"/>
      <c r="AL11" s="684" t="s">
        <v>246</v>
      </c>
      <c r="AM11" s="685"/>
      <c r="AN11" s="685"/>
      <c r="AO11" s="686"/>
      <c r="AP11" s="676" t="s">
        <v>252</v>
      </c>
      <c r="AQ11" s="677"/>
      <c r="AR11" s="677"/>
      <c r="AS11" s="677"/>
      <c r="AT11" s="677"/>
      <c r="AU11" s="677"/>
      <c r="AV11" s="677"/>
      <c r="AW11" s="677"/>
      <c r="AX11" s="677"/>
      <c r="AY11" s="677"/>
      <c r="AZ11" s="677"/>
      <c r="BA11" s="677"/>
      <c r="BB11" s="677"/>
      <c r="BC11" s="677"/>
      <c r="BD11" s="677"/>
      <c r="BE11" s="677"/>
      <c r="BF11" s="678"/>
      <c r="BG11" s="679">
        <v>50803</v>
      </c>
      <c r="BH11" s="680"/>
      <c r="BI11" s="680"/>
      <c r="BJ11" s="680"/>
      <c r="BK11" s="680"/>
      <c r="BL11" s="680"/>
      <c r="BM11" s="680"/>
      <c r="BN11" s="681"/>
      <c r="BO11" s="682">
        <v>3.9</v>
      </c>
      <c r="BP11" s="682"/>
      <c r="BQ11" s="682"/>
      <c r="BR11" s="682"/>
      <c r="BS11" s="688">
        <v>10075</v>
      </c>
      <c r="BT11" s="680"/>
      <c r="BU11" s="680"/>
      <c r="BV11" s="680"/>
      <c r="BW11" s="680"/>
      <c r="BX11" s="680"/>
      <c r="BY11" s="680"/>
      <c r="BZ11" s="680"/>
      <c r="CA11" s="680"/>
      <c r="CB11" s="689"/>
      <c r="CD11" s="694" t="s">
        <v>253</v>
      </c>
      <c r="CE11" s="695"/>
      <c r="CF11" s="695"/>
      <c r="CG11" s="695"/>
      <c r="CH11" s="695"/>
      <c r="CI11" s="695"/>
      <c r="CJ11" s="695"/>
      <c r="CK11" s="695"/>
      <c r="CL11" s="695"/>
      <c r="CM11" s="695"/>
      <c r="CN11" s="695"/>
      <c r="CO11" s="695"/>
      <c r="CP11" s="695"/>
      <c r="CQ11" s="696"/>
      <c r="CR11" s="679">
        <v>901775</v>
      </c>
      <c r="CS11" s="680"/>
      <c r="CT11" s="680"/>
      <c r="CU11" s="680"/>
      <c r="CV11" s="680"/>
      <c r="CW11" s="680"/>
      <c r="CX11" s="680"/>
      <c r="CY11" s="681"/>
      <c r="CZ11" s="682">
        <v>10.199999999999999</v>
      </c>
      <c r="DA11" s="682"/>
      <c r="DB11" s="682"/>
      <c r="DC11" s="682"/>
      <c r="DD11" s="688">
        <v>366195</v>
      </c>
      <c r="DE11" s="680"/>
      <c r="DF11" s="680"/>
      <c r="DG11" s="680"/>
      <c r="DH11" s="680"/>
      <c r="DI11" s="680"/>
      <c r="DJ11" s="680"/>
      <c r="DK11" s="680"/>
      <c r="DL11" s="680"/>
      <c r="DM11" s="680"/>
      <c r="DN11" s="680"/>
      <c r="DO11" s="680"/>
      <c r="DP11" s="681"/>
      <c r="DQ11" s="688">
        <v>213932</v>
      </c>
      <c r="DR11" s="680"/>
      <c r="DS11" s="680"/>
      <c r="DT11" s="680"/>
      <c r="DU11" s="680"/>
      <c r="DV11" s="680"/>
      <c r="DW11" s="680"/>
      <c r="DX11" s="680"/>
      <c r="DY11" s="680"/>
      <c r="DZ11" s="680"/>
      <c r="EA11" s="680"/>
      <c r="EB11" s="680"/>
      <c r="EC11" s="689"/>
    </row>
    <row r="12" spans="2:143" ht="11.25" customHeight="1" x14ac:dyDescent="0.15">
      <c r="B12" s="676" t="s">
        <v>254</v>
      </c>
      <c r="C12" s="677"/>
      <c r="D12" s="677"/>
      <c r="E12" s="677"/>
      <c r="F12" s="677"/>
      <c r="G12" s="677"/>
      <c r="H12" s="677"/>
      <c r="I12" s="677"/>
      <c r="J12" s="677"/>
      <c r="K12" s="677"/>
      <c r="L12" s="677"/>
      <c r="M12" s="677"/>
      <c r="N12" s="677"/>
      <c r="O12" s="677"/>
      <c r="P12" s="677"/>
      <c r="Q12" s="678"/>
      <c r="R12" s="679">
        <v>252565</v>
      </c>
      <c r="S12" s="680"/>
      <c r="T12" s="680"/>
      <c r="U12" s="680"/>
      <c r="V12" s="680"/>
      <c r="W12" s="680"/>
      <c r="X12" s="680"/>
      <c r="Y12" s="681"/>
      <c r="Z12" s="682">
        <v>2.8</v>
      </c>
      <c r="AA12" s="682"/>
      <c r="AB12" s="682"/>
      <c r="AC12" s="682"/>
      <c r="AD12" s="683">
        <v>252565</v>
      </c>
      <c r="AE12" s="683"/>
      <c r="AF12" s="683"/>
      <c r="AG12" s="683"/>
      <c r="AH12" s="683"/>
      <c r="AI12" s="683"/>
      <c r="AJ12" s="683"/>
      <c r="AK12" s="683"/>
      <c r="AL12" s="684">
        <v>5.6</v>
      </c>
      <c r="AM12" s="685"/>
      <c r="AN12" s="685"/>
      <c r="AO12" s="686"/>
      <c r="AP12" s="676" t="s">
        <v>255</v>
      </c>
      <c r="AQ12" s="677"/>
      <c r="AR12" s="677"/>
      <c r="AS12" s="677"/>
      <c r="AT12" s="677"/>
      <c r="AU12" s="677"/>
      <c r="AV12" s="677"/>
      <c r="AW12" s="677"/>
      <c r="AX12" s="677"/>
      <c r="AY12" s="677"/>
      <c r="AZ12" s="677"/>
      <c r="BA12" s="677"/>
      <c r="BB12" s="677"/>
      <c r="BC12" s="677"/>
      <c r="BD12" s="677"/>
      <c r="BE12" s="677"/>
      <c r="BF12" s="678"/>
      <c r="BG12" s="679">
        <v>554098</v>
      </c>
      <c r="BH12" s="680"/>
      <c r="BI12" s="680"/>
      <c r="BJ12" s="680"/>
      <c r="BK12" s="680"/>
      <c r="BL12" s="680"/>
      <c r="BM12" s="680"/>
      <c r="BN12" s="681"/>
      <c r="BO12" s="682">
        <v>42.7</v>
      </c>
      <c r="BP12" s="682"/>
      <c r="BQ12" s="682"/>
      <c r="BR12" s="682"/>
      <c r="BS12" s="688" t="s">
        <v>177</v>
      </c>
      <c r="BT12" s="680"/>
      <c r="BU12" s="680"/>
      <c r="BV12" s="680"/>
      <c r="BW12" s="680"/>
      <c r="BX12" s="680"/>
      <c r="BY12" s="680"/>
      <c r="BZ12" s="680"/>
      <c r="CA12" s="680"/>
      <c r="CB12" s="689"/>
      <c r="CD12" s="694" t="s">
        <v>256</v>
      </c>
      <c r="CE12" s="695"/>
      <c r="CF12" s="695"/>
      <c r="CG12" s="695"/>
      <c r="CH12" s="695"/>
      <c r="CI12" s="695"/>
      <c r="CJ12" s="695"/>
      <c r="CK12" s="695"/>
      <c r="CL12" s="695"/>
      <c r="CM12" s="695"/>
      <c r="CN12" s="695"/>
      <c r="CO12" s="695"/>
      <c r="CP12" s="695"/>
      <c r="CQ12" s="696"/>
      <c r="CR12" s="679">
        <v>208585</v>
      </c>
      <c r="CS12" s="680"/>
      <c r="CT12" s="680"/>
      <c r="CU12" s="680"/>
      <c r="CV12" s="680"/>
      <c r="CW12" s="680"/>
      <c r="CX12" s="680"/>
      <c r="CY12" s="681"/>
      <c r="CZ12" s="682">
        <v>2.4</v>
      </c>
      <c r="DA12" s="682"/>
      <c r="DB12" s="682"/>
      <c r="DC12" s="682"/>
      <c r="DD12" s="688">
        <v>15581</v>
      </c>
      <c r="DE12" s="680"/>
      <c r="DF12" s="680"/>
      <c r="DG12" s="680"/>
      <c r="DH12" s="680"/>
      <c r="DI12" s="680"/>
      <c r="DJ12" s="680"/>
      <c r="DK12" s="680"/>
      <c r="DL12" s="680"/>
      <c r="DM12" s="680"/>
      <c r="DN12" s="680"/>
      <c r="DO12" s="680"/>
      <c r="DP12" s="681"/>
      <c r="DQ12" s="688">
        <v>70468</v>
      </c>
      <c r="DR12" s="680"/>
      <c r="DS12" s="680"/>
      <c r="DT12" s="680"/>
      <c r="DU12" s="680"/>
      <c r="DV12" s="680"/>
      <c r="DW12" s="680"/>
      <c r="DX12" s="680"/>
      <c r="DY12" s="680"/>
      <c r="DZ12" s="680"/>
      <c r="EA12" s="680"/>
      <c r="EB12" s="680"/>
      <c r="EC12" s="689"/>
    </row>
    <row r="13" spans="2:143" ht="11.25" customHeight="1" x14ac:dyDescent="0.15">
      <c r="B13" s="676" t="s">
        <v>257</v>
      </c>
      <c r="C13" s="677"/>
      <c r="D13" s="677"/>
      <c r="E13" s="677"/>
      <c r="F13" s="677"/>
      <c r="G13" s="677"/>
      <c r="H13" s="677"/>
      <c r="I13" s="677"/>
      <c r="J13" s="677"/>
      <c r="K13" s="677"/>
      <c r="L13" s="677"/>
      <c r="M13" s="677"/>
      <c r="N13" s="677"/>
      <c r="O13" s="677"/>
      <c r="P13" s="677"/>
      <c r="Q13" s="678"/>
      <c r="R13" s="679">
        <v>11258</v>
      </c>
      <c r="S13" s="680"/>
      <c r="T13" s="680"/>
      <c r="U13" s="680"/>
      <c r="V13" s="680"/>
      <c r="W13" s="680"/>
      <c r="X13" s="680"/>
      <c r="Y13" s="681"/>
      <c r="Z13" s="682">
        <v>0.1</v>
      </c>
      <c r="AA13" s="682"/>
      <c r="AB13" s="682"/>
      <c r="AC13" s="682"/>
      <c r="AD13" s="683">
        <v>11258</v>
      </c>
      <c r="AE13" s="683"/>
      <c r="AF13" s="683"/>
      <c r="AG13" s="683"/>
      <c r="AH13" s="683"/>
      <c r="AI13" s="683"/>
      <c r="AJ13" s="683"/>
      <c r="AK13" s="683"/>
      <c r="AL13" s="684">
        <v>0.3</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523168</v>
      </c>
      <c r="BH13" s="680"/>
      <c r="BI13" s="680"/>
      <c r="BJ13" s="680"/>
      <c r="BK13" s="680"/>
      <c r="BL13" s="680"/>
      <c r="BM13" s="680"/>
      <c r="BN13" s="681"/>
      <c r="BO13" s="682">
        <v>40.299999999999997</v>
      </c>
      <c r="BP13" s="682"/>
      <c r="BQ13" s="682"/>
      <c r="BR13" s="682"/>
      <c r="BS13" s="688" t="s">
        <v>246</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1558528</v>
      </c>
      <c r="CS13" s="680"/>
      <c r="CT13" s="680"/>
      <c r="CU13" s="680"/>
      <c r="CV13" s="680"/>
      <c r="CW13" s="680"/>
      <c r="CX13" s="680"/>
      <c r="CY13" s="681"/>
      <c r="CZ13" s="682">
        <v>17.600000000000001</v>
      </c>
      <c r="DA13" s="682"/>
      <c r="DB13" s="682"/>
      <c r="DC13" s="682"/>
      <c r="DD13" s="688">
        <v>780126</v>
      </c>
      <c r="DE13" s="680"/>
      <c r="DF13" s="680"/>
      <c r="DG13" s="680"/>
      <c r="DH13" s="680"/>
      <c r="DI13" s="680"/>
      <c r="DJ13" s="680"/>
      <c r="DK13" s="680"/>
      <c r="DL13" s="680"/>
      <c r="DM13" s="680"/>
      <c r="DN13" s="680"/>
      <c r="DO13" s="680"/>
      <c r="DP13" s="681"/>
      <c r="DQ13" s="688">
        <v>772933</v>
      </c>
      <c r="DR13" s="680"/>
      <c r="DS13" s="680"/>
      <c r="DT13" s="680"/>
      <c r="DU13" s="680"/>
      <c r="DV13" s="680"/>
      <c r="DW13" s="680"/>
      <c r="DX13" s="680"/>
      <c r="DY13" s="680"/>
      <c r="DZ13" s="680"/>
      <c r="EA13" s="680"/>
      <c r="EB13" s="680"/>
      <c r="EC13" s="689"/>
    </row>
    <row r="14" spans="2:143" ht="11.25" customHeight="1" x14ac:dyDescent="0.15">
      <c r="B14" s="676" t="s">
        <v>260</v>
      </c>
      <c r="C14" s="677"/>
      <c r="D14" s="677"/>
      <c r="E14" s="677"/>
      <c r="F14" s="677"/>
      <c r="G14" s="677"/>
      <c r="H14" s="677"/>
      <c r="I14" s="677"/>
      <c r="J14" s="677"/>
      <c r="K14" s="677"/>
      <c r="L14" s="677"/>
      <c r="M14" s="677"/>
      <c r="N14" s="677"/>
      <c r="O14" s="677"/>
      <c r="P14" s="677"/>
      <c r="Q14" s="678"/>
      <c r="R14" s="679" t="s">
        <v>177</v>
      </c>
      <c r="S14" s="680"/>
      <c r="T14" s="680"/>
      <c r="U14" s="680"/>
      <c r="V14" s="680"/>
      <c r="W14" s="680"/>
      <c r="X14" s="680"/>
      <c r="Y14" s="681"/>
      <c r="Z14" s="682" t="s">
        <v>177</v>
      </c>
      <c r="AA14" s="682"/>
      <c r="AB14" s="682"/>
      <c r="AC14" s="682"/>
      <c r="AD14" s="683" t="s">
        <v>177</v>
      </c>
      <c r="AE14" s="683"/>
      <c r="AF14" s="683"/>
      <c r="AG14" s="683"/>
      <c r="AH14" s="683"/>
      <c r="AI14" s="683"/>
      <c r="AJ14" s="683"/>
      <c r="AK14" s="683"/>
      <c r="AL14" s="684" t="s">
        <v>177</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32652</v>
      </c>
      <c r="BH14" s="680"/>
      <c r="BI14" s="680"/>
      <c r="BJ14" s="680"/>
      <c r="BK14" s="680"/>
      <c r="BL14" s="680"/>
      <c r="BM14" s="680"/>
      <c r="BN14" s="681"/>
      <c r="BO14" s="682">
        <v>2.5</v>
      </c>
      <c r="BP14" s="682"/>
      <c r="BQ14" s="682"/>
      <c r="BR14" s="682"/>
      <c r="BS14" s="688" t="s">
        <v>177</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336139</v>
      </c>
      <c r="CS14" s="680"/>
      <c r="CT14" s="680"/>
      <c r="CU14" s="680"/>
      <c r="CV14" s="680"/>
      <c r="CW14" s="680"/>
      <c r="CX14" s="680"/>
      <c r="CY14" s="681"/>
      <c r="CZ14" s="682">
        <v>3.8</v>
      </c>
      <c r="DA14" s="682"/>
      <c r="DB14" s="682"/>
      <c r="DC14" s="682"/>
      <c r="DD14" s="688" t="s">
        <v>177</v>
      </c>
      <c r="DE14" s="680"/>
      <c r="DF14" s="680"/>
      <c r="DG14" s="680"/>
      <c r="DH14" s="680"/>
      <c r="DI14" s="680"/>
      <c r="DJ14" s="680"/>
      <c r="DK14" s="680"/>
      <c r="DL14" s="680"/>
      <c r="DM14" s="680"/>
      <c r="DN14" s="680"/>
      <c r="DO14" s="680"/>
      <c r="DP14" s="681"/>
      <c r="DQ14" s="688">
        <v>308289</v>
      </c>
      <c r="DR14" s="680"/>
      <c r="DS14" s="680"/>
      <c r="DT14" s="680"/>
      <c r="DU14" s="680"/>
      <c r="DV14" s="680"/>
      <c r="DW14" s="680"/>
      <c r="DX14" s="680"/>
      <c r="DY14" s="680"/>
      <c r="DZ14" s="680"/>
      <c r="EA14" s="680"/>
      <c r="EB14" s="680"/>
      <c r="EC14" s="689"/>
    </row>
    <row r="15" spans="2:143" ht="11.25" customHeight="1" x14ac:dyDescent="0.15">
      <c r="B15" s="676" t="s">
        <v>263</v>
      </c>
      <c r="C15" s="677"/>
      <c r="D15" s="677"/>
      <c r="E15" s="677"/>
      <c r="F15" s="677"/>
      <c r="G15" s="677"/>
      <c r="H15" s="677"/>
      <c r="I15" s="677"/>
      <c r="J15" s="677"/>
      <c r="K15" s="677"/>
      <c r="L15" s="677"/>
      <c r="M15" s="677"/>
      <c r="N15" s="677"/>
      <c r="O15" s="677"/>
      <c r="P15" s="677"/>
      <c r="Q15" s="678"/>
      <c r="R15" s="679">
        <v>21316</v>
      </c>
      <c r="S15" s="680"/>
      <c r="T15" s="680"/>
      <c r="U15" s="680"/>
      <c r="V15" s="680"/>
      <c r="W15" s="680"/>
      <c r="X15" s="680"/>
      <c r="Y15" s="681"/>
      <c r="Z15" s="682">
        <v>0.2</v>
      </c>
      <c r="AA15" s="682"/>
      <c r="AB15" s="682"/>
      <c r="AC15" s="682"/>
      <c r="AD15" s="683">
        <v>21316</v>
      </c>
      <c r="AE15" s="683"/>
      <c r="AF15" s="683"/>
      <c r="AG15" s="683"/>
      <c r="AH15" s="683"/>
      <c r="AI15" s="683"/>
      <c r="AJ15" s="683"/>
      <c r="AK15" s="683"/>
      <c r="AL15" s="684">
        <v>0.5</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98868</v>
      </c>
      <c r="BH15" s="680"/>
      <c r="BI15" s="680"/>
      <c r="BJ15" s="680"/>
      <c r="BK15" s="680"/>
      <c r="BL15" s="680"/>
      <c r="BM15" s="680"/>
      <c r="BN15" s="681"/>
      <c r="BO15" s="682">
        <v>7.6</v>
      </c>
      <c r="BP15" s="682"/>
      <c r="BQ15" s="682"/>
      <c r="BR15" s="682"/>
      <c r="BS15" s="688" t="s">
        <v>265</v>
      </c>
      <c r="BT15" s="680"/>
      <c r="BU15" s="680"/>
      <c r="BV15" s="680"/>
      <c r="BW15" s="680"/>
      <c r="BX15" s="680"/>
      <c r="BY15" s="680"/>
      <c r="BZ15" s="680"/>
      <c r="CA15" s="680"/>
      <c r="CB15" s="689"/>
      <c r="CD15" s="694" t="s">
        <v>266</v>
      </c>
      <c r="CE15" s="695"/>
      <c r="CF15" s="695"/>
      <c r="CG15" s="695"/>
      <c r="CH15" s="695"/>
      <c r="CI15" s="695"/>
      <c r="CJ15" s="695"/>
      <c r="CK15" s="695"/>
      <c r="CL15" s="695"/>
      <c r="CM15" s="695"/>
      <c r="CN15" s="695"/>
      <c r="CO15" s="695"/>
      <c r="CP15" s="695"/>
      <c r="CQ15" s="696"/>
      <c r="CR15" s="679">
        <v>838857</v>
      </c>
      <c r="CS15" s="680"/>
      <c r="CT15" s="680"/>
      <c r="CU15" s="680"/>
      <c r="CV15" s="680"/>
      <c r="CW15" s="680"/>
      <c r="CX15" s="680"/>
      <c r="CY15" s="681"/>
      <c r="CZ15" s="682">
        <v>9.5</v>
      </c>
      <c r="DA15" s="682"/>
      <c r="DB15" s="682"/>
      <c r="DC15" s="682"/>
      <c r="DD15" s="688">
        <v>76816</v>
      </c>
      <c r="DE15" s="680"/>
      <c r="DF15" s="680"/>
      <c r="DG15" s="680"/>
      <c r="DH15" s="680"/>
      <c r="DI15" s="680"/>
      <c r="DJ15" s="680"/>
      <c r="DK15" s="680"/>
      <c r="DL15" s="680"/>
      <c r="DM15" s="680"/>
      <c r="DN15" s="680"/>
      <c r="DO15" s="680"/>
      <c r="DP15" s="681"/>
      <c r="DQ15" s="688">
        <v>676502</v>
      </c>
      <c r="DR15" s="680"/>
      <c r="DS15" s="680"/>
      <c r="DT15" s="680"/>
      <c r="DU15" s="680"/>
      <c r="DV15" s="680"/>
      <c r="DW15" s="680"/>
      <c r="DX15" s="680"/>
      <c r="DY15" s="680"/>
      <c r="DZ15" s="680"/>
      <c r="EA15" s="680"/>
      <c r="EB15" s="680"/>
      <c r="EC15" s="689"/>
    </row>
    <row r="16" spans="2:143" ht="11.25" customHeight="1" x14ac:dyDescent="0.15">
      <c r="B16" s="676" t="s">
        <v>267</v>
      </c>
      <c r="C16" s="677"/>
      <c r="D16" s="677"/>
      <c r="E16" s="677"/>
      <c r="F16" s="677"/>
      <c r="G16" s="677"/>
      <c r="H16" s="677"/>
      <c r="I16" s="677"/>
      <c r="J16" s="677"/>
      <c r="K16" s="677"/>
      <c r="L16" s="677"/>
      <c r="M16" s="677"/>
      <c r="N16" s="677"/>
      <c r="O16" s="677"/>
      <c r="P16" s="677"/>
      <c r="Q16" s="678"/>
      <c r="R16" s="679" t="s">
        <v>246</v>
      </c>
      <c r="S16" s="680"/>
      <c r="T16" s="680"/>
      <c r="U16" s="680"/>
      <c r="V16" s="680"/>
      <c r="W16" s="680"/>
      <c r="X16" s="680"/>
      <c r="Y16" s="681"/>
      <c r="Z16" s="682" t="s">
        <v>177</v>
      </c>
      <c r="AA16" s="682"/>
      <c r="AB16" s="682"/>
      <c r="AC16" s="682"/>
      <c r="AD16" s="683" t="s">
        <v>246</v>
      </c>
      <c r="AE16" s="683"/>
      <c r="AF16" s="683"/>
      <c r="AG16" s="683"/>
      <c r="AH16" s="683"/>
      <c r="AI16" s="683"/>
      <c r="AJ16" s="683"/>
      <c r="AK16" s="683"/>
      <c r="AL16" s="684" t="s">
        <v>177</v>
      </c>
      <c r="AM16" s="685"/>
      <c r="AN16" s="685"/>
      <c r="AO16" s="686"/>
      <c r="AP16" s="676" t="s">
        <v>268</v>
      </c>
      <c r="AQ16" s="677"/>
      <c r="AR16" s="677"/>
      <c r="AS16" s="677"/>
      <c r="AT16" s="677"/>
      <c r="AU16" s="677"/>
      <c r="AV16" s="677"/>
      <c r="AW16" s="677"/>
      <c r="AX16" s="677"/>
      <c r="AY16" s="677"/>
      <c r="AZ16" s="677"/>
      <c r="BA16" s="677"/>
      <c r="BB16" s="677"/>
      <c r="BC16" s="677"/>
      <c r="BD16" s="677"/>
      <c r="BE16" s="677"/>
      <c r="BF16" s="678"/>
      <c r="BG16" s="679">
        <v>12</v>
      </c>
      <c r="BH16" s="680"/>
      <c r="BI16" s="680"/>
      <c r="BJ16" s="680"/>
      <c r="BK16" s="680"/>
      <c r="BL16" s="680"/>
      <c r="BM16" s="680"/>
      <c r="BN16" s="681"/>
      <c r="BO16" s="682">
        <v>0</v>
      </c>
      <c r="BP16" s="682"/>
      <c r="BQ16" s="682"/>
      <c r="BR16" s="682"/>
      <c r="BS16" s="688" t="s">
        <v>177</v>
      </c>
      <c r="BT16" s="680"/>
      <c r="BU16" s="680"/>
      <c r="BV16" s="680"/>
      <c r="BW16" s="680"/>
      <c r="BX16" s="680"/>
      <c r="BY16" s="680"/>
      <c r="BZ16" s="680"/>
      <c r="CA16" s="680"/>
      <c r="CB16" s="689"/>
      <c r="CD16" s="694" t="s">
        <v>269</v>
      </c>
      <c r="CE16" s="695"/>
      <c r="CF16" s="695"/>
      <c r="CG16" s="695"/>
      <c r="CH16" s="695"/>
      <c r="CI16" s="695"/>
      <c r="CJ16" s="695"/>
      <c r="CK16" s="695"/>
      <c r="CL16" s="695"/>
      <c r="CM16" s="695"/>
      <c r="CN16" s="695"/>
      <c r="CO16" s="695"/>
      <c r="CP16" s="695"/>
      <c r="CQ16" s="696"/>
      <c r="CR16" s="679">
        <v>128631</v>
      </c>
      <c r="CS16" s="680"/>
      <c r="CT16" s="680"/>
      <c r="CU16" s="680"/>
      <c r="CV16" s="680"/>
      <c r="CW16" s="680"/>
      <c r="CX16" s="680"/>
      <c r="CY16" s="681"/>
      <c r="CZ16" s="682">
        <v>1.5</v>
      </c>
      <c r="DA16" s="682"/>
      <c r="DB16" s="682"/>
      <c r="DC16" s="682"/>
      <c r="DD16" s="688" t="s">
        <v>177</v>
      </c>
      <c r="DE16" s="680"/>
      <c r="DF16" s="680"/>
      <c r="DG16" s="680"/>
      <c r="DH16" s="680"/>
      <c r="DI16" s="680"/>
      <c r="DJ16" s="680"/>
      <c r="DK16" s="680"/>
      <c r="DL16" s="680"/>
      <c r="DM16" s="680"/>
      <c r="DN16" s="680"/>
      <c r="DO16" s="680"/>
      <c r="DP16" s="681"/>
      <c r="DQ16" s="688">
        <v>6462</v>
      </c>
      <c r="DR16" s="680"/>
      <c r="DS16" s="680"/>
      <c r="DT16" s="680"/>
      <c r="DU16" s="680"/>
      <c r="DV16" s="680"/>
      <c r="DW16" s="680"/>
      <c r="DX16" s="680"/>
      <c r="DY16" s="680"/>
      <c r="DZ16" s="680"/>
      <c r="EA16" s="680"/>
      <c r="EB16" s="680"/>
      <c r="EC16" s="689"/>
    </row>
    <row r="17" spans="2:133" ht="11.25" customHeight="1" x14ac:dyDescent="0.15">
      <c r="B17" s="676" t="s">
        <v>270</v>
      </c>
      <c r="C17" s="677"/>
      <c r="D17" s="677"/>
      <c r="E17" s="677"/>
      <c r="F17" s="677"/>
      <c r="G17" s="677"/>
      <c r="H17" s="677"/>
      <c r="I17" s="677"/>
      <c r="J17" s="677"/>
      <c r="K17" s="677"/>
      <c r="L17" s="677"/>
      <c r="M17" s="677"/>
      <c r="N17" s="677"/>
      <c r="O17" s="677"/>
      <c r="P17" s="677"/>
      <c r="Q17" s="678"/>
      <c r="R17" s="679">
        <v>4264</v>
      </c>
      <c r="S17" s="680"/>
      <c r="T17" s="680"/>
      <c r="U17" s="680"/>
      <c r="V17" s="680"/>
      <c r="W17" s="680"/>
      <c r="X17" s="680"/>
      <c r="Y17" s="681"/>
      <c r="Z17" s="682">
        <v>0</v>
      </c>
      <c r="AA17" s="682"/>
      <c r="AB17" s="682"/>
      <c r="AC17" s="682"/>
      <c r="AD17" s="683">
        <v>4264</v>
      </c>
      <c r="AE17" s="683"/>
      <c r="AF17" s="683"/>
      <c r="AG17" s="683"/>
      <c r="AH17" s="683"/>
      <c r="AI17" s="683"/>
      <c r="AJ17" s="683"/>
      <c r="AK17" s="683"/>
      <c r="AL17" s="684">
        <v>0.1</v>
      </c>
      <c r="AM17" s="685"/>
      <c r="AN17" s="685"/>
      <c r="AO17" s="686"/>
      <c r="AP17" s="676" t="s">
        <v>271</v>
      </c>
      <c r="AQ17" s="677"/>
      <c r="AR17" s="677"/>
      <c r="AS17" s="677"/>
      <c r="AT17" s="677"/>
      <c r="AU17" s="677"/>
      <c r="AV17" s="677"/>
      <c r="AW17" s="677"/>
      <c r="AX17" s="677"/>
      <c r="AY17" s="677"/>
      <c r="AZ17" s="677"/>
      <c r="BA17" s="677"/>
      <c r="BB17" s="677"/>
      <c r="BC17" s="677"/>
      <c r="BD17" s="677"/>
      <c r="BE17" s="677"/>
      <c r="BF17" s="678"/>
      <c r="BG17" s="679" t="s">
        <v>177</v>
      </c>
      <c r="BH17" s="680"/>
      <c r="BI17" s="680"/>
      <c r="BJ17" s="680"/>
      <c r="BK17" s="680"/>
      <c r="BL17" s="680"/>
      <c r="BM17" s="680"/>
      <c r="BN17" s="681"/>
      <c r="BO17" s="682" t="s">
        <v>265</v>
      </c>
      <c r="BP17" s="682"/>
      <c r="BQ17" s="682"/>
      <c r="BR17" s="682"/>
      <c r="BS17" s="688" t="s">
        <v>177</v>
      </c>
      <c r="BT17" s="680"/>
      <c r="BU17" s="680"/>
      <c r="BV17" s="680"/>
      <c r="BW17" s="680"/>
      <c r="BX17" s="680"/>
      <c r="BY17" s="680"/>
      <c r="BZ17" s="680"/>
      <c r="CA17" s="680"/>
      <c r="CB17" s="689"/>
      <c r="CD17" s="694" t="s">
        <v>272</v>
      </c>
      <c r="CE17" s="695"/>
      <c r="CF17" s="695"/>
      <c r="CG17" s="695"/>
      <c r="CH17" s="695"/>
      <c r="CI17" s="695"/>
      <c r="CJ17" s="695"/>
      <c r="CK17" s="695"/>
      <c r="CL17" s="695"/>
      <c r="CM17" s="695"/>
      <c r="CN17" s="695"/>
      <c r="CO17" s="695"/>
      <c r="CP17" s="695"/>
      <c r="CQ17" s="696"/>
      <c r="CR17" s="679">
        <v>1165803</v>
      </c>
      <c r="CS17" s="680"/>
      <c r="CT17" s="680"/>
      <c r="CU17" s="680"/>
      <c r="CV17" s="680"/>
      <c r="CW17" s="680"/>
      <c r="CX17" s="680"/>
      <c r="CY17" s="681"/>
      <c r="CZ17" s="682">
        <v>13.2</v>
      </c>
      <c r="DA17" s="682"/>
      <c r="DB17" s="682"/>
      <c r="DC17" s="682"/>
      <c r="DD17" s="688" t="s">
        <v>246</v>
      </c>
      <c r="DE17" s="680"/>
      <c r="DF17" s="680"/>
      <c r="DG17" s="680"/>
      <c r="DH17" s="680"/>
      <c r="DI17" s="680"/>
      <c r="DJ17" s="680"/>
      <c r="DK17" s="680"/>
      <c r="DL17" s="680"/>
      <c r="DM17" s="680"/>
      <c r="DN17" s="680"/>
      <c r="DO17" s="680"/>
      <c r="DP17" s="681"/>
      <c r="DQ17" s="688">
        <v>966526</v>
      </c>
      <c r="DR17" s="680"/>
      <c r="DS17" s="680"/>
      <c r="DT17" s="680"/>
      <c r="DU17" s="680"/>
      <c r="DV17" s="680"/>
      <c r="DW17" s="680"/>
      <c r="DX17" s="680"/>
      <c r="DY17" s="680"/>
      <c r="DZ17" s="680"/>
      <c r="EA17" s="680"/>
      <c r="EB17" s="680"/>
      <c r="EC17" s="689"/>
    </row>
    <row r="18" spans="2:133" ht="11.25" customHeight="1" x14ac:dyDescent="0.15">
      <c r="B18" s="676" t="s">
        <v>273</v>
      </c>
      <c r="C18" s="677"/>
      <c r="D18" s="677"/>
      <c r="E18" s="677"/>
      <c r="F18" s="677"/>
      <c r="G18" s="677"/>
      <c r="H18" s="677"/>
      <c r="I18" s="677"/>
      <c r="J18" s="677"/>
      <c r="K18" s="677"/>
      <c r="L18" s="677"/>
      <c r="M18" s="677"/>
      <c r="N18" s="677"/>
      <c r="O18" s="677"/>
      <c r="P18" s="677"/>
      <c r="Q18" s="678"/>
      <c r="R18" s="679">
        <v>3205238</v>
      </c>
      <c r="S18" s="680"/>
      <c r="T18" s="680"/>
      <c r="U18" s="680"/>
      <c r="V18" s="680"/>
      <c r="W18" s="680"/>
      <c r="X18" s="680"/>
      <c r="Y18" s="681"/>
      <c r="Z18" s="682">
        <v>35.6</v>
      </c>
      <c r="AA18" s="682"/>
      <c r="AB18" s="682"/>
      <c r="AC18" s="682"/>
      <c r="AD18" s="683">
        <v>2834654</v>
      </c>
      <c r="AE18" s="683"/>
      <c r="AF18" s="683"/>
      <c r="AG18" s="683"/>
      <c r="AH18" s="683"/>
      <c r="AI18" s="683"/>
      <c r="AJ18" s="683"/>
      <c r="AK18" s="683"/>
      <c r="AL18" s="684">
        <v>63.3</v>
      </c>
      <c r="AM18" s="685"/>
      <c r="AN18" s="685"/>
      <c r="AO18" s="686"/>
      <c r="AP18" s="676" t="s">
        <v>274</v>
      </c>
      <c r="AQ18" s="677"/>
      <c r="AR18" s="677"/>
      <c r="AS18" s="677"/>
      <c r="AT18" s="677"/>
      <c r="AU18" s="677"/>
      <c r="AV18" s="677"/>
      <c r="AW18" s="677"/>
      <c r="AX18" s="677"/>
      <c r="AY18" s="677"/>
      <c r="AZ18" s="677"/>
      <c r="BA18" s="677"/>
      <c r="BB18" s="677"/>
      <c r="BC18" s="677"/>
      <c r="BD18" s="677"/>
      <c r="BE18" s="677"/>
      <c r="BF18" s="678"/>
      <c r="BG18" s="679" t="s">
        <v>246</v>
      </c>
      <c r="BH18" s="680"/>
      <c r="BI18" s="680"/>
      <c r="BJ18" s="680"/>
      <c r="BK18" s="680"/>
      <c r="BL18" s="680"/>
      <c r="BM18" s="680"/>
      <c r="BN18" s="681"/>
      <c r="BO18" s="682" t="s">
        <v>246</v>
      </c>
      <c r="BP18" s="682"/>
      <c r="BQ18" s="682"/>
      <c r="BR18" s="682"/>
      <c r="BS18" s="688" t="s">
        <v>177</v>
      </c>
      <c r="BT18" s="680"/>
      <c r="BU18" s="680"/>
      <c r="BV18" s="680"/>
      <c r="BW18" s="680"/>
      <c r="BX18" s="680"/>
      <c r="BY18" s="680"/>
      <c r="BZ18" s="680"/>
      <c r="CA18" s="680"/>
      <c r="CB18" s="689"/>
      <c r="CD18" s="694" t="s">
        <v>275</v>
      </c>
      <c r="CE18" s="695"/>
      <c r="CF18" s="695"/>
      <c r="CG18" s="695"/>
      <c r="CH18" s="695"/>
      <c r="CI18" s="695"/>
      <c r="CJ18" s="695"/>
      <c r="CK18" s="695"/>
      <c r="CL18" s="695"/>
      <c r="CM18" s="695"/>
      <c r="CN18" s="695"/>
      <c r="CO18" s="695"/>
      <c r="CP18" s="695"/>
      <c r="CQ18" s="696"/>
      <c r="CR18" s="679" t="s">
        <v>246</v>
      </c>
      <c r="CS18" s="680"/>
      <c r="CT18" s="680"/>
      <c r="CU18" s="680"/>
      <c r="CV18" s="680"/>
      <c r="CW18" s="680"/>
      <c r="CX18" s="680"/>
      <c r="CY18" s="681"/>
      <c r="CZ18" s="682" t="s">
        <v>246</v>
      </c>
      <c r="DA18" s="682"/>
      <c r="DB18" s="682"/>
      <c r="DC18" s="682"/>
      <c r="DD18" s="688" t="s">
        <v>177</v>
      </c>
      <c r="DE18" s="680"/>
      <c r="DF18" s="680"/>
      <c r="DG18" s="680"/>
      <c r="DH18" s="680"/>
      <c r="DI18" s="680"/>
      <c r="DJ18" s="680"/>
      <c r="DK18" s="680"/>
      <c r="DL18" s="680"/>
      <c r="DM18" s="680"/>
      <c r="DN18" s="680"/>
      <c r="DO18" s="680"/>
      <c r="DP18" s="681"/>
      <c r="DQ18" s="688" t="s">
        <v>246</v>
      </c>
      <c r="DR18" s="680"/>
      <c r="DS18" s="680"/>
      <c r="DT18" s="680"/>
      <c r="DU18" s="680"/>
      <c r="DV18" s="680"/>
      <c r="DW18" s="680"/>
      <c r="DX18" s="680"/>
      <c r="DY18" s="680"/>
      <c r="DZ18" s="680"/>
      <c r="EA18" s="680"/>
      <c r="EB18" s="680"/>
      <c r="EC18" s="689"/>
    </row>
    <row r="19" spans="2:133" ht="11.25" customHeight="1" x14ac:dyDescent="0.15">
      <c r="B19" s="676" t="s">
        <v>276</v>
      </c>
      <c r="C19" s="677"/>
      <c r="D19" s="677"/>
      <c r="E19" s="677"/>
      <c r="F19" s="677"/>
      <c r="G19" s="677"/>
      <c r="H19" s="677"/>
      <c r="I19" s="677"/>
      <c r="J19" s="677"/>
      <c r="K19" s="677"/>
      <c r="L19" s="677"/>
      <c r="M19" s="677"/>
      <c r="N19" s="677"/>
      <c r="O19" s="677"/>
      <c r="P19" s="677"/>
      <c r="Q19" s="678"/>
      <c r="R19" s="679">
        <v>2834654</v>
      </c>
      <c r="S19" s="680"/>
      <c r="T19" s="680"/>
      <c r="U19" s="680"/>
      <c r="V19" s="680"/>
      <c r="W19" s="680"/>
      <c r="X19" s="680"/>
      <c r="Y19" s="681"/>
      <c r="Z19" s="682">
        <v>31.5</v>
      </c>
      <c r="AA19" s="682"/>
      <c r="AB19" s="682"/>
      <c r="AC19" s="682"/>
      <c r="AD19" s="683">
        <v>2834654</v>
      </c>
      <c r="AE19" s="683"/>
      <c r="AF19" s="683"/>
      <c r="AG19" s="683"/>
      <c r="AH19" s="683"/>
      <c r="AI19" s="683"/>
      <c r="AJ19" s="683"/>
      <c r="AK19" s="683"/>
      <c r="AL19" s="684">
        <v>63.3</v>
      </c>
      <c r="AM19" s="685"/>
      <c r="AN19" s="685"/>
      <c r="AO19" s="686"/>
      <c r="AP19" s="676" t="s">
        <v>277</v>
      </c>
      <c r="AQ19" s="677"/>
      <c r="AR19" s="677"/>
      <c r="AS19" s="677"/>
      <c r="AT19" s="677"/>
      <c r="AU19" s="677"/>
      <c r="AV19" s="677"/>
      <c r="AW19" s="677"/>
      <c r="AX19" s="677"/>
      <c r="AY19" s="677"/>
      <c r="AZ19" s="677"/>
      <c r="BA19" s="677"/>
      <c r="BB19" s="677"/>
      <c r="BC19" s="677"/>
      <c r="BD19" s="677"/>
      <c r="BE19" s="677"/>
      <c r="BF19" s="678"/>
      <c r="BG19" s="679">
        <v>53354</v>
      </c>
      <c r="BH19" s="680"/>
      <c r="BI19" s="680"/>
      <c r="BJ19" s="680"/>
      <c r="BK19" s="680"/>
      <c r="BL19" s="680"/>
      <c r="BM19" s="680"/>
      <c r="BN19" s="681"/>
      <c r="BO19" s="682">
        <v>4.0999999999999996</v>
      </c>
      <c r="BP19" s="682"/>
      <c r="BQ19" s="682"/>
      <c r="BR19" s="682"/>
      <c r="BS19" s="688" t="s">
        <v>246</v>
      </c>
      <c r="BT19" s="680"/>
      <c r="BU19" s="680"/>
      <c r="BV19" s="680"/>
      <c r="BW19" s="680"/>
      <c r="BX19" s="680"/>
      <c r="BY19" s="680"/>
      <c r="BZ19" s="680"/>
      <c r="CA19" s="680"/>
      <c r="CB19" s="689"/>
      <c r="CD19" s="694" t="s">
        <v>278</v>
      </c>
      <c r="CE19" s="695"/>
      <c r="CF19" s="695"/>
      <c r="CG19" s="695"/>
      <c r="CH19" s="695"/>
      <c r="CI19" s="695"/>
      <c r="CJ19" s="695"/>
      <c r="CK19" s="695"/>
      <c r="CL19" s="695"/>
      <c r="CM19" s="695"/>
      <c r="CN19" s="695"/>
      <c r="CO19" s="695"/>
      <c r="CP19" s="695"/>
      <c r="CQ19" s="696"/>
      <c r="CR19" s="679" t="s">
        <v>177</v>
      </c>
      <c r="CS19" s="680"/>
      <c r="CT19" s="680"/>
      <c r="CU19" s="680"/>
      <c r="CV19" s="680"/>
      <c r="CW19" s="680"/>
      <c r="CX19" s="680"/>
      <c r="CY19" s="681"/>
      <c r="CZ19" s="682" t="s">
        <v>177</v>
      </c>
      <c r="DA19" s="682"/>
      <c r="DB19" s="682"/>
      <c r="DC19" s="682"/>
      <c r="DD19" s="688" t="s">
        <v>177</v>
      </c>
      <c r="DE19" s="680"/>
      <c r="DF19" s="680"/>
      <c r="DG19" s="680"/>
      <c r="DH19" s="680"/>
      <c r="DI19" s="680"/>
      <c r="DJ19" s="680"/>
      <c r="DK19" s="680"/>
      <c r="DL19" s="680"/>
      <c r="DM19" s="680"/>
      <c r="DN19" s="680"/>
      <c r="DO19" s="680"/>
      <c r="DP19" s="681"/>
      <c r="DQ19" s="688" t="s">
        <v>177</v>
      </c>
      <c r="DR19" s="680"/>
      <c r="DS19" s="680"/>
      <c r="DT19" s="680"/>
      <c r="DU19" s="680"/>
      <c r="DV19" s="680"/>
      <c r="DW19" s="680"/>
      <c r="DX19" s="680"/>
      <c r="DY19" s="680"/>
      <c r="DZ19" s="680"/>
      <c r="EA19" s="680"/>
      <c r="EB19" s="680"/>
      <c r="EC19" s="689"/>
    </row>
    <row r="20" spans="2:133" ht="11.25" customHeight="1" x14ac:dyDescent="0.15">
      <c r="B20" s="676" t="s">
        <v>279</v>
      </c>
      <c r="C20" s="677"/>
      <c r="D20" s="677"/>
      <c r="E20" s="677"/>
      <c r="F20" s="677"/>
      <c r="G20" s="677"/>
      <c r="H20" s="677"/>
      <c r="I20" s="677"/>
      <c r="J20" s="677"/>
      <c r="K20" s="677"/>
      <c r="L20" s="677"/>
      <c r="M20" s="677"/>
      <c r="N20" s="677"/>
      <c r="O20" s="677"/>
      <c r="P20" s="677"/>
      <c r="Q20" s="678"/>
      <c r="R20" s="679">
        <v>370584</v>
      </c>
      <c r="S20" s="680"/>
      <c r="T20" s="680"/>
      <c r="U20" s="680"/>
      <c r="V20" s="680"/>
      <c r="W20" s="680"/>
      <c r="X20" s="680"/>
      <c r="Y20" s="681"/>
      <c r="Z20" s="682">
        <v>4.0999999999999996</v>
      </c>
      <c r="AA20" s="682"/>
      <c r="AB20" s="682"/>
      <c r="AC20" s="682"/>
      <c r="AD20" s="683" t="s">
        <v>246</v>
      </c>
      <c r="AE20" s="683"/>
      <c r="AF20" s="683"/>
      <c r="AG20" s="683"/>
      <c r="AH20" s="683"/>
      <c r="AI20" s="683"/>
      <c r="AJ20" s="683"/>
      <c r="AK20" s="683"/>
      <c r="AL20" s="684" t="s">
        <v>177</v>
      </c>
      <c r="AM20" s="685"/>
      <c r="AN20" s="685"/>
      <c r="AO20" s="686"/>
      <c r="AP20" s="676" t="s">
        <v>280</v>
      </c>
      <c r="AQ20" s="677"/>
      <c r="AR20" s="677"/>
      <c r="AS20" s="677"/>
      <c r="AT20" s="677"/>
      <c r="AU20" s="677"/>
      <c r="AV20" s="677"/>
      <c r="AW20" s="677"/>
      <c r="AX20" s="677"/>
      <c r="AY20" s="677"/>
      <c r="AZ20" s="677"/>
      <c r="BA20" s="677"/>
      <c r="BB20" s="677"/>
      <c r="BC20" s="677"/>
      <c r="BD20" s="677"/>
      <c r="BE20" s="677"/>
      <c r="BF20" s="678"/>
      <c r="BG20" s="679">
        <v>53354</v>
      </c>
      <c r="BH20" s="680"/>
      <c r="BI20" s="680"/>
      <c r="BJ20" s="680"/>
      <c r="BK20" s="680"/>
      <c r="BL20" s="680"/>
      <c r="BM20" s="680"/>
      <c r="BN20" s="681"/>
      <c r="BO20" s="682">
        <v>4.0999999999999996</v>
      </c>
      <c r="BP20" s="682"/>
      <c r="BQ20" s="682"/>
      <c r="BR20" s="682"/>
      <c r="BS20" s="688" t="s">
        <v>177</v>
      </c>
      <c r="BT20" s="680"/>
      <c r="BU20" s="680"/>
      <c r="BV20" s="680"/>
      <c r="BW20" s="680"/>
      <c r="BX20" s="680"/>
      <c r="BY20" s="680"/>
      <c r="BZ20" s="680"/>
      <c r="CA20" s="680"/>
      <c r="CB20" s="689"/>
      <c r="CD20" s="694" t="s">
        <v>281</v>
      </c>
      <c r="CE20" s="695"/>
      <c r="CF20" s="695"/>
      <c r="CG20" s="695"/>
      <c r="CH20" s="695"/>
      <c r="CI20" s="695"/>
      <c r="CJ20" s="695"/>
      <c r="CK20" s="695"/>
      <c r="CL20" s="695"/>
      <c r="CM20" s="695"/>
      <c r="CN20" s="695"/>
      <c r="CO20" s="695"/>
      <c r="CP20" s="695"/>
      <c r="CQ20" s="696"/>
      <c r="CR20" s="679">
        <v>8844138</v>
      </c>
      <c r="CS20" s="680"/>
      <c r="CT20" s="680"/>
      <c r="CU20" s="680"/>
      <c r="CV20" s="680"/>
      <c r="CW20" s="680"/>
      <c r="CX20" s="680"/>
      <c r="CY20" s="681"/>
      <c r="CZ20" s="682">
        <v>100</v>
      </c>
      <c r="DA20" s="682"/>
      <c r="DB20" s="682"/>
      <c r="DC20" s="682"/>
      <c r="DD20" s="688">
        <v>1376010</v>
      </c>
      <c r="DE20" s="680"/>
      <c r="DF20" s="680"/>
      <c r="DG20" s="680"/>
      <c r="DH20" s="680"/>
      <c r="DI20" s="680"/>
      <c r="DJ20" s="680"/>
      <c r="DK20" s="680"/>
      <c r="DL20" s="680"/>
      <c r="DM20" s="680"/>
      <c r="DN20" s="680"/>
      <c r="DO20" s="680"/>
      <c r="DP20" s="681"/>
      <c r="DQ20" s="688">
        <v>5314143</v>
      </c>
      <c r="DR20" s="680"/>
      <c r="DS20" s="680"/>
      <c r="DT20" s="680"/>
      <c r="DU20" s="680"/>
      <c r="DV20" s="680"/>
      <c r="DW20" s="680"/>
      <c r="DX20" s="680"/>
      <c r="DY20" s="680"/>
      <c r="DZ20" s="680"/>
      <c r="EA20" s="680"/>
      <c r="EB20" s="680"/>
      <c r="EC20" s="689"/>
    </row>
    <row r="21" spans="2:133" ht="11.25" customHeight="1" x14ac:dyDescent="0.15">
      <c r="B21" s="676" t="s">
        <v>282</v>
      </c>
      <c r="C21" s="677"/>
      <c r="D21" s="677"/>
      <c r="E21" s="677"/>
      <c r="F21" s="677"/>
      <c r="G21" s="677"/>
      <c r="H21" s="677"/>
      <c r="I21" s="677"/>
      <c r="J21" s="677"/>
      <c r="K21" s="677"/>
      <c r="L21" s="677"/>
      <c r="M21" s="677"/>
      <c r="N21" s="677"/>
      <c r="O21" s="677"/>
      <c r="P21" s="677"/>
      <c r="Q21" s="678"/>
      <c r="R21" s="679" t="s">
        <v>246</v>
      </c>
      <c r="S21" s="680"/>
      <c r="T21" s="680"/>
      <c r="U21" s="680"/>
      <c r="V21" s="680"/>
      <c r="W21" s="680"/>
      <c r="X21" s="680"/>
      <c r="Y21" s="681"/>
      <c r="Z21" s="682" t="s">
        <v>177</v>
      </c>
      <c r="AA21" s="682"/>
      <c r="AB21" s="682"/>
      <c r="AC21" s="682"/>
      <c r="AD21" s="683" t="s">
        <v>246</v>
      </c>
      <c r="AE21" s="683"/>
      <c r="AF21" s="683"/>
      <c r="AG21" s="683"/>
      <c r="AH21" s="683"/>
      <c r="AI21" s="683"/>
      <c r="AJ21" s="683"/>
      <c r="AK21" s="683"/>
      <c r="AL21" s="684" t="s">
        <v>246</v>
      </c>
      <c r="AM21" s="685"/>
      <c r="AN21" s="685"/>
      <c r="AO21" s="686"/>
      <c r="AP21" s="697" t="s">
        <v>283</v>
      </c>
      <c r="AQ21" s="698"/>
      <c r="AR21" s="698"/>
      <c r="AS21" s="698"/>
      <c r="AT21" s="698"/>
      <c r="AU21" s="698"/>
      <c r="AV21" s="698"/>
      <c r="AW21" s="698"/>
      <c r="AX21" s="698"/>
      <c r="AY21" s="698"/>
      <c r="AZ21" s="698"/>
      <c r="BA21" s="698"/>
      <c r="BB21" s="698"/>
      <c r="BC21" s="698"/>
      <c r="BD21" s="698"/>
      <c r="BE21" s="698"/>
      <c r="BF21" s="699"/>
      <c r="BG21" s="679">
        <v>2032</v>
      </c>
      <c r="BH21" s="680"/>
      <c r="BI21" s="680"/>
      <c r="BJ21" s="680"/>
      <c r="BK21" s="680"/>
      <c r="BL21" s="680"/>
      <c r="BM21" s="680"/>
      <c r="BN21" s="681"/>
      <c r="BO21" s="682">
        <v>0.2</v>
      </c>
      <c r="BP21" s="682"/>
      <c r="BQ21" s="682"/>
      <c r="BR21" s="682"/>
      <c r="BS21" s="688" t="s">
        <v>177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284</v>
      </c>
      <c r="C22" s="677"/>
      <c r="D22" s="677"/>
      <c r="E22" s="677"/>
      <c r="F22" s="677"/>
      <c r="G22" s="677"/>
      <c r="H22" s="677"/>
      <c r="I22" s="677"/>
      <c r="J22" s="677"/>
      <c r="K22" s="677"/>
      <c r="L22" s="677"/>
      <c r="M22" s="677"/>
      <c r="N22" s="677"/>
      <c r="O22" s="677"/>
      <c r="P22" s="677"/>
      <c r="Q22" s="678"/>
      <c r="R22" s="679">
        <v>4895340</v>
      </c>
      <c r="S22" s="680"/>
      <c r="T22" s="680"/>
      <c r="U22" s="680"/>
      <c r="V22" s="680"/>
      <c r="W22" s="680"/>
      <c r="X22" s="680"/>
      <c r="Y22" s="681"/>
      <c r="Z22" s="682">
        <v>54.3</v>
      </c>
      <c r="AA22" s="682"/>
      <c r="AB22" s="682"/>
      <c r="AC22" s="682"/>
      <c r="AD22" s="683">
        <v>4473434</v>
      </c>
      <c r="AE22" s="683"/>
      <c r="AF22" s="683"/>
      <c r="AG22" s="683"/>
      <c r="AH22" s="683"/>
      <c r="AI22" s="683"/>
      <c r="AJ22" s="683"/>
      <c r="AK22" s="683"/>
      <c r="AL22" s="684">
        <v>100</v>
      </c>
      <c r="AM22" s="685"/>
      <c r="AN22" s="685"/>
      <c r="AO22" s="686"/>
      <c r="AP22" s="697" t="s">
        <v>285</v>
      </c>
      <c r="AQ22" s="698"/>
      <c r="AR22" s="698"/>
      <c r="AS22" s="698"/>
      <c r="AT22" s="698"/>
      <c r="AU22" s="698"/>
      <c r="AV22" s="698"/>
      <c r="AW22" s="698"/>
      <c r="AX22" s="698"/>
      <c r="AY22" s="698"/>
      <c r="AZ22" s="698"/>
      <c r="BA22" s="698"/>
      <c r="BB22" s="698"/>
      <c r="BC22" s="698"/>
      <c r="BD22" s="698"/>
      <c r="BE22" s="698"/>
      <c r="BF22" s="699"/>
      <c r="BG22" s="679" t="s">
        <v>246</v>
      </c>
      <c r="BH22" s="680"/>
      <c r="BI22" s="680"/>
      <c r="BJ22" s="680"/>
      <c r="BK22" s="680"/>
      <c r="BL22" s="680"/>
      <c r="BM22" s="680"/>
      <c r="BN22" s="681"/>
      <c r="BO22" s="682" t="s">
        <v>246</v>
      </c>
      <c r="BP22" s="682"/>
      <c r="BQ22" s="682"/>
      <c r="BR22" s="682"/>
      <c r="BS22" s="688" t="s">
        <v>177</v>
      </c>
      <c r="BT22" s="680"/>
      <c r="BU22" s="680"/>
      <c r="BV22" s="680"/>
      <c r="BW22" s="680"/>
      <c r="BX22" s="680"/>
      <c r="BY22" s="680"/>
      <c r="BZ22" s="680"/>
      <c r="CA22" s="680"/>
      <c r="CB22" s="689"/>
      <c r="CD22" s="661" t="s">
        <v>286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287</v>
      </c>
      <c r="C23" s="677"/>
      <c r="D23" s="677"/>
      <c r="E23" s="677"/>
      <c r="F23" s="677"/>
      <c r="G23" s="677"/>
      <c r="H23" s="677"/>
      <c r="I23" s="677"/>
      <c r="J23" s="677"/>
      <c r="K23" s="677"/>
      <c r="L23" s="677"/>
      <c r="M23" s="677"/>
      <c r="N23" s="677"/>
      <c r="O23" s="677"/>
      <c r="P23" s="677"/>
      <c r="Q23" s="678"/>
      <c r="R23" s="679">
        <v>1618</v>
      </c>
      <c r="S23" s="680"/>
      <c r="T23" s="680"/>
      <c r="U23" s="680"/>
      <c r="V23" s="680"/>
      <c r="W23" s="680"/>
      <c r="X23" s="680"/>
      <c r="Y23" s="681"/>
      <c r="Z23" s="682">
        <v>0</v>
      </c>
      <c r="AA23" s="682"/>
      <c r="AB23" s="682"/>
      <c r="AC23" s="682"/>
      <c r="AD23" s="683">
        <v>1618</v>
      </c>
      <c r="AE23" s="683"/>
      <c r="AF23" s="683"/>
      <c r="AG23" s="683"/>
      <c r="AH23" s="683"/>
      <c r="AI23" s="683"/>
      <c r="AJ23" s="683"/>
      <c r="AK23" s="683"/>
      <c r="AL23" s="684">
        <v>0</v>
      </c>
      <c r="AM23" s="685"/>
      <c r="AN23" s="685"/>
      <c r="AO23" s="686"/>
      <c r="AP23" s="697" t="s">
        <v>288</v>
      </c>
      <c r="AQ23" s="698"/>
      <c r="AR23" s="698"/>
      <c r="AS23" s="698"/>
      <c r="AT23" s="698"/>
      <c r="AU23" s="698"/>
      <c r="AV23" s="698"/>
      <c r="AW23" s="698"/>
      <c r="AX23" s="698"/>
      <c r="AY23" s="698"/>
      <c r="AZ23" s="698"/>
      <c r="BA23" s="698"/>
      <c r="BB23" s="698"/>
      <c r="BC23" s="698"/>
      <c r="BD23" s="698"/>
      <c r="BE23" s="698"/>
      <c r="BF23" s="699"/>
      <c r="BG23" s="679">
        <v>51322</v>
      </c>
      <c r="BH23" s="680"/>
      <c r="BI23" s="680"/>
      <c r="BJ23" s="680"/>
      <c r="BK23" s="680"/>
      <c r="BL23" s="680"/>
      <c r="BM23" s="680"/>
      <c r="BN23" s="681"/>
      <c r="BO23" s="682">
        <v>4</v>
      </c>
      <c r="BP23" s="682"/>
      <c r="BQ23" s="682"/>
      <c r="BR23" s="682"/>
      <c r="BS23" s="688" t="s">
        <v>177</v>
      </c>
      <c r="BT23" s="680"/>
      <c r="BU23" s="680"/>
      <c r="BV23" s="680"/>
      <c r="BW23" s="680"/>
      <c r="BX23" s="680"/>
      <c r="BY23" s="680"/>
      <c r="BZ23" s="680"/>
      <c r="CA23" s="680"/>
      <c r="CB23" s="689"/>
      <c r="CD23" s="661" t="s">
        <v>226</v>
      </c>
      <c r="CE23" s="662"/>
      <c r="CF23" s="662"/>
      <c r="CG23" s="662"/>
      <c r="CH23" s="662"/>
      <c r="CI23" s="662"/>
      <c r="CJ23" s="662"/>
      <c r="CK23" s="662"/>
      <c r="CL23" s="662"/>
      <c r="CM23" s="662"/>
      <c r="CN23" s="662"/>
      <c r="CO23" s="662"/>
      <c r="CP23" s="662"/>
      <c r="CQ23" s="663"/>
      <c r="CR23" s="661" t="s">
        <v>289</v>
      </c>
      <c r="CS23" s="662"/>
      <c r="CT23" s="662"/>
      <c r="CU23" s="662"/>
      <c r="CV23" s="662"/>
      <c r="CW23" s="662"/>
      <c r="CX23" s="662"/>
      <c r="CY23" s="663"/>
      <c r="CZ23" s="661" t="s">
        <v>290</v>
      </c>
      <c r="DA23" s="662"/>
      <c r="DB23" s="662"/>
      <c r="DC23" s="663"/>
      <c r="DD23" s="661" t="s">
        <v>291</v>
      </c>
      <c r="DE23" s="662"/>
      <c r="DF23" s="662"/>
      <c r="DG23" s="662"/>
      <c r="DH23" s="662"/>
      <c r="DI23" s="662"/>
      <c r="DJ23" s="662"/>
      <c r="DK23" s="663"/>
      <c r="DL23" s="709" t="s">
        <v>292</v>
      </c>
      <c r="DM23" s="710"/>
      <c r="DN23" s="710"/>
      <c r="DO23" s="710"/>
      <c r="DP23" s="710"/>
      <c r="DQ23" s="710"/>
      <c r="DR23" s="710"/>
      <c r="DS23" s="710"/>
      <c r="DT23" s="710"/>
      <c r="DU23" s="710"/>
      <c r="DV23" s="711"/>
      <c r="DW23" s="661" t="s">
        <v>293</v>
      </c>
      <c r="DX23" s="662"/>
      <c r="DY23" s="662"/>
      <c r="DZ23" s="662"/>
      <c r="EA23" s="662"/>
      <c r="EB23" s="662"/>
      <c r="EC23" s="663"/>
    </row>
    <row r="24" spans="2:133" ht="11.25" customHeight="1" x14ac:dyDescent="0.15">
      <c r="B24" s="676" t="s">
        <v>294</v>
      </c>
      <c r="C24" s="677"/>
      <c r="D24" s="677"/>
      <c r="E24" s="677"/>
      <c r="F24" s="677"/>
      <c r="G24" s="677"/>
      <c r="H24" s="677"/>
      <c r="I24" s="677"/>
      <c r="J24" s="677"/>
      <c r="K24" s="677"/>
      <c r="L24" s="677"/>
      <c r="M24" s="677"/>
      <c r="N24" s="677"/>
      <c r="O24" s="677"/>
      <c r="P24" s="677"/>
      <c r="Q24" s="678"/>
      <c r="R24" s="679">
        <v>112924</v>
      </c>
      <c r="S24" s="680"/>
      <c r="T24" s="680"/>
      <c r="U24" s="680"/>
      <c r="V24" s="680"/>
      <c r="W24" s="680"/>
      <c r="X24" s="680"/>
      <c r="Y24" s="681"/>
      <c r="Z24" s="682">
        <v>1.3</v>
      </c>
      <c r="AA24" s="682"/>
      <c r="AB24" s="682"/>
      <c r="AC24" s="682"/>
      <c r="AD24" s="683" t="s">
        <v>177</v>
      </c>
      <c r="AE24" s="683"/>
      <c r="AF24" s="683"/>
      <c r="AG24" s="683"/>
      <c r="AH24" s="683"/>
      <c r="AI24" s="683"/>
      <c r="AJ24" s="683"/>
      <c r="AK24" s="683"/>
      <c r="AL24" s="684" t="s">
        <v>177</v>
      </c>
      <c r="AM24" s="685"/>
      <c r="AN24" s="685"/>
      <c r="AO24" s="686"/>
      <c r="AP24" s="697" t="s">
        <v>295</v>
      </c>
      <c r="AQ24" s="698"/>
      <c r="AR24" s="698"/>
      <c r="AS24" s="698"/>
      <c r="AT24" s="698"/>
      <c r="AU24" s="698"/>
      <c r="AV24" s="698"/>
      <c r="AW24" s="698"/>
      <c r="AX24" s="698"/>
      <c r="AY24" s="698"/>
      <c r="AZ24" s="698"/>
      <c r="BA24" s="698"/>
      <c r="BB24" s="698"/>
      <c r="BC24" s="698"/>
      <c r="BD24" s="698"/>
      <c r="BE24" s="698"/>
      <c r="BF24" s="699"/>
      <c r="BG24" s="679" t="s">
        <v>177</v>
      </c>
      <c r="BH24" s="680"/>
      <c r="BI24" s="680"/>
      <c r="BJ24" s="680"/>
      <c r="BK24" s="680"/>
      <c r="BL24" s="680"/>
      <c r="BM24" s="680"/>
      <c r="BN24" s="681"/>
      <c r="BO24" s="682" t="s">
        <v>246</v>
      </c>
      <c r="BP24" s="682"/>
      <c r="BQ24" s="682"/>
      <c r="BR24" s="682"/>
      <c r="BS24" s="688" t="s">
        <v>177</v>
      </c>
      <c r="BT24" s="680"/>
      <c r="BU24" s="680"/>
      <c r="BV24" s="680"/>
      <c r="BW24" s="680"/>
      <c r="BX24" s="680"/>
      <c r="BY24" s="680"/>
      <c r="BZ24" s="680"/>
      <c r="CA24" s="680"/>
      <c r="CB24" s="689"/>
      <c r="CD24" s="690" t="s">
        <v>296</v>
      </c>
      <c r="CE24" s="691"/>
      <c r="CF24" s="691"/>
      <c r="CG24" s="691"/>
      <c r="CH24" s="691"/>
      <c r="CI24" s="691"/>
      <c r="CJ24" s="691"/>
      <c r="CK24" s="691"/>
      <c r="CL24" s="691"/>
      <c r="CM24" s="691"/>
      <c r="CN24" s="691"/>
      <c r="CO24" s="691"/>
      <c r="CP24" s="691"/>
      <c r="CQ24" s="692"/>
      <c r="CR24" s="668">
        <v>3121702</v>
      </c>
      <c r="CS24" s="669"/>
      <c r="CT24" s="669"/>
      <c r="CU24" s="669"/>
      <c r="CV24" s="669"/>
      <c r="CW24" s="669"/>
      <c r="CX24" s="669"/>
      <c r="CY24" s="670"/>
      <c r="CZ24" s="673">
        <v>35.299999999999997</v>
      </c>
      <c r="DA24" s="674"/>
      <c r="DB24" s="674"/>
      <c r="DC24" s="693"/>
      <c r="DD24" s="712">
        <v>2257401</v>
      </c>
      <c r="DE24" s="669"/>
      <c r="DF24" s="669"/>
      <c r="DG24" s="669"/>
      <c r="DH24" s="669"/>
      <c r="DI24" s="669"/>
      <c r="DJ24" s="669"/>
      <c r="DK24" s="670"/>
      <c r="DL24" s="712">
        <v>2248192</v>
      </c>
      <c r="DM24" s="669"/>
      <c r="DN24" s="669"/>
      <c r="DO24" s="669"/>
      <c r="DP24" s="669"/>
      <c r="DQ24" s="669"/>
      <c r="DR24" s="669"/>
      <c r="DS24" s="669"/>
      <c r="DT24" s="669"/>
      <c r="DU24" s="669"/>
      <c r="DV24" s="670"/>
      <c r="DW24" s="673">
        <v>48</v>
      </c>
      <c r="DX24" s="674"/>
      <c r="DY24" s="674"/>
      <c r="DZ24" s="674"/>
      <c r="EA24" s="674"/>
      <c r="EB24" s="674"/>
      <c r="EC24" s="675"/>
    </row>
    <row r="25" spans="2:133" ht="11.25" customHeight="1" x14ac:dyDescent="0.15">
      <c r="B25" s="676" t="s">
        <v>297</v>
      </c>
      <c r="C25" s="677"/>
      <c r="D25" s="677"/>
      <c r="E25" s="677"/>
      <c r="F25" s="677"/>
      <c r="G25" s="677"/>
      <c r="H25" s="677"/>
      <c r="I25" s="677"/>
      <c r="J25" s="677"/>
      <c r="K25" s="677"/>
      <c r="L25" s="677"/>
      <c r="M25" s="677"/>
      <c r="N25" s="677"/>
      <c r="O25" s="677"/>
      <c r="P25" s="677"/>
      <c r="Q25" s="678"/>
      <c r="R25" s="679">
        <v>191865</v>
      </c>
      <c r="S25" s="680"/>
      <c r="T25" s="680"/>
      <c r="U25" s="680"/>
      <c r="V25" s="680"/>
      <c r="W25" s="680"/>
      <c r="X25" s="680"/>
      <c r="Y25" s="681"/>
      <c r="Z25" s="682">
        <v>2.1</v>
      </c>
      <c r="AA25" s="682"/>
      <c r="AB25" s="682"/>
      <c r="AC25" s="682"/>
      <c r="AD25" s="683">
        <v>240</v>
      </c>
      <c r="AE25" s="683"/>
      <c r="AF25" s="683"/>
      <c r="AG25" s="683"/>
      <c r="AH25" s="683"/>
      <c r="AI25" s="683"/>
      <c r="AJ25" s="683"/>
      <c r="AK25" s="683"/>
      <c r="AL25" s="684">
        <v>0</v>
      </c>
      <c r="AM25" s="685"/>
      <c r="AN25" s="685"/>
      <c r="AO25" s="686"/>
      <c r="AP25" s="697" t="s">
        <v>298</v>
      </c>
      <c r="AQ25" s="698"/>
      <c r="AR25" s="698"/>
      <c r="AS25" s="698"/>
      <c r="AT25" s="698"/>
      <c r="AU25" s="698"/>
      <c r="AV25" s="698"/>
      <c r="AW25" s="698"/>
      <c r="AX25" s="698"/>
      <c r="AY25" s="698"/>
      <c r="AZ25" s="698"/>
      <c r="BA25" s="698"/>
      <c r="BB25" s="698"/>
      <c r="BC25" s="698"/>
      <c r="BD25" s="698"/>
      <c r="BE25" s="698"/>
      <c r="BF25" s="699"/>
      <c r="BG25" s="679" t="s">
        <v>299</v>
      </c>
      <c r="BH25" s="680"/>
      <c r="BI25" s="680"/>
      <c r="BJ25" s="680"/>
      <c r="BK25" s="680"/>
      <c r="BL25" s="680"/>
      <c r="BM25" s="680"/>
      <c r="BN25" s="681"/>
      <c r="BO25" s="682" t="s">
        <v>177</v>
      </c>
      <c r="BP25" s="682"/>
      <c r="BQ25" s="682"/>
      <c r="BR25" s="682"/>
      <c r="BS25" s="688" t="s">
        <v>246</v>
      </c>
      <c r="BT25" s="680"/>
      <c r="BU25" s="680"/>
      <c r="BV25" s="680"/>
      <c r="BW25" s="680"/>
      <c r="BX25" s="680"/>
      <c r="BY25" s="680"/>
      <c r="BZ25" s="680"/>
      <c r="CA25" s="680"/>
      <c r="CB25" s="689"/>
      <c r="CD25" s="694" t="s">
        <v>300</v>
      </c>
      <c r="CE25" s="695"/>
      <c r="CF25" s="695"/>
      <c r="CG25" s="695"/>
      <c r="CH25" s="695"/>
      <c r="CI25" s="695"/>
      <c r="CJ25" s="695"/>
      <c r="CK25" s="695"/>
      <c r="CL25" s="695"/>
      <c r="CM25" s="695"/>
      <c r="CN25" s="695"/>
      <c r="CO25" s="695"/>
      <c r="CP25" s="695"/>
      <c r="CQ25" s="696"/>
      <c r="CR25" s="679">
        <v>1141966</v>
      </c>
      <c r="CS25" s="715"/>
      <c r="CT25" s="715"/>
      <c r="CU25" s="715"/>
      <c r="CV25" s="715"/>
      <c r="CW25" s="715"/>
      <c r="CX25" s="715"/>
      <c r="CY25" s="716"/>
      <c r="CZ25" s="684">
        <v>12.9</v>
      </c>
      <c r="DA25" s="713"/>
      <c r="DB25" s="713"/>
      <c r="DC25" s="717"/>
      <c r="DD25" s="688">
        <v>1036862</v>
      </c>
      <c r="DE25" s="715"/>
      <c r="DF25" s="715"/>
      <c r="DG25" s="715"/>
      <c r="DH25" s="715"/>
      <c r="DI25" s="715"/>
      <c r="DJ25" s="715"/>
      <c r="DK25" s="716"/>
      <c r="DL25" s="688">
        <v>1027653</v>
      </c>
      <c r="DM25" s="715"/>
      <c r="DN25" s="715"/>
      <c r="DO25" s="715"/>
      <c r="DP25" s="715"/>
      <c r="DQ25" s="715"/>
      <c r="DR25" s="715"/>
      <c r="DS25" s="715"/>
      <c r="DT25" s="715"/>
      <c r="DU25" s="715"/>
      <c r="DV25" s="716"/>
      <c r="DW25" s="684">
        <v>22</v>
      </c>
      <c r="DX25" s="713"/>
      <c r="DY25" s="713"/>
      <c r="DZ25" s="713"/>
      <c r="EA25" s="713"/>
      <c r="EB25" s="713"/>
      <c r="EC25" s="714"/>
    </row>
    <row r="26" spans="2:133" ht="11.25" customHeight="1" x14ac:dyDescent="0.15">
      <c r="B26" s="676" t="s">
        <v>301</v>
      </c>
      <c r="C26" s="677"/>
      <c r="D26" s="677"/>
      <c r="E26" s="677"/>
      <c r="F26" s="677"/>
      <c r="G26" s="677"/>
      <c r="H26" s="677"/>
      <c r="I26" s="677"/>
      <c r="J26" s="677"/>
      <c r="K26" s="677"/>
      <c r="L26" s="677"/>
      <c r="M26" s="677"/>
      <c r="N26" s="677"/>
      <c r="O26" s="677"/>
      <c r="P26" s="677"/>
      <c r="Q26" s="678"/>
      <c r="R26" s="679">
        <v>35672</v>
      </c>
      <c r="S26" s="680"/>
      <c r="T26" s="680"/>
      <c r="U26" s="680"/>
      <c r="V26" s="680"/>
      <c r="W26" s="680"/>
      <c r="X26" s="680"/>
      <c r="Y26" s="681"/>
      <c r="Z26" s="682">
        <v>0.4</v>
      </c>
      <c r="AA26" s="682"/>
      <c r="AB26" s="682"/>
      <c r="AC26" s="682"/>
      <c r="AD26" s="683">
        <v>373</v>
      </c>
      <c r="AE26" s="683"/>
      <c r="AF26" s="683"/>
      <c r="AG26" s="683"/>
      <c r="AH26" s="683"/>
      <c r="AI26" s="683"/>
      <c r="AJ26" s="683"/>
      <c r="AK26" s="683"/>
      <c r="AL26" s="684">
        <v>0</v>
      </c>
      <c r="AM26" s="685"/>
      <c r="AN26" s="685"/>
      <c r="AO26" s="686"/>
      <c r="AP26" s="697" t="s">
        <v>302</v>
      </c>
      <c r="AQ26" s="718"/>
      <c r="AR26" s="718"/>
      <c r="AS26" s="718"/>
      <c r="AT26" s="718"/>
      <c r="AU26" s="718"/>
      <c r="AV26" s="718"/>
      <c r="AW26" s="718"/>
      <c r="AX26" s="718"/>
      <c r="AY26" s="718"/>
      <c r="AZ26" s="718"/>
      <c r="BA26" s="718"/>
      <c r="BB26" s="718"/>
      <c r="BC26" s="718"/>
      <c r="BD26" s="718"/>
      <c r="BE26" s="718"/>
      <c r="BF26" s="699"/>
      <c r="BG26" s="679" t="s">
        <v>177</v>
      </c>
      <c r="BH26" s="680"/>
      <c r="BI26" s="680"/>
      <c r="BJ26" s="680"/>
      <c r="BK26" s="680"/>
      <c r="BL26" s="680"/>
      <c r="BM26" s="680"/>
      <c r="BN26" s="681"/>
      <c r="BO26" s="682" t="s">
        <v>177</v>
      </c>
      <c r="BP26" s="682"/>
      <c r="BQ26" s="682"/>
      <c r="BR26" s="682"/>
      <c r="BS26" s="688" t="s">
        <v>177</v>
      </c>
      <c r="BT26" s="680"/>
      <c r="BU26" s="680"/>
      <c r="BV26" s="680"/>
      <c r="BW26" s="680"/>
      <c r="BX26" s="680"/>
      <c r="BY26" s="680"/>
      <c r="BZ26" s="680"/>
      <c r="CA26" s="680"/>
      <c r="CB26" s="689"/>
      <c r="CD26" s="694" t="s">
        <v>303</v>
      </c>
      <c r="CE26" s="695"/>
      <c r="CF26" s="695"/>
      <c r="CG26" s="695"/>
      <c r="CH26" s="695"/>
      <c r="CI26" s="695"/>
      <c r="CJ26" s="695"/>
      <c r="CK26" s="695"/>
      <c r="CL26" s="695"/>
      <c r="CM26" s="695"/>
      <c r="CN26" s="695"/>
      <c r="CO26" s="695"/>
      <c r="CP26" s="695"/>
      <c r="CQ26" s="696"/>
      <c r="CR26" s="679">
        <v>755020</v>
      </c>
      <c r="CS26" s="680"/>
      <c r="CT26" s="680"/>
      <c r="CU26" s="680"/>
      <c r="CV26" s="680"/>
      <c r="CW26" s="680"/>
      <c r="CX26" s="680"/>
      <c r="CY26" s="681"/>
      <c r="CZ26" s="684">
        <v>8.5</v>
      </c>
      <c r="DA26" s="713"/>
      <c r="DB26" s="713"/>
      <c r="DC26" s="717"/>
      <c r="DD26" s="688">
        <v>669177</v>
      </c>
      <c r="DE26" s="680"/>
      <c r="DF26" s="680"/>
      <c r="DG26" s="680"/>
      <c r="DH26" s="680"/>
      <c r="DI26" s="680"/>
      <c r="DJ26" s="680"/>
      <c r="DK26" s="681"/>
      <c r="DL26" s="688" t="s">
        <v>265</v>
      </c>
      <c r="DM26" s="680"/>
      <c r="DN26" s="680"/>
      <c r="DO26" s="680"/>
      <c r="DP26" s="680"/>
      <c r="DQ26" s="680"/>
      <c r="DR26" s="680"/>
      <c r="DS26" s="680"/>
      <c r="DT26" s="680"/>
      <c r="DU26" s="680"/>
      <c r="DV26" s="681"/>
      <c r="DW26" s="684" t="s">
        <v>177</v>
      </c>
      <c r="DX26" s="713"/>
      <c r="DY26" s="713"/>
      <c r="DZ26" s="713"/>
      <c r="EA26" s="713"/>
      <c r="EB26" s="713"/>
      <c r="EC26" s="714"/>
    </row>
    <row r="27" spans="2:133" ht="11.25" customHeight="1" x14ac:dyDescent="0.15">
      <c r="B27" s="676" t="s">
        <v>304</v>
      </c>
      <c r="C27" s="677"/>
      <c r="D27" s="677"/>
      <c r="E27" s="677"/>
      <c r="F27" s="677"/>
      <c r="G27" s="677"/>
      <c r="H27" s="677"/>
      <c r="I27" s="677"/>
      <c r="J27" s="677"/>
      <c r="K27" s="677"/>
      <c r="L27" s="677"/>
      <c r="M27" s="677"/>
      <c r="N27" s="677"/>
      <c r="O27" s="677"/>
      <c r="P27" s="677"/>
      <c r="Q27" s="678"/>
      <c r="R27" s="679">
        <v>925709</v>
      </c>
      <c r="S27" s="680"/>
      <c r="T27" s="680"/>
      <c r="U27" s="680"/>
      <c r="V27" s="680"/>
      <c r="W27" s="680"/>
      <c r="X27" s="680"/>
      <c r="Y27" s="681"/>
      <c r="Z27" s="682">
        <v>10.3</v>
      </c>
      <c r="AA27" s="682"/>
      <c r="AB27" s="682"/>
      <c r="AC27" s="682"/>
      <c r="AD27" s="683" t="s">
        <v>246</v>
      </c>
      <c r="AE27" s="683"/>
      <c r="AF27" s="683"/>
      <c r="AG27" s="683"/>
      <c r="AH27" s="683"/>
      <c r="AI27" s="683"/>
      <c r="AJ27" s="683"/>
      <c r="AK27" s="683"/>
      <c r="AL27" s="684" t="s">
        <v>246</v>
      </c>
      <c r="AM27" s="685"/>
      <c r="AN27" s="685"/>
      <c r="AO27" s="686"/>
      <c r="AP27" s="676" t="s">
        <v>305</v>
      </c>
      <c r="AQ27" s="677"/>
      <c r="AR27" s="677"/>
      <c r="AS27" s="677"/>
      <c r="AT27" s="677"/>
      <c r="AU27" s="677"/>
      <c r="AV27" s="677"/>
      <c r="AW27" s="677"/>
      <c r="AX27" s="677"/>
      <c r="AY27" s="677"/>
      <c r="AZ27" s="677"/>
      <c r="BA27" s="677"/>
      <c r="BB27" s="677"/>
      <c r="BC27" s="677"/>
      <c r="BD27" s="677"/>
      <c r="BE27" s="677"/>
      <c r="BF27" s="678"/>
      <c r="BG27" s="679">
        <v>1298196</v>
      </c>
      <c r="BH27" s="680"/>
      <c r="BI27" s="680"/>
      <c r="BJ27" s="680"/>
      <c r="BK27" s="680"/>
      <c r="BL27" s="680"/>
      <c r="BM27" s="680"/>
      <c r="BN27" s="681"/>
      <c r="BO27" s="682">
        <v>100</v>
      </c>
      <c r="BP27" s="682"/>
      <c r="BQ27" s="682"/>
      <c r="BR27" s="682"/>
      <c r="BS27" s="688">
        <v>17897</v>
      </c>
      <c r="BT27" s="680"/>
      <c r="BU27" s="680"/>
      <c r="BV27" s="680"/>
      <c r="BW27" s="680"/>
      <c r="BX27" s="680"/>
      <c r="BY27" s="680"/>
      <c r="BZ27" s="680"/>
      <c r="CA27" s="680"/>
      <c r="CB27" s="689"/>
      <c r="CD27" s="694" t="s">
        <v>306</v>
      </c>
      <c r="CE27" s="695"/>
      <c r="CF27" s="695"/>
      <c r="CG27" s="695"/>
      <c r="CH27" s="695"/>
      <c r="CI27" s="695"/>
      <c r="CJ27" s="695"/>
      <c r="CK27" s="695"/>
      <c r="CL27" s="695"/>
      <c r="CM27" s="695"/>
      <c r="CN27" s="695"/>
      <c r="CO27" s="695"/>
      <c r="CP27" s="695"/>
      <c r="CQ27" s="696"/>
      <c r="CR27" s="679">
        <v>813933</v>
      </c>
      <c r="CS27" s="715"/>
      <c r="CT27" s="715"/>
      <c r="CU27" s="715"/>
      <c r="CV27" s="715"/>
      <c r="CW27" s="715"/>
      <c r="CX27" s="715"/>
      <c r="CY27" s="716"/>
      <c r="CZ27" s="684">
        <v>9.1999999999999993</v>
      </c>
      <c r="DA27" s="713"/>
      <c r="DB27" s="713"/>
      <c r="DC27" s="717"/>
      <c r="DD27" s="688">
        <v>254013</v>
      </c>
      <c r="DE27" s="715"/>
      <c r="DF27" s="715"/>
      <c r="DG27" s="715"/>
      <c r="DH27" s="715"/>
      <c r="DI27" s="715"/>
      <c r="DJ27" s="715"/>
      <c r="DK27" s="716"/>
      <c r="DL27" s="688">
        <v>254013</v>
      </c>
      <c r="DM27" s="715"/>
      <c r="DN27" s="715"/>
      <c r="DO27" s="715"/>
      <c r="DP27" s="715"/>
      <c r="DQ27" s="715"/>
      <c r="DR27" s="715"/>
      <c r="DS27" s="715"/>
      <c r="DT27" s="715"/>
      <c r="DU27" s="715"/>
      <c r="DV27" s="716"/>
      <c r="DW27" s="684">
        <v>5.4</v>
      </c>
      <c r="DX27" s="713"/>
      <c r="DY27" s="713"/>
      <c r="DZ27" s="713"/>
      <c r="EA27" s="713"/>
      <c r="EB27" s="713"/>
      <c r="EC27" s="714"/>
    </row>
    <row r="28" spans="2:133" ht="11.25" customHeight="1" x14ac:dyDescent="0.15">
      <c r="B28" s="721" t="s">
        <v>307</v>
      </c>
      <c r="C28" s="722"/>
      <c r="D28" s="722"/>
      <c r="E28" s="722"/>
      <c r="F28" s="722"/>
      <c r="G28" s="722"/>
      <c r="H28" s="722"/>
      <c r="I28" s="722"/>
      <c r="J28" s="722"/>
      <c r="K28" s="722"/>
      <c r="L28" s="722"/>
      <c r="M28" s="722"/>
      <c r="N28" s="722"/>
      <c r="O28" s="722"/>
      <c r="P28" s="722"/>
      <c r="Q28" s="723"/>
      <c r="R28" s="679" t="s">
        <v>177</v>
      </c>
      <c r="S28" s="680"/>
      <c r="T28" s="680"/>
      <c r="U28" s="680"/>
      <c r="V28" s="680"/>
      <c r="W28" s="680"/>
      <c r="X28" s="680"/>
      <c r="Y28" s="681"/>
      <c r="Z28" s="682" t="s">
        <v>177</v>
      </c>
      <c r="AA28" s="682"/>
      <c r="AB28" s="682"/>
      <c r="AC28" s="682"/>
      <c r="AD28" s="683" t="s">
        <v>246</v>
      </c>
      <c r="AE28" s="683"/>
      <c r="AF28" s="683"/>
      <c r="AG28" s="683"/>
      <c r="AH28" s="683"/>
      <c r="AI28" s="683"/>
      <c r="AJ28" s="683"/>
      <c r="AK28" s="683"/>
      <c r="AL28" s="684" t="s">
        <v>246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308</v>
      </c>
      <c r="CE28" s="695"/>
      <c r="CF28" s="695"/>
      <c r="CG28" s="695"/>
      <c r="CH28" s="695"/>
      <c r="CI28" s="695"/>
      <c r="CJ28" s="695"/>
      <c r="CK28" s="695"/>
      <c r="CL28" s="695"/>
      <c r="CM28" s="695"/>
      <c r="CN28" s="695"/>
      <c r="CO28" s="695"/>
      <c r="CP28" s="695"/>
      <c r="CQ28" s="696"/>
      <c r="CR28" s="679">
        <v>1165803</v>
      </c>
      <c r="CS28" s="680"/>
      <c r="CT28" s="680"/>
      <c r="CU28" s="680"/>
      <c r="CV28" s="680"/>
      <c r="CW28" s="680"/>
      <c r="CX28" s="680"/>
      <c r="CY28" s="681"/>
      <c r="CZ28" s="684">
        <v>13.2</v>
      </c>
      <c r="DA28" s="713"/>
      <c r="DB28" s="713"/>
      <c r="DC28" s="717"/>
      <c r="DD28" s="688">
        <v>966526</v>
      </c>
      <c r="DE28" s="680"/>
      <c r="DF28" s="680"/>
      <c r="DG28" s="680"/>
      <c r="DH28" s="680"/>
      <c r="DI28" s="680"/>
      <c r="DJ28" s="680"/>
      <c r="DK28" s="681"/>
      <c r="DL28" s="688">
        <v>966526</v>
      </c>
      <c r="DM28" s="680"/>
      <c r="DN28" s="680"/>
      <c r="DO28" s="680"/>
      <c r="DP28" s="680"/>
      <c r="DQ28" s="680"/>
      <c r="DR28" s="680"/>
      <c r="DS28" s="680"/>
      <c r="DT28" s="680"/>
      <c r="DU28" s="680"/>
      <c r="DV28" s="681"/>
      <c r="DW28" s="684">
        <v>20.6</v>
      </c>
      <c r="DX28" s="713"/>
      <c r="DY28" s="713"/>
      <c r="DZ28" s="713"/>
      <c r="EA28" s="713"/>
      <c r="EB28" s="713"/>
      <c r="EC28" s="714"/>
    </row>
    <row r="29" spans="2:133" ht="11.25" customHeight="1" x14ac:dyDescent="0.15">
      <c r="B29" s="676" t="s">
        <v>309</v>
      </c>
      <c r="C29" s="677"/>
      <c r="D29" s="677"/>
      <c r="E29" s="677"/>
      <c r="F29" s="677"/>
      <c r="G29" s="677"/>
      <c r="H29" s="677"/>
      <c r="I29" s="677"/>
      <c r="J29" s="677"/>
      <c r="K29" s="677"/>
      <c r="L29" s="677"/>
      <c r="M29" s="677"/>
      <c r="N29" s="677"/>
      <c r="O29" s="677"/>
      <c r="P29" s="677"/>
      <c r="Q29" s="678"/>
      <c r="R29" s="679">
        <v>1035484</v>
      </c>
      <c r="S29" s="680"/>
      <c r="T29" s="680"/>
      <c r="U29" s="680"/>
      <c r="V29" s="680"/>
      <c r="W29" s="680"/>
      <c r="X29" s="680"/>
      <c r="Y29" s="681"/>
      <c r="Z29" s="682">
        <v>11.5</v>
      </c>
      <c r="AA29" s="682"/>
      <c r="AB29" s="682"/>
      <c r="AC29" s="682"/>
      <c r="AD29" s="683" t="s">
        <v>177</v>
      </c>
      <c r="AE29" s="683"/>
      <c r="AF29" s="683"/>
      <c r="AG29" s="683"/>
      <c r="AH29" s="683"/>
      <c r="AI29" s="683"/>
      <c r="AJ29" s="683"/>
      <c r="AK29" s="683"/>
      <c r="AL29" s="684" t="s">
        <v>177</v>
      </c>
      <c r="AM29" s="685"/>
      <c r="AN29" s="685"/>
      <c r="AO29" s="686"/>
      <c r="AP29" s="658" t="s">
        <v>226</v>
      </c>
      <c r="AQ29" s="659"/>
      <c r="AR29" s="659"/>
      <c r="AS29" s="659"/>
      <c r="AT29" s="659"/>
      <c r="AU29" s="659"/>
      <c r="AV29" s="659"/>
      <c r="AW29" s="659"/>
      <c r="AX29" s="659"/>
      <c r="AY29" s="659"/>
      <c r="AZ29" s="659"/>
      <c r="BA29" s="659"/>
      <c r="BB29" s="659"/>
      <c r="BC29" s="659"/>
      <c r="BD29" s="659"/>
      <c r="BE29" s="659"/>
      <c r="BF29" s="660"/>
      <c r="BG29" s="658" t="s">
        <v>310</v>
      </c>
      <c r="BH29" s="719"/>
      <c r="BI29" s="719"/>
      <c r="BJ29" s="719"/>
      <c r="BK29" s="719"/>
      <c r="BL29" s="719"/>
      <c r="BM29" s="719"/>
      <c r="BN29" s="719"/>
      <c r="BO29" s="719"/>
      <c r="BP29" s="719"/>
      <c r="BQ29" s="720"/>
      <c r="BR29" s="658" t="s">
        <v>311</v>
      </c>
      <c r="BS29" s="719"/>
      <c r="BT29" s="719"/>
      <c r="BU29" s="719"/>
      <c r="BV29" s="719"/>
      <c r="BW29" s="719"/>
      <c r="BX29" s="719"/>
      <c r="BY29" s="719"/>
      <c r="BZ29" s="719"/>
      <c r="CA29" s="719"/>
      <c r="CB29" s="720"/>
      <c r="CD29" s="742" t="s">
        <v>312</v>
      </c>
      <c r="CE29" s="743"/>
      <c r="CF29" s="694" t="s">
        <v>313</v>
      </c>
      <c r="CG29" s="695"/>
      <c r="CH29" s="695"/>
      <c r="CI29" s="695"/>
      <c r="CJ29" s="695"/>
      <c r="CK29" s="695"/>
      <c r="CL29" s="695"/>
      <c r="CM29" s="695"/>
      <c r="CN29" s="695"/>
      <c r="CO29" s="695"/>
      <c r="CP29" s="695"/>
      <c r="CQ29" s="696"/>
      <c r="CR29" s="679">
        <v>1165797</v>
      </c>
      <c r="CS29" s="715"/>
      <c r="CT29" s="715"/>
      <c r="CU29" s="715"/>
      <c r="CV29" s="715"/>
      <c r="CW29" s="715"/>
      <c r="CX29" s="715"/>
      <c r="CY29" s="716"/>
      <c r="CZ29" s="684">
        <v>13.2</v>
      </c>
      <c r="DA29" s="713"/>
      <c r="DB29" s="713"/>
      <c r="DC29" s="717"/>
      <c r="DD29" s="688">
        <v>966520</v>
      </c>
      <c r="DE29" s="715"/>
      <c r="DF29" s="715"/>
      <c r="DG29" s="715"/>
      <c r="DH29" s="715"/>
      <c r="DI29" s="715"/>
      <c r="DJ29" s="715"/>
      <c r="DK29" s="716"/>
      <c r="DL29" s="688">
        <v>966520</v>
      </c>
      <c r="DM29" s="715"/>
      <c r="DN29" s="715"/>
      <c r="DO29" s="715"/>
      <c r="DP29" s="715"/>
      <c r="DQ29" s="715"/>
      <c r="DR29" s="715"/>
      <c r="DS29" s="715"/>
      <c r="DT29" s="715"/>
      <c r="DU29" s="715"/>
      <c r="DV29" s="716"/>
      <c r="DW29" s="684">
        <v>20.6</v>
      </c>
      <c r="DX29" s="713"/>
      <c r="DY29" s="713"/>
      <c r="DZ29" s="713"/>
      <c r="EA29" s="713"/>
      <c r="EB29" s="713"/>
      <c r="EC29" s="714"/>
    </row>
    <row r="30" spans="2:133" ht="11.25" customHeight="1" x14ac:dyDescent="0.15">
      <c r="B30" s="676" t="s">
        <v>314</v>
      </c>
      <c r="C30" s="677"/>
      <c r="D30" s="677"/>
      <c r="E30" s="677"/>
      <c r="F30" s="677"/>
      <c r="G30" s="677"/>
      <c r="H30" s="677"/>
      <c r="I30" s="677"/>
      <c r="J30" s="677"/>
      <c r="K30" s="677"/>
      <c r="L30" s="677"/>
      <c r="M30" s="677"/>
      <c r="N30" s="677"/>
      <c r="O30" s="677"/>
      <c r="P30" s="677"/>
      <c r="Q30" s="678"/>
      <c r="R30" s="679">
        <v>19383</v>
      </c>
      <c r="S30" s="680"/>
      <c r="T30" s="680"/>
      <c r="U30" s="680"/>
      <c r="V30" s="680"/>
      <c r="W30" s="680"/>
      <c r="X30" s="680"/>
      <c r="Y30" s="681"/>
      <c r="Z30" s="682">
        <v>0.2</v>
      </c>
      <c r="AA30" s="682"/>
      <c r="AB30" s="682"/>
      <c r="AC30" s="682"/>
      <c r="AD30" s="683" t="s">
        <v>246</v>
      </c>
      <c r="AE30" s="683"/>
      <c r="AF30" s="683"/>
      <c r="AG30" s="683"/>
      <c r="AH30" s="683"/>
      <c r="AI30" s="683"/>
      <c r="AJ30" s="683"/>
      <c r="AK30" s="683"/>
      <c r="AL30" s="684" t="s">
        <v>177</v>
      </c>
      <c r="AM30" s="685"/>
      <c r="AN30" s="685"/>
      <c r="AO30" s="686"/>
      <c r="AP30" s="727" t="s">
        <v>315</v>
      </c>
      <c r="AQ30" s="728"/>
      <c r="AR30" s="728"/>
      <c r="AS30" s="728"/>
      <c r="AT30" s="733" t="s">
        <v>316</v>
      </c>
      <c r="AU30" s="230"/>
      <c r="AV30" s="230"/>
      <c r="AW30" s="230"/>
      <c r="AX30" s="665" t="s">
        <v>191</v>
      </c>
      <c r="AY30" s="666"/>
      <c r="AZ30" s="666"/>
      <c r="BA30" s="666"/>
      <c r="BB30" s="666"/>
      <c r="BC30" s="666"/>
      <c r="BD30" s="666"/>
      <c r="BE30" s="666"/>
      <c r="BF30" s="667"/>
      <c r="BG30" s="739">
        <v>99.3</v>
      </c>
      <c r="BH30" s="740"/>
      <c r="BI30" s="740"/>
      <c r="BJ30" s="740"/>
      <c r="BK30" s="740"/>
      <c r="BL30" s="740"/>
      <c r="BM30" s="674">
        <v>91.2</v>
      </c>
      <c r="BN30" s="740"/>
      <c r="BO30" s="740"/>
      <c r="BP30" s="740"/>
      <c r="BQ30" s="741"/>
      <c r="BR30" s="739">
        <v>99.3</v>
      </c>
      <c r="BS30" s="740"/>
      <c r="BT30" s="740"/>
      <c r="BU30" s="740"/>
      <c r="BV30" s="740"/>
      <c r="BW30" s="740"/>
      <c r="BX30" s="674">
        <v>90.6</v>
      </c>
      <c r="BY30" s="740"/>
      <c r="BZ30" s="740"/>
      <c r="CA30" s="740"/>
      <c r="CB30" s="741"/>
      <c r="CD30" s="744"/>
      <c r="CE30" s="745"/>
      <c r="CF30" s="694" t="s">
        <v>317</v>
      </c>
      <c r="CG30" s="695"/>
      <c r="CH30" s="695"/>
      <c r="CI30" s="695"/>
      <c r="CJ30" s="695"/>
      <c r="CK30" s="695"/>
      <c r="CL30" s="695"/>
      <c r="CM30" s="695"/>
      <c r="CN30" s="695"/>
      <c r="CO30" s="695"/>
      <c r="CP30" s="695"/>
      <c r="CQ30" s="696"/>
      <c r="CR30" s="679">
        <v>1093178</v>
      </c>
      <c r="CS30" s="680"/>
      <c r="CT30" s="680"/>
      <c r="CU30" s="680"/>
      <c r="CV30" s="680"/>
      <c r="CW30" s="680"/>
      <c r="CX30" s="680"/>
      <c r="CY30" s="681"/>
      <c r="CZ30" s="684">
        <v>12.4</v>
      </c>
      <c r="DA30" s="713"/>
      <c r="DB30" s="713"/>
      <c r="DC30" s="717"/>
      <c r="DD30" s="688">
        <v>927919</v>
      </c>
      <c r="DE30" s="680"/>
      <c r="DF30" s="680"/>
      <c r="DG30" s="680"/>
      <c r="DH30" s="680"/>
      <c r="DI30" s="680"/>
      <c r="DJ30" s="680"/>
      <c r="DK30" s="681"/>
      <c r="DL30" s="688">
        <v>927919</v>
      </c>
      <c r="DM30" s="680"/>
      <c r="DN30" s="680"/>
      <c r="DO30" s="680"/>
      <c r="DP30" s="680"/>
      <c r="DQ30" s="680"/>
      <c r="DR30" s="680"/>
      <c r="DS30" s="680"/>
      <c r="DT30" s="680"/>
      <c r="DU30" s="680"/>
      <c r="DV30" s="681"/>
      <c r="DW30" s="684">
        <v>19.8</v>
      </c>
      <c r="DX30" s="713"/>
      <c r="DY30" s="713"/>
      <c r="DZ30" s="713"/>
      <c r="EA30" s="713"/>
      <c r="EB30" s="713"/>
      <c r="EC30" s="714"/>
    </row>
    <row r="31" spans="2:133" ht="11.25" customHeight="1" x14ac:dyDescent="0.15">
      <c r="B31" s="676" t="s">
        <v>318</v>
      </c>
      <c r="C31" s="677"/>
      <c r="D31" s="677"/>
      <c r="E31" s="677"/>
      <c r="F31" s="677"/>
      <c r="G31" s="677"/>
      <c r="H31" s="677"/>
      <c r="I31" s="677"/>
      <c r="J31" s="677"/>
      <c r="K31" s="677"/>
      <c r="L31" s="677"/>
      <c r="M31" s="677"/>
      <c r="N31" s="677"/>
      <c r="O31" s="677"/>
      <c r="P31" s="677"/>
      <c r="Q31" s="678"/>
      <c r="R31" s="679">
        <v>190368</v>
      </c>
      <c r="S31" s="680"/>
      <c r="T31" s="680"/>
      <c r="U31" s="680"/>
      <c r="V31" s="680"/>
      <c r="W31" s="680"/>
      <c r="X31" s="680"/>
      <c r="Y31" s="681"/>
      <c r="Z31" s="682">
        <v>2.1</v>
      </c>
      <c r="AA31" s="682"/>
      <c r="AB31" s="682"/>
      <c r="AC31" s="682"/>
      <c r="AD31" s="683" t="s">
        <v>246</v>
      </c>
      <c r="AE31" s="683"/>
      <c r="AF31" s="683"/>
      <c r="AG31" s="683"/>
      <c r="AH31" s="683"/>
      <c r="AI31" s="683"/>
      <c r="AJ31" s="683"/>
      <c r="AK31" s="683"/>
      <c r="AL31" s="684" t="s">
        <v>177</v>
      </c>
      <c r="AM31" s="685"/>
      <c r="AN31" s="685"/>
      <c r="AO31" s="686"/>
      <c r="AP31" s="729"/>
      <c r="AQ31" s="730"/>
      <c r="AR31" s="730"/>
      <c r="AS31" s="730"/>
      <c r="AT31" s="734"/>
      <c r="AU31" s="229" t="s">
        <v>319</v>
      </c>
      <c r="AV31" s="229"/>
      <c r="AW31" s="229"/>
      <c r="AX31" s="676" t="s">
        <v>320</v>
      </c>
      <c r="AY31" s="677"/>
      <c r="AZ31" s="677"/>
      <c r="BA31" s="677"/>
      <c r="BB31" s="677"/>
      <c r="BC31" s="677"/>
      <c r="BD31" s="677"/>
      <c r="BE31" s="677"/>
      <c r="BF31" s="678"/>
      <c r="BG31" s="736">
        <v>99.2</v>
      </c>
      <c r="BH31" s="715"/>
      <c r="BI31" s="715"/>
      <c r="BJ31" s="715"/>
      <c r="BK31" s="715"/>
      <c r="BL31" s="715"/>
      <c r="BM31" s="685">
        <v>96.8</v>
      </c>
      <c r="BN31" s="737"/>
      <c r="BO31" s="737"/>
      <c r="BP31" s="737"/>
      <c r="BQ31" s="738"/>
      <c r="BR31" s="736">
        <v>99.3</v>
      </c>
      <c r="BS31" s="715"/>
      <c r="BT31" s="715"/>
      <c r="BU31" s="715"/>
      <c r="BV31" s="715"/>
      <c r="BW31" s="715"/>
      <c r="BX31" s="685">
        <v>96.4</v>
      </c>
      <c r="BY31" s="737"/>
      <c r="BZ31" s="737"/>
      <c r="CA31" s="737"/>
      <c r="CB31" s="738"/>
      <c r="CD31" s="744"/>
      <c r="CE31" s="745"/>
      <c r="CF31" s="694" t="s">
        <v>321</v>
      </c>
      <c r="CG31" s="695"/>
      <c r="CH31" s="695"/>
      <c r="CI31" s="695"/>
      <c r="CJ31" s="695"/>
      <c r="CK31" s="695"/>
      <c r="CL31" s="695"/>
      <c r="CM31" s="695"/>
      <c r="CN31" s="695"/>
      <c r="CO31" s="695"/>
      <c r="CP31" s="695"/>
      <c r="CQ31" s="696"/>
      <c r="CR31" s="679">
        <v>72619</v>
      </c>
      <c r="CS31" s="715"/>
      <c r="CT31" s="715"/>
      <c r="CU31" s="715"/>
      <c r="CV31" s="715"/>
      <c r="CW31" s="715"/>
      <c r="CX31" s="715"/>
      <c r="CY31" s="716"/>
      <c r="CZ31" s="684">
        <v>0.8</v>
      </c>
      <c r="DA31" s="713"/>
      <c r="DB31" s="713"/>
      <c r="DC31" s="717"/>
      <c r="DD31" s="688">
        <v>38601</v>
      </c>
      <c r="DE31" s="715"/>
      <c r="DF31" s="715"/>
      <c r="DG31" s="715"/>
      <c r="DH31" s="715"/>
      <c r="DI31" s="715"/>
      <c r="DJ31" s="715"/>
      <c r="DK31" s="716"/>
      <c r="DL31" s="688">
        <v>38601</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322</v>
      </c>
      <c r="C32" s="677"/>
      <c r="D32" s="677"/>
      <c r="E32" s="677"/>
      <c r="F32" s="677"/>
      <c r="G32" s="677"/>
      <c r="H32" s="677"/>
      <c r="I32" s="677"/>
      <c r="J32" s="677"/>
      <c r="K32" s="677"/>
      <c r="L32" s="677"/>
      <c r="M32" s="677"/>
      <c r="N32" s="677"/>
      <c r="O32" s="677"/>
      <c r="P32" s="677"/>
      <c r="Q32" s="678"/>
      <c r="R32" s="679">
        <v>154666</v>
      </c>
      <c r="S32" s="680"/>
      <c r="T32" s="680"/>
      <c r="U32" s="680"/>
      <c r="V32" s="680"/>
      <c r="W32" s="680"/>
      <c r="X32" s="680"/>
      <c r="Y32" s="681"/>
      <c r="Z32" s="682">
        <v>1.7</v>
      </c>
      <c r="AA32" s="682"/>
      <c r="AB32" s="682"/>
      <c r="AC32" s="682"/>
      <c r="AD32" s="683" t="s">
        <v>177</v>
      </c>
      <c r="AE32" s="683"/>
      <c r="AF32" s="683"/>
      <c r="AG32" s="683"/>
      <c r="AH32" s="683"/>
      <c r="AI32" s="683"/>
      <c r="AJ32" s="683"/>
      <c r="AK32" s="683"/>
      <c r="AL32" s="684" t="s">
        <v>177</v>
      </c>
      <c r="AM32" s="685"/>
      <c r="AN32" s="685"/>
      <c r="AO32" s="686"/>
      <c r="AP32" s="731"/>
      <c r="AQ32" s="732"/>
      <c r="AR32" s="732"/>
      <c r="AS32" s="732"/>
      <c r="AT32" s="735"/>
      <c r="AU32" s="231"/>
      <c r="AV32" s="231"/>
      <c r="AW32" s="231"/>
      <c r="AX32" s="724" t="s">
        <v>323</v>
      </c>
      <c r="AY32" s="725"/>
      <c r="AZ32" s="725"/>
      <c r="BA32" s="725"/>
      <c r="BB32" s="725"/>
      <c r="BC32" s="725"/>
      <c r="BD32" s="725"/>
      <c r="BE32" s="725"/>
      <c r="BF32" s="726"/>
      <c r="BG32" s="748">
        <v>99.2</v>
      </c>
      <c r="BH32" s="749"/>
      <c r="BI32" s="749"/>
      <c r="BJ32" s="749"/>
      <c r="BK32" s="749"/>
      <c r="BL32" s="749"/>
      <c r="BM32" s="750">
        <v>89</v>
      </c>
      <c r="BN32" s="749"/>
      <c r="BO32" s="749"/>
      <c r="BP32" s="749"/>
      <c r="BQ32" s="751"/>
      <c r="BR32" s="748">
        <v>99.1</v>
      </c>
      <c r="BS32" s="749"/>
      <c r="BT32" s="749"/>
      <c r="BU32" s="749"/>
      <c r="BV32" s="749"/>
      <c r="BW32" s="749"/>
      <c r="BX32" s="750">
        <v>88.1</v>
      </c>
      <c r="BY32" s="749"/>
      <c r="BZ32" s="749"/>
      <c r="CA32" s="749"/>
      <c r="CB32" s="751"/>
      <c r="CD32" s="746"/>
      <c r="CE32" s="747"/>
      <c r="CF32" s="694" t="s">
        <v>324</v>
      </c>
      <c r="CG32" s="695"/>
      <c r="CH32" s="695"/>
      <c r="CI32" s="695"/>
      <c r="CJ32" s="695"/>
      <c r="CK32" s="695"/>
      <c r="CL32" s="695"/>
      <c r="CM32" s="695"/>
      <c r="CN32" s="695"/>
      <c r="CO32" s="695"/>
      <c r="CP32" s="695"/>
      <c r="CQ32" s="696"/>
      <c r="CR32" s="679">
        <v>6</v>
      </c>
      <c r="CS32" s="680"/>
      <c r="CT32" s="680"/>
      <c r="CU32" s="680"/>
      <c r="CV32" s="680"/>
      <c r="CW32" s="680"/>
      <c r="CX32" s="680"/>
      <c r="CY32" s="681"/>
      <c r="CZ32" s="684">
        <v>0</v>
      </c>
      <c r="DA32" s="713"/>
      <c r="DB32" s="713"/>
      <c r="DC32" s="717"/>
      <c r="DD32" s="688">
        <v>6</v>
      </c>
      <c r="DE32" s="680"/>
      <c r="DF32" s="680"/>
      <c r="DG32" s="680"/>
      <c r="DH32" s="680"/>
      <c r="DI32" s="680"/>
      <c r="DJ32" s="680"/>
      <c r="DK32" s="681"/>
      <c r="DL32" s="688">
        <v>6</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325</v>
      </c>
      <c r="C33" s="677"/>
      <c r="D33" s="677"/>
      <c r="E33" s="677"/>
      <c r="F33" s="677"/>
      <c r="G33" s="677"/>
      <c r="H33" s="677"/>
      <c r="I33" s="677"/>
      <c r="J33" s="677"/>
      <c r="K33" s="677"/>
      <c r="L33" s="677"/>
      <c r="M33" s="677"/>
      <c r="N33" s="677"/>
      <c r="O33" s="677"/>
      <c r="P33" s="677"/>
      <c r="Q33" s="678"/>
      <c r="R33" s="679">
        <v>121304</v>
      </c>
      <c r="S33" s="680"/>
      <c r="T33" s="680"/>
      <c r="U33" s="680"/>
      <c r="V33" s="680"/>
      <c r="W33" s="680"/>
      <c r="X33" s="680"/>
      <c r="Y33" s="681"/>
      <c r="Z33" s="682">
        <v>1.3</v>
      </c>
      <c r="AA33" s="682"/>
      <c r="AB33" s="682"/>
      <c r="AC33" s="682"/>
      <c r="AD33" s="683" t="s">
        <v>299</v>
      </c>
      <c r="AE33" s="683"/>
      <c r="AF33" s="683"/>
      <c r="AG33" s="683"/>
      <c r="AH33" s="683"/>
      <c r="AI33" s="683"/>
      <c r="AJ33" s="683"/>
      <c r="AK33" s="683"/>
      <c r="AL33" s="684" t="s">
        <v>177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326</v>
      </c>
      <c r="CE33" s="695"/>
      <c r="CF33" s="695"/>
      <c r="CG33" s="695"/>
      <c r="CH33" s="695"/>
      <c r="CI33" s="695"/>
      <c r="CJ33" s="695"/>
      <c r="CK33" s="695"/>
      <c r="CL33" s="695"/>
      <c r="CM33" s="695"/>
      <c r="CN33" s="695"/>
      <c r="CO33" s="695"/>
      <c r="CP33" s="695"/>
      <c r="CQ33" s="696"/>
      <c r="CR33" s="679">
        <v>4217795</v>
      </c>
      <c r="CS33" s="715"/>
      <c r="CT33" s="715"/>
      <c r="CU33" s="715"/>
      <c r="CV33" s="715"/>
      <c r="CW33" s="715"/>
      <c r="CX33" s="715"/>
      <c r="CY33" s="716"/>
      <c r="CZ33" s="684">
        <v>47.7</v>
      </c>
      <c r="DA33" s="713"/>
      <c r="DB33" s="713"/>
      <c r="DC33" s="717"/>
      <c r="DD33" s="688">
        <v>2919150</v>
      </c>
      <c r="DE33" s="715"/>
      <c r="DF33" s="715"/>
      <c r="DG33" s="715"/>
      <c r="DH33" s="715"/>
      <c r="DI33" s="715"/>
      <c r="DJ33" s="715"/>
      <c r="DK33" s="716"/>
      <c r="DL33" s="688">
        <v>2313503</v>
      </c>
      <c r="DM33" s="715"/>
      <c r="DN33" s="715"/>
      <c r="DO33" s="715"/>
      <c r="DP33" s="715"/>
      <c r="DQ33" s="715"/>
      <c r="DR33" s="715"/>
      <c r="DS33" s="715"/>
      <c r="DT33" s="715"/>
      <c r="DU33" s="715"/>
      <c r="DV33" s="716"/>
      <c r="DW33" s="684">
        <v>49.4</v>
      </c>
      <c r="DX33" s="713"/>
      <c r="DY33" s="713"/>
      <c r="DZ33" s="713"/>
      <c r="EA33" s="713"/>
      <c r="EB33" s="713"/>
      <c r="EC33" s="714"/>
    </row>
    <row r="34" spans="2:133" ht="11.25" customHeight="1" x14ac:dyDescent="0.15">
      <c r="B34" s="676" t="s">
        <v>327</v>
      </c>
      <c r="C34" s="677"/>
      <c r="D34" s="677"/>
      <c r="E34" s="677"/>
      <c r="F34" s="677"/>
      <c r="G34" s="677"/>
      <c r="H34" s="677"/>
      <c r="I34" s="677"/>
      <c r="J34" s="677"/>
      <c r="K34" s="677"/>
      <c r="L34" s="677"/>
      <c r="M34" s="677"/>
      <c r="N34" s="677"/>
      <c r="O34" s="677"/>
      <c r="P34" s="677"/>
      <c r="Q34" s="678"/>
      <c r="R34" s="679">
        <v>337672</v>
      </c>
      <c r="S34" s="680"/>
      <c r="T34" s="680"/>
      <c r="U34" s="680"/>
      <c r="V34" s="680"/>
      <c r="W34" s="680"/>
      <c r="X34" s="680"/>
      <c r="Y34" s="681"/>
      <c r="Z34" s="682">
        <v>3.7</v>
      </c>
      <c r="AA34" s="682"/>
      <c r="AB34" s="682"/>
      <c r="AC34" s="682"/>
      <c r="AD34" s="683">
        <v>3</v>
      </c>
      <c r="AE34" s="683"/>
      <c r="AF34" s="683"/>
      <c r="AG34" s="683"/>
      <c r="AH34" s="683"/>
      <c r="AI34" s="683"/>
      <c r="AJ34" s="683"/>
      <c r="AK34" s="683"/>
      <c r="AL34" s="684">
        <v>0</v>
      </c>
      <c r="AM34" s="685"/>
      <c r="AN34" s="685"/>
      <c r="AO34" s="686"/>
      <c r="AP34" s="234"/>
      <c r="AQ34" s="658" t="s">
        <v>328</v>
      </c>
      <c r="AR34" s="659"/>
      <c r="AS34" s="659"/>
      <c r="AT34" s="659"/>
      <c r="AU34" s="659"/>
      <c r="AV34" s="659"/>
      <c r="AW34" s="659"/>
      <c r="AX34" s="659"/>
      <c r="AY34" s="659"/>
      <c r="AZ34" s="659"/>
      <c r="BA34" s="659"/>
      <c r="BB34" s="659"/>
      <c r="BC34" s="659"/>
      <c r="BD34" s="659"/>
      <c r="BE34" s="659"/>
      <c r="BF34" s="660"/>
      <c r="BG34" s="658" t="s">
        <v>329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330</v>
      </c>
      <c r="CE34" s="695"/>
      <c r="CF34" s="695"/>
      <c r="CG34" s="695"/>
      <c r="CH34" s="695"/>
      <c r="CI34" s="695"/>
      <c r="CJ34" s="695"/>
      <c r="CK34" s="695"/>
      <c r="CL34" s="695"/>
      <c r="CM34" s="695"/>
      <c r="CN34" s="695"/>
      <c r="CO34" s="695"/>
      <c r="CP34" s="695"/>
      <c r="CQ34" s="696"/>
      <c r="CR34" s="679">
        <v>1252798</v>
      </c>
      <c r="CS34" s="680"/>
      <c r="CT34" s="680"/>
      <c r="CU34" s="680"/>
      <c r="CV34" s="680"/>
      <c r="CW34" s="680"/>
      <c r="CX34" s="680"/>
      <c r="CY34" s="681"/>
      <c r="CZ34" s="684">
        <v>14.2</v>
      </c>
      <c r="DA34" s="713"/>
      <c r="DB34" s="713"/>
      <c r="DC34" s="717"/>
      <c r="DD34" s="688">
        <v>916291</v>
      </c>
      <c r="DE34" s="680"/>
      <c r="DF34" s="680"/>
      <c r="DG34" s="680"/>
      <c r="DH34" s="680"/>
      <c r="DI34" s="680"/>
      <c r="DJ34" s="680"/>
      <c r="DK34" s="681"/>
      <c r="DL34" s="688">
        <v>778582</v>
      </c>
      <c r="DM34" s="680"/>
      <c r="DN34" s="680"/>
      <c r="DO34" s="680"/>
      <c r="DP34" s="680"/>
      <c r="DQ34" s="680"/>
      <c r="DR34" s="680"/>
      <c r="DS34" s="680"/>
      <c r="DT34" s="680"/>
      <c r="DU34" s="680"/>
      <c r="DV34" s="681"/>
      <c r="DW34" s="684">
        <v>16.600000000000001</v>
      </c>
      <c r="DX34" s="713"/>
      <c r="DY34" s="713"/>
      <c r="DZ34" s="713"/>
      <c r="EA34" s="713"/>
      <c r="EB34" s="713"/>
      <c r="EC34" s="714"/>
    </row>
    <row r="35" spans="2:133" ht="11.25" customHeight="1" x14ac:dyDescent="0.15">
      <c r="B35" s="676" t="s">
        <v>331</v>
      </c>
      <c r="C35" s="677"/>
      <c r="D35" s="677"/>
      <c r="E35" s="677"/>
      <c r="F35" s="677"/>
      <c r="G35" s="677"/>
      <c r="H35" s="677"/>
      <c r="I35" s="677"/>
      <c r="J35" s="677"/>
      <c r="K35" s="677"/>
      <c r="L35" s="677"/>
      <c r="M35" s="677"/>
      <c r="N35" s="677"/>
      <c r="O35" s="677"/>
      <c r="P35" s="677"/>
      <c r="Q35" s="678"/>
      <c r="R35" s="679">
        <v>986048</v>
      </c>
      <c r="S35" s="680"/>
      <c r="T35" s="680"/>
      <c r="U35" s="680"/>
      <c r="V35" s="680"/>
      <c r="W35" s="680"/>
      <c r="X35" s="680"/>
      <c r="Y35" s="681"/>
      <c r="Z35" s="682">
        <v>10.9</v>
      </c>
      <c r="AA35" s="682"/>
      <c r="AB35" s="682"/>
      <c r="AC35" s="682"/>
      <c r="AD35" s="683" t="s">
        <v>177</v>
      </c>
      <c r="AE35" s="683"/>
      <c r="AF35" s="683"/>
      <c r="AG35" s="683"/>
      <c r="AH35" s="683"/>
      <c r="AI35" s="683"/>
      <c r="AJ35" s="683"/>
      <c r="AK35" s="683"/>
      <c r="AL35" s="684" t="s">
        <v>177</v>
      </c>
      <c r="AM35" s="685"/>
      <c r="AN35" s="685"/>
      <c r="AO35" s="686"/>
      <c r="AP35" s="234"/>
      <c r="AQ35" s="752" t="s">
        <v>332</v>
      </c>
      <c r="AR35" s="753"/>
      <c r="AS35" s="753"/>
      <c r="AT35" s="753"/>
      <c r="AU35" s="753"/>
      <c r="AV35" s="753"/>
      <c r="AW35" s="753"/>
      <c r="AX35" s="753"/>
      <c r="AY35" s="754"/>
      <c r="AZ35" s="668">
        <v>931724</v>
      </c>
      <c r="BA35" s="669"/>
      <c r="BB35" s="669"/>
      <c r="BC35" s="669"/>
      <c r="BD35" s="669"/>
      <c r="BE35" s="669"/>
      <c r="BF35" s="755"/>
      <c r="BG35" s="690" t="s">
        <v>333</v>
      </c>
      <c r="BH35" s="691"/>
      <c r="BI35" s="691"/>
      <c r="BJ35" s="691"/>
      <c r="BK35" s="691"/>
      <c r="BL35" s="691"/>
      <c r="BM35" s="691"/>
      <c r="BN35" s="691"/>
      <c r="BO35" s="691"/>
      <c r="BP35" s="691"/>
      <c r="BQ35" s="691"/>
      <c r="BR35" s="691"/>
      <c r="BS35" s="691"/>
      <c r="BT35" s="691"/>
      <c r="BU35" s="692"/>
      <c r="BV35" s="668">
        <v>24802</v>
      </c>
      <c r="BW35" s="669"/>
      <c r="BX35" s="669"/>
      <c r="BY35" s="669"/>
      <c r="BZ35" s="669"/>
      <c r="CA35" s="669"/>
      <c r="CB35" s="755"/>
      <c r="CD35" s="694" t="s">
        <v>334</v>
      </c>
      <c r="CE35" s="695"/>
      <c r="CF35" s="695"/>
      <c r="CG35" s="695"/>
      <c r="CH35" s="695"/>
      <c r="CI35" s="695"/>
      <c r="CJ35" s="695"/>
      <c r="CK35" s="695"/>
      <c r="CL35" s="695"/>
      <c r="CM35" s="695"/>
      <c r="CN35" s="695"/>
      <c r="CO35" s="695"/>
      <c r="CP35" s="695"/>
      <c r="CQ35" s="696"/>
      <c r="CR35" s="679">
        <v>430932</v>
      </c>
      <c r="CS35" s="715"/>
      <c r="CT35" s="715"/>
      <c r="CU35" s="715"/>
      <c r="CV35" s="715"/>
      <c r="CW35" s="715"/>
      <c r="CX35" s="715"/>
      <c r="CY35" s="716"/>
      <c r="CZ35" s="684">
        <v>4.9000000000000004</v>
      </c>
      <c r="DA35" s="713"/>
      <c r="DB35" s="713"/>
      <c r="DC35" s="717"/>
      <c r="DD35" s="688">
        <v>394290</v>
      </c>
      <c r="DE35" s="715"/>
      <c r="DF35" s="715"/>
      <c r="DG35" s="715"/>
      <c r="DH35" s="715"/>
      <c r="DI35" s="715"/>
      <c r="DJ35" s="715"/>
      <c r="DK35" s="716"/>
      <c r="DL35" s="688">
        <v>255923</v>
      </c>
      <c r="DM35" s="715"/>
      <c r="DN35" s="715"/>
      <c r="DO35" s="715"/>
      <c r="DP35" s="715"/>
      <c r="DQ35" s="715"/>
      <c r="DR35" s="715"/>
      <c r="DS35" s="715"/>
      <c r="DT35" s="715"/>
      <c r="DU35" s="715"/>
      <c r="DV35" s="716"/>
      <c r="DW35" s="684">
        <v>5.5</v>
      </c>
      <c r="DX35" s="713"/>
      <c r="DY35" s="713"/>
      <c r="DZ35" s="713"/>
      <c r="EA35" s="713"/>
      <c r="EB35" s="713"/>
      <c r="EC35" s="714"/>
    </row>
    <row r="36" spans="2:133" ht="11.25" customHeight="1" x14ac:dyDescent="0.15">
      <c r="B36" s="676" t="s">
        <v>335</v>
      </c>
      <c r="C36" s="677"/>
      <c r="D36" s="677"/>
      <c r="E36" s="677"/>
      <c r="F36" s="677"/>
      <c r="G36" s="677"/>
      <c r="H36" s="677"/>
      <c r="I36" s="677"/>
      <c r="J36" s="677"/>
      <c r="K36" s="677"/>
      <c r="L36" s="677"/>
      <c r="M36" s="677"/>
      <c r="N36" s="677"/>
      <c r="O36" s="677"/>
      <c r="P36" s="677"/>
      <c r="Q36" s="678"/>
      <c r="R36" s="679" t="s">
        <v>246</v>
      </c>
      <c r="S36" s="680"/>
      <c r="T36" s="680"/>
      <c r="U36" s="680"/>
      <c r="V36" s="680"/>
      <c r="W36" s="680"/>
      <c r="X36" s="680"/>
      <c r="Y36" s="681"/>
      <c r="Z36" s="682" t="s">
        <v>246</v>
      </c>
      <c r="AA36" s="682"/>
      <c r="AB36" s="682"/>
      <c r="AC36" s="682"/>
      <c r="AD36" s="683" t="s">
        <v>177</v>
      </c>
      <c r="AE36" s="683"/>
      <c r="AF36" s="683"/>
      <c r="AG36" s="683"/>
      <c r="AH36" s="683"/>
      <c r="AI36" s="683"/>
      <c r="AJ36" s="683"/>
      <c r="AK36" s="683"/>
      <c r="AL36" s="684" t="s">
        <v>177</v>
      </c>
      <c r="AM36" s="685"/>
      <c r="AN36" s="685"/>
      <c r="AO36" s="686"/>
      <c r="AQ36" s="756" t="s">
        <v>336</v>
      </c>
      <c r="AR36" s="757"/>
      <c r="AS36" s="757"/>
      <c r="AT36" s="757"/>
      <c r="AU36" s="757"/>
      <c r="AV36" s="757"/>
      <c r="AW36" s="757"/>
      <c r="AX36" s="757"/>
      <c r="AY36" s="758"/>
      <c r="AZ36" s="679">
        <v>295484</v>
      </c>
      <c r="BA36" s="680"/>
      <c r="BB36" s="680"/>
      <c r="BC36" s="680"/>
      <c r="BD36" s="715"/>
      <c r="BE36" s="715"/>
      <c r="BF36" s="738"/>
      <c r="BG36" s="694" t="s">
        <v>337</v>
      </c>
      <c r="BH36" s="695"/>
      <c r="BI36" s="695"/>
      <c r="BJ36" s="695"/>
      <c r="BK36" s="695"/>
      <c r="BL36" s="695"/>
      <c r="BM36" s="695"/>
      <c r="BN36" s="695"/>
      <c r="BO36" s="695"/>
      <c r="BP36" s="695"/>
      <c r="BQ36" s="695"/>
      <c r="BR36" s="695"/>
      <c r="BS36" s="695"/>
      <c r="BT36" s="695"/>
      <c r="BU36" s="696"/>
      <c r="BV36" s="679">
        <v>2733</v>
      </c>
      <c r="BW36" s="680"/>
      <c r="BX36" s="680"/>
      <c r="BY36" s="680"/>
      <c r="BZ36" s="680"/>
      <c r="CA36" s="680"/>
      <c r="CB36" s="689"/>
      <c r="CD36" s="694" t="s">
        <v>338</v>
      </c>
      <c r="CE36" s="695"/>
      <c r="CF36" s="695"/>
      <c r="CG36" s="695"/>
      <c r="CH36" s="695"/>
      <c r="CI36" s="695"/>
      <c r="CJ36" s="695"/>
      <c r="CK36" s="695"/>
      <c r="CL36" s="695"/>
      <c r="CM36" s="695"/>
      <c r="CN36" s="695"/>
      <c r="CO36" s="695"/>
      <c r="CP36" s="695"/>
      <c r="CQ36" s="696"/>
      <c r="CR36" s="679">
        <v>1633882</v>
      </c>
      <c r="CS36" s="680"/>
      <c r="CT36" s="680"/>
      <c r="CU36" s="680"/>
      <c r="CV36" s="680"/>
      <c r="CW36" s="680"/>
      <c r="CX36" s="680"/>
      <c r="CY36" s="681"/>
      <c r="CZ36" s="684">
        <v>18.5</v>
      </c>
      <c r="DA36" s="713"/>
      <c r="DB36" s="713"/>
      <c r="DC36" s="717"/>
      <c r="DD36" s="688">
        <v>1018333</v>
      </c>
      <c r="DE36" s="680"/>
      <c r="DF36" s="680"/>
      <c r="DG36" s="680"/>
      <c r="DH36" s="680"/>
      <c r="DI36" s="680"/>
      <c r="DJ36" s="680"/>
      <c r="DK36" s="681"/>
      <c r="DL36" s="688">
        <v>783456</v>
      </c>
      <c r="DM36" s="680"/>
      <c r="DN36" s="680"/>
      <c r="DO36" s="680"/>
      <c r="DP36" s="680"/>
      <c r="DQ36" s="680"/>
      <c r="DR36" s="680"/>
      <c r="DS36" s="680"/>
      <c r="DT36" s="680"/>
      <c r="DU36" s="680"/>
      <c r="DV36" s="681"/>
      <c r="DW36" s="684">
        <v>16.7</v>
      </c>
      <c r="DX36" s="713"/>
      <c r="DY36" s="713"/>
      <c r="DZ36" s="713"/>
      <c r="EA36" s="713"/>
      <c r="EB36" s="713"/>
      <c r="EC36" s="714"/>
    </row>
    <row r="37" spans="2:133" ht="11.25" customHeight="1" x14ac:dyDescent="0.15">
      <c r="B37" s="676" t="s">
        <v>339</v>
      </c>
      <c r="C37" s="677"/>
      <c r="D37" s="677"/>
      <c r="E37" s="677"/>
      <c r="F37" s="677"/>
      <c r="G37" s="677"/>
      <c r="H37" s="677"/>
      <c r="I37" s="677"/>
      <c r="J37" s="677"/>
      <c r="K37" s="677"/>
      <c r="L37" s="677"/>
      <c r="M37" s="677"/>
      <c r="N37" s="677"/>
      <c r="O37" s="677"/>
      <c r="P37" s="677"/>
      <c r="Q37" s="678"/>
      <c r="R37" s="679">
        <v>205538</v>
      </c>
      <c r="S37" s="680"/>
      <c r="T37" s="680"/>
      <c r="U37" s="680"/>
      <c r="V37" s="680"/>
      <c r="W37" s="680"/>
      <c r="X37" s="680"/>
      <c r="Y37" s="681"/>
      <c r="Z37" s="682">
        <v>2.2999999999999998</v>
      </c>
      <c r="AA37" s="682"/>
      <c r="AB37" s="682"/>
      <c r="AC37" s="682"/>
      <c r="AD37" s="683" t="s">
        <v>177</v>
      </c>
      <c r="AE37" s="683"/>
      <c r="AF37" s="683"/>
      <c r="AG37" s="683"/>
      <c r="AH37" s="683"/>
      <c r="AI37" s="683"/>
      <c r="AJ37" s="683"/>
      <c r="AK37" s="683"/>
      <c r="AL37" s="684" t="s">
        <v>177</v>
      </c>
      <c r="AM37" s="685"/>
      <c r="AN37" s="685"/>
      <c r="AO37" s="686"/>
      <c r="AQ37" s="756" t="s">
        <v>340</v>
      </c>
      <c r="AR37" s="757"/>
      <c r="AS37" s="757"/>
      <c r="AT37" s="757"/>
      <c r="AU37" s="757"/>
      <c r="AV37" s="757"/>
      <c r="AW37" s="757"/>
      <c r="AX37" s="757"/>
      <c r="AY37" s="758"/>
      <c r="AZ37" s="679">
        <v>5851</v>
      </c>
      <c r="BA37" s="680"/>
      <c r="BB37" s="680"/>
      <c r="BC37" s="680"/>
      <c r="BD37" s="715"/>
      <c r="BE37" s="715"/>
      <c r="BF37" s="738"/>
      <c r="BG37" s="694" t="s">
        <v>341</v>
      </c>
      <c r="BH37" s="695"/>
      <c r="BI37" s="695"/>
      <c r="BJ37" s="695"/>
      <c r="BK37" s="695"/>
      <c r="BL37" s="695"/>
      <c r="BM37" s="695"/>
      <c r="BN37" s="695"/>
      <c r="BO37" s="695"/>
      <c r="BP37" s="695"/>
      <c r="BQ37" s="695"/>
      <c r="BR37" s="695"/>
      <c r="BS37" s="695"/>
      <c r="BT37" s="695"/>
      <c r="BU37" s="696"/>
      <c r="BV37" s="679">
        <v>1751</v>
      </c>
      <c r="BW37" s="680"/>
      <c r="BX37" s="680"/>
      <c r="BY37" s="680"/>
      <c r="BZ37" s="680"/>
      <c r="CA37" s="680"/>
      <c r="CB37" s="689"/>
      <c r="CD37" s="694" t="s">
        <v>342</v>
      </c>
      <c r="CE37" s="695"/>
      <c r="CF37" s="695"/>
      <c r="CG37" s="695"/>
      <c r="CH37" s="695"/>
      <c r="CI37" s="695"/>
      <c r="CJ37" s="695"/>
      <c r="CK37" s="695"/>
      <c r="CL37" s="695"/>
      <c r="CM37" s="695"/>
      <c r="CN37" s="695"/>
      <c r="CO37" s="695"/>
      <c r="CP37" s="695"/>
      <c r="CQ37" s="696"/>
      <c r="CR37" s="679">
        <v>355682</v>
      </c>
      <c r="CS37" s="715"/>
      <c r="CT37" s="715"/>
      <c r="CU37" s="715"/>
      <c r="CV37" s="715"/>
      <c r="CW37" s="715"/>
      <c r="CX37" s="715"/>
      <c r="CY37" s="716"/>
      <c r="CZ37" s="684">
        <v>4</v>
      </c>
      <c r="DA37" s="713"/>
      <c r="DB37" s="713"/>
      <c r="DC37" s="717"/>
      <c r="DD37" s="688">
        <v>323232</v>
      </c>
      <c r="DE37" s="715"/>
      <c r="DF37" s="715"/>
      <c r="DG37" s="715"/>
      <c r="DH37" s="715"/>
      <c r="DI37" s="715"/>
      <c r="DJ37" s="715"/>
      <c r="DK37" s="716"/>
      <c r="DL37" s="688">
        <v>291195</v>
      </c>
      <c r="DM37" s="715"/>
      <c r="DN37" s="715"/>
      <c r="DO37" s="715"/>
      <c r="DP37" s="715"/>
      <c r="DQ37" s="715"/>
      <c r="DR37" s="715"/>
      <c r="DS37" s="715"/>
      <c r="DT37" s="715"/>
      <c r="DU37" s="715"/>
      <c r="DV37" s="716"/>
      <c r="DW37" s="684">
        <v>6.2</v>
      </c>
      <c r="DX37" s="713"/>
      <c r="DY37" s="713"/>
      <c r="DZ37" s="713"/>
      <c r="EA37" s="713"/>
      <c r="EB37" s="713"/>
      <c r="EC37" s="714"/>
    </row>
    <row r="38" spans="2:133" ht="11.25" customHeight="1" x14ac:dyDescent="0.15">
      <c r="B38" s="724" t="s">
        <v>343</v>
      </c>
      <c r="C38" s="725"/>
      <c r="D38" s="725"/>
      <c r="E38" s="725"/>
      <c r="F38" s="725"/>
      <c r="G38" s="725"/>
      <c r="H38" s="725"/>
      <c r="I38" s="725"/>
      <c r="J38" s="725"/>
      <c r="K38" s="725"/>
      <c r="L38" s="725"/>
      <c r="M38" s="725"/>
      <c r="N38" s="725"/>
      <c r="O38" s="725"/>
      <c r="P38" s="725"/>
      <c r="Q38" s="726"/>
      <c r="R38" s="759">
        <v>9008053</v>
      </c>
      <c r="S38" s="760"/>
      <c r="T38" s="760"/>
      <c r="U38" s="760"/>
      <c r="V38" s="760"/>
      <c r="W38" s="760"/>
      <c r="X38" s="760"/>
      <c r="Y38" s="761"/>
      <c r="Z38" s="762">
        <v>100</v>
      </c>
      <c r="AA38" s="762"/>
      <c r="AB38" s="762"/>
      <c r="AC38" s="762"/>
      <c r="AD38" s="763">
        <v>4475668</v>
      </c>
      <c r="AE38" s="763"/>
      <c r="AF38" s="763"/>
      <c r="AG38" s="763"/>
      <c r="AH38" s="763"/>
      <c r="AI38" s="763"/>
      <c r="AJ38" s="763"/>
      <c r="AK38" s="763"/>
      <c r="AL38" s="764">
        <v>100</v>
      </c>
      <c r="AM38" s="750"/>
      <c r="AN38" s="750"/>
      <c r="AO38" s="765"/>
      <c r="AQ38" s="756" t="s">
        <v>344</v>
      </c>
      <c r="AR38" s="757"/>
      <c r="AS38" s="757"/>
      <c r="AT38" s="757"/>
      <c r="AU38" s="757"/>
      <c r="AV38" s="757"/>
      <c r="AW38" s="757"/>
      <c r="AX38" s="757"/>
      <c r="AY38" s="758"/>
      <c r="AZ38" s="679">
        <v>2296</v>
      </c>
      <c r="BA38" s="680"/>
      <c r="BB38" s="680"/>
      <c r="BC38" s="680"/>
      <c r="BD38" s="715"/>
      <c r="BE38" s="715"/>
      <c r="BF38" s="738"/>
      <c r="BG38" s="694" t="s">
        <v>345</v>
      </c>
      <c r="BH38" s="695"/>
      <c r="BI38" s="695"/>
      <c r="BJ38" s="695"/>
      <c r="BK38" s="695"/>
      <c r="BL38" s="695"/>
      <c r="BM38" s="695"/>
      <c r="BN38" s="695"/>
      <c r="BO38" s="695"/>
      <c r="BP38" s="695"/>
      <c r="BQ38" s="695"/>
      <c r="BR38" s="695"/>
      <c r="BS38" s="695"/>
      <c r="BT38" s="695"/>
      <c r="BU38" s="696"/>
      <c r="BV38" s="679">
        <v>2978</v>
      </c>
      <c r="BW38" s="680"/>
      <c r="BX38" s="680"/>
      <c r="BY38" s="680"/>
      <c r="BZ38" s="680"/>
      <c r="CA38" s="680"/>
      <c r="CB38" s="689"/>
      <c r="CD38" s="694" t="s">
        <v>346</v>
      </c>
      <c r="CE38" s="695"/>
      <c r="CF38" s="695"/>
      <c r="CG38" s="695"/>
      <c r="CH38" s="695"/>
      <c r="CI38" s="695"/>
      <c r="CJ38" s="695"/>
      <c r="CK38" s="695"/>
      <c r="CL38" s="695"/>
      <c r="CM38" s="695"/>
      <c r="CN38" s="695"/>
      <c r="CO38" s="695"/>
      <c r="CP38" s="695"/>
      <c r="CQ38" s="696"/>
      <c r="CR38" s="679">
        <v>630389</v>
      </c>
      <c r="CS38" s="680"/>
      <c r="CT38" s="680"/>
      <c r="CU38" s="680"/>
      <c r="CV38" s="680"/>
      <c r="CW38" s="680"/>
      <c r="CX38" s="680"/>
      <c r="CY38" s="681"/>
      <c r="CZ38" s="684">
        <v>7.1</v>
      </c>
      <c r="DA38" s="713"/>
      <c r="DB38" s="713"/>
      <c r="DC38" s="717"/>
      <c r="DD38" s="688">
        <v>522147</v>
      </c>
      <c r="DE38" s="680"/>
      <c r="DF38" s="680"/>
      <c r="DG38" s="680"/>
      <c r="DH38" s="680"/>
      <c r="DI38" s="680"/>
      <c r="DJ38" s="680"/>
      <c r="DK38" s="681"/>
      <c r="DL38" s="688">
        <v>495542</v>
      </c>
      <c r="DM38" s="680"/>
      <c r="DN38" s="680"/>
      <c r="DO38" s="680"/>
      <c r="DP38" s="680"/>
      <c r="DQ38" s="680"/>
      <c r="DR38" s="680"/>
      <c r="DS38" s="680"/>
      <c r="DT38" s="680"/>
      <c r="DU38" s="680"/>
      <c r="DV38" s="681"/>
      <c r="DW38" s="684">
        <v>10.6</v>
      </c>
      <c r="DX38" s="713"/>
      <c r="DY38" s="713"/>
      <c r="DZ38" s="713"/>
      <c r="EA38" s="713"/>
      <c r="EB38" s="713"/>
      <c r="EC38" s="714"/>
    </row>
    <row r="39" spans="2:133" ht="11.25" customHeight="1" x14ac:dyDescent="0.15">
      <c r="AQ39" s="756" t="s">
        <v>347</v>
      </c>
      <c r="AR39" s="757"/>
      <c r="AS39" s="757"/>
      <c r="AT39" s="757"/>
      <c r="AU39" s="757"/>
      <c r="AV39" s="757"/>
      <c r="AW39" s="757"/>
      <c r="AX39" s="757"/>
      <c r="AY39" s="758"/>
      <c r="AZ39" s="679" t="s">
        <v>246</v>
      </c>
      <c r="BA39" s="680"/>
      <c r="BB39" s="680"/>
      <c r="BC39" s="680"/>
      <c r="BD39" s="715"/>
      <c r="BE39" s="715"/>
      <c r="BF39" s="738"/>
      <c r="BG39" s="770" t="s">
        <v>348</v>
      </c>
      <c r="BH39" s="771"/>
      <c r="BI39" s="771"/>
      <c r="BJ39" s="771"/>
      <c r="BK39" s="771"/>
      <c r="BL39" s="235"/>
      <c r="BM39" s="695" t="s">
        <v>349</v>
      </c>
      <c r="BN39" s="695"/>
      <c r="BO39" s="695"/>
      <c r="BP39" s="695"/>
      <c r="BQ39" s="695"/>
      <c r="BR39" s="695"/>
      <c r="BS39" s="695"/>
      <c r="BT39" s="695"/>
      <c r="BU39" s="696"/>
      <c r="BV39" s="679">
        <v>113</v>
      </c>
      <c r="BW39" s="680"/>
      <c r="BX39" s="680"/>
      <c r="BY39" s="680"/>
      <c r="BZ39" s="680"/>
      <c r="CA39" s="680"/>
      <c r="CB39" s="689"/>
      <c r="CD39" s="694" t="s">
        <v>350</v>
      </c>
      <c r="CE39" s="695"/>
      <c r="CF39" s="695"/>
      <c r="CG39" s="695"/>
      <c r="CH39" s="695"/>
      <c r="CI39" s="695"/>
      <c r="CJ39" s="695"/>
      <c r="CK39" s="695"/>
      <c r="CL39" s="695"/>
      <c r="CM39" s="695"/>
      <c r="CN39" s="695"/>
      <c r="CO39" s="695"/>
      <c r="CP39" s="695"/>
      <c r="CQ39" s="696"/>
      <c r="CR39" s="679">
        <v>101795</v>
      </c>
      <c r="CS39" s="715"/>
      <c r="CT39" s="715"/>
      <c r="CU39" s="715"/>
      <c r="CV39" s="715"/>
      <c r="CW39" s="715"/>
      <c r="CX39" s="715"/>
      <c r="CY39" s="716"/>
      <c r="CZ39" s="684">
        <v>1.2</v>
      </c>
      <c r="DA39" s="713"/>
      <c r="DB39" s="713"/>
      <c r="DC39" s="717"/>
      <c r="DD39" s="688">
        <v>90</v>
      </c>
      <c r="DE39" s="715"/>
      <c r="DF39" s="715"/>
      <c r="DG39" s="715"/>
      <c r="DH39" s="715"/>
      <c r="DI39" s="715"/>
      <c r="DJ39" s="715"/>
      <c r="DK39" s="716"/>
      <c r="DL39" s="688" t="s">
        <v>177</v>
      </c>
      <c r="DM39" s="715"/>
      <c r="DN39" s="715"/>
      <c r="DO39" s="715"/>
      <c r="DP39" s="715"/>
      <c r="DQ39" s="715"/>
      <c r="DR39" s="715"/>
      <c r="DS39" s="715"/>
      <c r="DT39" s="715"/>
      <c r="DU39" s="715"/>
      <c r="DV39" s="716"/>
      <c r="DW39" s="684" t="s">
        <v>177</v>
      </c>
      <c r="DX39" s="713"/>
      <c r="DY39" s="713"/>
      <c r="DZ39" s="713"/>
      <c r="EA39" s="713"/>
      <c r="EB39" s="713"/>
      <c r="EC39" s="714"/>
    </row>
    <row r="40" spans="2:133" ht="11.25" customHeight="1" x14ac:dyDescent="0.15">
      <c r="AQ40" s="756" t="s">
        <v>351</v>
      </c>
      <c r="AR40" s="757"/>
      <c r="AS40" s="757"/>
      <c r="AT40" s="757"/>
      <c r="AU40" s="757"/>
      <c r="AV40" s="757"/>
      <c r="AW40" s="757"/>
      <c r="AX40" s="757"/>
      <c r="AY40" s="758"/>
      <c r="AZ40" s="679">
        <v>130415</v>
      </c>
      <c r="BA40" s="680"/>
      <c r="BB40" s="680"/>
      <c r="BC40" s="680"/>
      <c r="BD40" s="715"/>
      <c r="BE40" s="715"/>
      <c r="BF40" s="738"/>
      <c r="BG40" s="770"/>
      <c r="BH40" s="771"/>
      <c r="BI40" s="771"/>
      <c r="BJ40" s="771"/>
      <c r="BK40" s="771"/>
      <c r="BL40" s="235"/>
      <c r="BM40" s="695" t="s">
        <v>352</v>
      </c>
      <c r="BN40" s="695"/>
      <c r="BO40" s="695"/>
      <c r="BP40" s="695"/>
      <c r="BQ40" s="695"/>
      <c r="BR40" s="695"/>
      <c r="BS40" s="695"/>
      <c r="BT40" s="695"/>
      <c r="BU40" s="696"/>
      <c r="BV40" s="679" t="s">
        <v>246</v>
      </c>
      <c r="BW40" s="680"/>
      <c r="BX40" s="680"/>
      <c r="BY40" s="680"/>
      <c r="BZ40" s="680"/>
      <c r="CA40" s="680"/>
      <c r="CB40" s="689"/>
      <c r="CD40" s="694" t="s">
        <v>353</v>
      </c>
      <c r="CE40" s="695"/>
      <c r="CF40" s="695"/>
      <c r="CG40" s="695"/>
      <c r="CH40" s="695"/>
      <c r="CI40" s="695"/>
      <c r="CJ40" s="695"/>
      <c r="CK40" s="695"/>
      <c r="CL40" s="695"/>
      <c r="CM40" s="695"/>
      <c r="CN40" s="695"/>
      <c r="CO40" s="695"/>
      <c r="CP40" s="695"/>
      <c r="CQ40" s="696"/>
      <c r="CR40" s="679">
        <v>167999</v>
      </c>
      <c r="CS40" s="680"/>
      <c r="CT40" s="680"/>
      <c r="CU40" s="680"/>
      <c r="CV40" s="680"/>
      <c r="CW40" s="680"/>
      <c r="CX40" s="680"/>
      <c r="CY40" s="681"/>
      <c r="CZ40" s="684">
        <v>1.9</v>
      </c>
      <c r="DA40" s="713"/>
      <c r="DB40" s="713"/>
      <c r="DC40" s="717"/>
      <c r="DD40" s="688">
        <v>67999</v>
      </c>
      <c r="DE40" s="680"/>
      <c r="DF40" s="680"/>
      <c r="DG40" s="680"/>
      <c r="DH40" s="680"/>
      <c r="DI40" s="680"/>
      <c r="DJ40" s="680"/>
      <c r="DK40" s="681"/>
      <c r="DL40" s="688" t="s">
        <v>177</v>
      </c>
      <c r="DM40" s="680"/>
      <c r="DN40" s="680"/>
      <c r="DO40" s="680"/>
      <c r="DP40" s="680"/>
      <c r="DQ40" s="680"/>
      <c r="DR40" s="680"/>
      <c r="DS40" s="680"/>
      <c r="DT40" s="680"/>
      <c r="DU40" s="680"/>
      <c r="DV40" s="681"/>
      <c r="DW40" s="684" t="s">
        <v>177</v>
      </c>
      <c r="DX40" s="713"/>
      <c r="DY40" s="713"/>
      <c r="DZ40" s="713"/>
      <c r="EA40" s="713"/>
      <c r="EB40" s="713"/>
      <c r="EC40" s="714"/>
    </row>
    <row r="41" spans="2:133" ht="11.25" customHeight="1" x14ac:dyDescent="0.15">
      <c r="AQ41" s="766" t="s">
        <v>354</v>
      </c>
      <c r="AR41" s="767"/>
      <c r="AS41" s="767"/>
      <c r="AT41" s="767"/>
      <c r="AU41" s="767"/>
      <c r="AV41" s="767"/>
      <c r="AW41" s="767"/>
      <c r="AX41" s="767"/>
      <c r="AY41" s="768"/>
      <c r="AZ41" s="759">
        <v>497678</v>
      </c>
      <c r="BA41" s="760"/>
      <c r="BB41" s="760"/>
      <c r="BC41" s="760"/>
      <c r="BD41" s="749"/>
      <c r="BE41" s="749"/>
      <c r="BF41" s="751"/>
      <c r="BG41" s="772"/>
      <c r="BH41" s="773"/>
      <c r="BI41" s="773"/>
      <c r="BJ41" s="773"/>
      <c r="BK41" s="773"/>
      <c r="BL41" s="236"/>
      <c r="BM41" s="704" t="s">
        <v>355</v>
      </c>
      <c r="BN41" s="704"/>
      <c r="BO41" s="704"/>
      <c r="BP41" s="704"/>
      <c r="BQ41" s="704"/>
      <c r="BR41" s="704"/>
      <c r="BS41" s="704"/>
      <c r="BT41" s="704"/>
      <c r="BU41" s="705"/>
      <c r="BV41" s="759">
        <v>340</v>
      </c>
      <c r="BW41" s="760"/>
      <c r="BX41" s="760"/>
      <c r="BY41" s="760"/>
      <c r="BZ41" s="760"/>
      <c r="CA41" s="760"/>
      <c r="CB41" s="769"/>
      <c r="CD41" s="694" t="s">
        <v>356</v>
      </c>
      <c r="CE41" s="695"/>
      <c r="CF41" s="695"/>
      <c r="CG41" s="695"/>
      <c r="CH41" s="695"/>
      <c r="CI41" s="695"/>
      <c r="CJ41" s="695"/>
      <c r="CK41" s="695"/>
      <c r="CL41" s="695"/>
      <c r="CM41" s="695"/>
      <c r="CN41" s="695"/>
      <c r="CO41" s="695"/>
      <c r="CP41" s="695"/>
      <c r="CQ41" s="696"/>
      <c r="CR41" s="679" t="s">
        <v>246</v>
      </c>
      <c r="CS41" s="715"/>
      <c r="CT41" s="715"/>
      <c r="CU41" s="715"/>
      <c r="CV41" s="715"/>
      <c r="CW41" s="715"/>
      <c r="CX41" s="715"/>
      <c r="CY41" s="716"/>
      <c r="CZ41" s="684" t="s">
        <v>246</v>
      </c>
      <c r="DA41" s="713"/>
      <c r="DB41" s="713"/>
      <c r="DC41" s="717"/>
      <c r="DD41" s="688" t="s">
        <v>177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358</v>
      </c>
      <c r="CE42" s="677"/>
      <c r="CF42" s="677"/>
      <c r="CG42" s="677"/>
      <c r="CH42" s="677"/>
      <c r="CI42" s="677"/>
      <c r="CJ42" s="677"/>
      <c r="CK42" s="677"/>
      <c r="CL42" s="677"/>
      <c r="CM42" s="677"/>
      <c r="CN42" s="677"/>
      <c r="CO42" s="677"/>
      <c r="CP42" s="677"/>
      <c r="CQ42" s="678"/>
      <c r="CR42" s="679">
        <v>1504641</v>
      </c>
      <c r="CS42" s="680"/>
      <c r="CT42" s="680"/>
      <c r="CU42" s="680"/>
      <c r="CV42" s="680"/>
      <c r="CW42" s="680"/>
      <c r="CX42" s="680"/>
      <c r="CY42" s="681"/>
      <c r="CZ42" s="684">
        <v>17</v>
      </c>
      <c r="DA42" s="685"/>
      <c r="DB42" s="685"/>
      <c r="DC42" s="780"/>
      <c r="DD42" s="688">
        <v>137592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360</v>
      </c>
      <c r="CE43" s="677"/>
      <c r="CF43" s="677"/>
      <c r="CG43" s="677"/>
      <c r="CH43" s="677"/>
      <c r="CI43" s="677"/>
      <c r="CJ43" s="677"/>
      <c r="CK43" s="677"/>
      <c r="CL43" s="677"/>
      <c r="CM43" s="677"/>
      <c r="CN43" s="677"/>
      <c r="CO43" s="677"/>
      <c r="CP43" s="677"/>
      <c r="CQ43" s="678"/>
      <c r="CR43" s="679">
        <v>22896</v>
      </c>
      <c r="CS43" s="715"/>
      <c r="CT43" s="715"/>
      <c r="CU43" s="715"/>
      <c r="CV43" s="715"/>
      <c r="CW43" s="715"/>
      <c r="CX43" s="715"/>
      <c r="CY43" s="716"/>
      <c r="CZ43" s="684">
        <v>0.3</v>
      </c>
      <c r="DA43" s="713"/>
      <c r="DB43" s="713"/>
      <c r="DC43" s="717"/>
      <c r="DD43" s="688">
        <v>9924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361</v>
      </c>
      <c r="CD44" s="791" t="s">
        <v>312</v>
      </c>
      <c r="CE44" s="792"/>
      <c r="CF44" s="676" t="s">
        <v>362</v>
      </c>
      <c r="CG44" s="677"/>
      <c r="CH44" s="677"/>
      <c r="CI44" s="677"/>
      <c r="CJ44" s="677"/>
      <c r="CK44" s="677"/>
      <c r="CL44" s="677"/>
      <c r="CM44" s="677"/>
      <c r="CN44" s="677"/>
      <c r="CO44" s="677"/>
      <c r="CP44" s="677"/>
      <c r="CQ44" s="678"/>
      <c r="CR44" s="679">
        <v>1376010</v>
      </c>
      <c r="CS44" s="680"/>
      <c r="CT44" s="680"/>
      <c r="CU44" s="680"/>
      <c r="CV44" s="680"/>
      <c r="CW44" s="680"/>
      <c r="CX44" s="680"/>
      <c r="CY44" s="681"/>
      <c r="CZ44" s="684">
        <v>15.6</v>
      </c>
      <c r="DA44" s="685"/>
      <c r="DB44" s="685"/>
      <c r="DC44" s="780"/>
      <c r="DD44" s="688">
        <v>131130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363</v>
      </c>
      <c r="CG45" s="677"/>
      <c r="CH45" s="677"/>
      <c r="CI45" s="677"/>
      <c r="CJ45" s="677"/>
      <c r="CK45" s="677"/>
      <c r="CL45" s="677"/>
      <c r="CM45" s="677"/>
      <c r="CN45" s="677"/>
      <c r="CO45" s="677"/>
      <c r="CP45" s="677"/>
      <c r="CQ45" s="678"/>
      <c r="CR45" s="679">
        <v>648535</v>
      </c>
      <c r="CS45" s="715"/>
      <c r="CT45" s="715"/>
      <c r="CU45" s="715"/>
      <c r="CV45" s="715"/>
      <c r="CW45" s="715"/>
      <c r="CX45" s="715"/>
      <c r="CY45" s="716"/>
      <c r="CZ45" s="684">
        <v>7.3</v>
      </c>
      <c r="DA45" s="713"/>
      <c r="DB45" s="713"/>
      <c r="DC45" s="717"/>
      <c r="DD45" s="688">
        <v>14937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364</v>
      </c>
      <c r="CG46" s="677"/>
      <c r="CH46" s="677"/>
      <c r="CI46" s="677"/>
      <c r="CJ46" s="677"/>
      <c r="CK46" s="677"/>
      <c r="CL46" s="677"/>
      <c r="CM46" s="677"/>
      <c r="CN46" s="677"/>
      <c r="CO46" s="677"/>
      <c r="CP46" s="677"/>
      <c r="CQ46" s="678"/>
      <c r="CR46" s="679">
        <v>678893</v>
      </c>
      <c r="CS46" s="680"/>
      <c r="CT46" s="680"/>
      <c r="CU46" s="680"/>
      <c r="CV46" s="680"/>
      <c r="CW46" s="680"/>
      <c r="CX46" s="680"/>
      <c r="CY46" s="681"/>
      <c r="CZ46" s="684">
        <v>7.7</v>
      </c>
      <c r="DA46" s="685"/>
      <c r="DB46" s="685"/>
      <c r="DC46" s="780"/>
      <c r="DD46" s="688">
        <v>112247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365</v>
      </c>
      <c r="CG47" s="677"/>
      <c r="CH47" s="677"/>
      <c r="CI47" s="677"/>
      <c r="CJ47" s="677"/>
      <c r="CK47" s="677"/>
      <c r="CL47" s="677"/>
      <c r="CM47" s="677"/>
      <c r="CN47" s="677"/>
      <c r="CO47" s="677"/>
      <c r="CP47" s="677"/>
      <c r="CQ47" s="678"/>
      <c r="CR47" s="679">
        <v>128631</v>
      </c>
      <c r="CS47" s="715"/>
      <c r="CT47" s="715"/>
      <c r="CU47" s="715"/>
      <c r="CV47" s="715"/>
      <c r="CW47" s="715"/>
      <c r="CX47" s="715"/>
      <c r="CY47" s="716"/>
      <c r="CZ47" s="684">
        <v>1.5</v>
      </c>
      <c r="DA47" s="713"/>
      <c r="DB47" s="713"/>
      <c r="DC47" s="717"/>
      <c r="DD47" s="688">
        <v>6462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366</v>
      </c>
      <c r="CG48" s="677"/>
      <c r="CH48" s="677"/>
      <c r="CI48" s="677"/>
      <c r="CJ48" s="677"/>
      <c r="CK48" s="677"/>
      <c r="CL48" s="677"/>
      <c r="CM48" s="677"/>
      <c r="CN48" s="677"/>
      <c r="CO48" s="677"/>
      <c r="CP48" s="677"/>
      <c r="CQ48" s="678"/>
      <c r="CR48" s="679" t="s">
        <v>177</v>
      </c>
      <c r="CS48" s="680"/>
      <c r="CT48" s="680"/>
      <c r="CU48" s="680"/>
      <c r="CV48" s="680"/>
      <c r="CW48" s="680"/>
      <c r="CX48" s="680"/>
      <c r="CY48" s="681"/>
      <c r="CZ48" s="684" t="s">
        <v>177</v>
      </c>
      <c r="DA48" s="685"/>
      <c r="DB48" s="685"/>
      <c r="DC48" s="780"/>
      <c r="DD48" s="688" t="s">
        <v>265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367</v>
      </c>
      <c r="CE49" s="725"/>
      <c r="CF49" s="725"/>
      <c r="CG49" s="725"/>
      <c r="CH49" s="725"/>
      <c r="CI49" s="725"/>
      <c r="CJ49" s="725"/>
      <c r="CK49" s="725"/>
      <c r="CL49" s="725"/>
      <c r="CM49" s="725"/>
      <c r="CN49" s="725"/>
      <c r="CO49" s="725"/>
      <c r="CP49" s="725"/>
      <c r="CQ49" s="726"/>
      <c r="CR49" s="759">
        <v>8844138</v>
      </c>
      <c r="CS49" s="749"/>
      <c r="CT49" s="749"/>
      <c r="CU49" s="749"/>
      <c r="CV49" s="749"/>
      <c r="CW49" s="749"/>
      <c r="CX49" s="749"/>
      <c r="CY49" s="781"/>
      <c r="CZ49" s="764">
        <v>100</v>
      </c>
      <c r="DA49" s="782"/>
      <c r="DB49" s="782"/>
      <c r="DC49" s="783"/>
      <c r="DD49" s="784">
        <v>5314143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DdvCnrowprblNHNWMeZpphHf2IYikPB3Mmm5vnE4k123jbXJm1N3R3WlY1e9nw0gNAuioWNjAu5KHHGaK2zifQ==" saltValue="VyhSHFVcNZxX8jt6uCd/j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369</v>
      </c>
      <c r="DK2" s="827"/>
      <c r="DL2" s="827"/>
      <c r="DM2" s="827"/>
      <c r="DN2" s="827"/>
      <c r="DO2" s="828"/>
      <c r="DP2" s="249"/>
      <c r="DQ2" s="826" t="s">
        <v>370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371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373</v>
      </c>
      <c r="B5" s="821"/>
      <c r="C5" s="821"/>
      <c r="D5" s="821"/>
      <c r="E5" s="821"/>
      <c r="F5" s="821"/>
      <c r="G5" s="821"/>
      <c r="H5" s="821"/>
      <c r="I5" s="821"/>
      <c r="J5" s="821"/>
      <c r="K5" s="821"/>
      <c r="L5" s="821"/>
      <c r="M5" s="821"/>
      <c r="N5" s="821"/>
      <c r="O5" s="821"/>
      <c r="P5" s="822"/>
      <c r="Q5" s="797" t="s">
        <v>374</v>
      </c>
      <c r="R5" s="798"/>
      <c r="S5" s="798"/>
      <c r="T5" s="798"/>
      <c r="U5" s="799"/>
      <c r="V5" s="797" t="s">
        <v>375</v>
      </c>
      <c r="W5" s="798"/>
      <c r="X5" s="798"/>
      <c r="Y5" s="798"/>
      <c r="Z5" s="799"/>
      <c r="AA5" s="797" t="s">
        <v>376</v>
      </c>
      <c r="AB5" s="798"/>
      <c r="AC5" s="798"/>
      <c r="AD5" s="798"/>
      <c r="AE5" s="798"/>
      <c r="AF5" s="830" t="s">
        <v>377</v>
      </c>
      <c r="AG5" s="798"/>
      <c r="AH5" s="798"/>
      <c r="AI5" s="798"/>
      <c r="AJ5" s="809"/>
      <c r="AK5" s="798" t="s">
        <v>378</v>
      </c>
      <c r="AL5" s="798"/>
      <c r="AM5" s="798"/>
      <c r="AN5" s="798"/>
      <c r="AO5" s="799"/>
      <c r="AP5" s="797" t="s">
        <v>379</v>
      </c>
      <c r="AQ5" s="798"/>
      <c r="AR5" s="798"/>
      <c r="AS5" s="798"/>
      <c r="AT5" s="799"/>
      <c r="AU5" s="797" t="s">
        <v>380</v>
      </c>
      <c r="AV5" s="798"/>
      <c r="AW5" s="798"/>
      <c r="AX5" s="798"/>
      <c r="AY5" s="809"/>
      <c r="AZ5" s="256"/>
      <c r="BA5" s="256"/>
      <c r="BB5" s="256"/>
      <c r="BC5" s="256"/>
      <c r="BD5" s="256"/>
      <c r="BE5" s="257"/>
      <c r="BF5" s="257"/>
      <c r="BG5" s="257"/>
      <c r="BH5" s="257"/>
      <c r="BI5" s="257"/>
      <c r="BJ5" s="257"/>
      <c r="BK5" s="257"/>
      <c r="BL5" s="257"/>
      <c r="BM5" s="257"/>
      <c r="BN5" s="257"/>
      <c r="BO5" s="257"/>
      <c r="BP5" s="257"/>
      <c r="BQ5" s="820" t="s">
        <v>381</v>
      </c>
      <c r="BR5" s="821"/>
      <c r="BS5" s="821"/>
      <c r="BT5" s="821"/>
      <c r="BU5" s="821"/>
      <c r="BV5" s="821"/>
      <c r="BW5" s="821"/>
      <c r="BX5" s="821"/>
      <c r="BY5" s="821"/>
      <c r="BZ5" s="821"/>
      <c r="CA5" s="821"/>
      <c r="CB5" s="821"/>
      <c r="CC5" s="821"/>
      <c r="CD5" s="821"/>
      <c r="CE5" s="821"/>
      <c r="CF5" s="821"/>
      <c r="CG5" s="822"/>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03" t="s">
        <v>387</v>
      </c>
      <c r="DH5" s="804"/>
      <c r="DI5" s="804"/>
      <c r="DJ5" s="804"/>
      <c r="DK5" s="805"/>
      <c r="DL5" s="803" t="s">
        <v>388</v>
      </c>
      <c r="DM5" s="804"/>
      <c r="DN5" s="804"/>
      <c r="DO5" s="804"/>
      <c r="DP5" s="805"/>
      <c r="DQ5" s="797" t="s">
        <v>389</v>
      </c>
      <c r="DR5" s="798"/>
      <c r="DS5" s="798"/>
      <c r="DT5" s="798"/>
      <c r="DU5" s="799"/>
      <c r="DV5" s="797" t="s">
        <v>380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390</v>
      </c>
      <c r="C7" s="812"/>
      <c r="D7" s="812"/>
      <c r="E7" s="812"/>
      <c r="F7" s="812"/>
      <c r="G7" s="812"/>
      <c r="H7" s="812"/>
      <c r="I7" s="812"/>
      <c r="J7" s="812"/>
      <c r="K7" s="812"/>
      <c r="L7" s="812"/>
      <c r="M7" s="812"/>
      <c r="N7" s="812"/>
      <c r="O7" s="812"/>
      <c r="P7" s="813"/>
      <c r="Q7" s="814">
        <v>8960</v>
      </c>
      <c r="R7" s="815"/>
      <c r="S7" s="815"/>
      <c r="T7" s="815"/>
      <c r="U7" s="815"/>
      <c r="V7" s="815">
        <v>8796</v>
      </c>
      <c r="W7" s="815"/>
      <c r="X7" s="815"/>
      <c r="Y7" s="815"/>
      <c r="Z7" s="815"/>
      <c r="AA7" s="815">
        <v>164</v>
      </c>
      <c r="AB7" s="815"/>
      <c r="AC7" s="815"/>
      <c r="AD7" s="815"/>
      <c r="AE7" s="816"/>
      <c r="AF7" s="817">
        <v>153</v>
      </c>
      <c r="AG7" s="818"/>
      <c r="AH7" s="818"/>
      <c r="AI7" s="818"/>
      <c r="AJ7" s="819"/>
      <c r="AK7" s="854">
        <v>0</v>
      </c>
      <c r="AL7" s="855"/>
      <c r="AM7" s="855"/>
      <c r="AN7" s="855"/>
      <c r="AO7" s="855"/>
      <c r="AP7" s="855">
        <v>10738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591</v>
      </c>
      <c r="BT7" s="859"/>
      <c r="BU7" s="859"/>
      <c r="BV7" s="859"/>
      <c r="BW7" s="859"/>
      <c r="BX7" s="859"/>
      <c r="BY7" s="859"/>
      <c r="BZ7" s="859"/>
      <c r="CA7" s="859"/>
      <c r="CB7" s="859"/>
      <c r="CC7" s="859"/>
      <c r="CD7" s="859"/>
      <c r="CE7" s="859"/>
      <c r="CF7" s="859"/>
      <c r="CG7" s="860"/>
      <c r="CH7" s="851">
        <v>0</v>
      </c>
      <c r="CI7" s="852"/>
      <c r="CJ7" s="852"/>
      <c r="CK7" s="852"/>
      <c r="CL7" s="853"/>
      <c r="CM7" s="851">
        <v>75</v>
      </c>
      <c r="CN7" s="852"/>
      <c r="CO7" s="852"/>
      <c r="CP7" s="852"/>
      <c r="CQ7" s="853"/>
      <c r="CR7" s="851">
        <v>10</v>
      </c>
      <c r="CS7" s="852"/>
      <c r="CT7" s="852"/>
      <c r="CU7" s="852"/>
      <c r="CV7" s="853"/>
      <c r="CW7" s="851">
        <v>18</v>
      </c>
      <c r="CX7" s="852"/>
      <c r="CY7" s="852"/>
      <c r="CZ7" s="852"/>
      <c r="DA7" s="853"/>
      <c r="DB7" s="851" t="s">
        <v>592</v>
      </c>
      <c r="DC7" s="852"/>
      <c r="DD7" s="852"/>
      <c r="DE7" s="852"/>
      <c r="DF7" s="853"/>
      <c r="DG7" s="851" t="s">
        <v>592</v>
      </c>
      <c r="DH7" s="852"/>
      <c r="DI7" s="852"/>
      <c r="DJ7" s="852"/>
      <c r="DK7" s="853"/>
      <c r="DL7" s="851" t="s">
        <v>592</v>
      </c>
      <c r="DM7" s="852"/>
      <c r="DN7" s="852"/>
      <c r="DO7" s="852"/>
      <c r="DP7" s="853"/>
      <c r="DQ7" s="851" t="s">
        <v>592</v>
      </c>
      <c r="DR7" s="852"/>
      <c r="DS7" s="852"/>
      <c r="DT7" s="852"/>
      <c r="DU7" s="853"/>
      <c r="DV7" s="832"/>
      <c r="DW7" s="833"/>
      <c r="DX7" s="833"/>
      <c r="DY7" s="833"/>
      <c r="DZ7" s="834"/>
      <c r="EA7" s="254"/>
    </row>
    <row r="8" spans="1:131" s="255" customFormat="1" ht="26.25" customHeight="1" x14ac:dyDescent="0.15">
      <c r="A8" s="261">
        <v>2</v>
      </c>
      <c r="B8" s="835" t="s">
        <v>391</v>
      </c>
      <c r="C8" s="836"/>
      <c r="D8" s="836"/>
      <c r="E8" s="836"/>
      <c r="F8" s="836"/>
      <c r="G8" s="836"/>
      <c r="H8" s="836"/>
      <c r="I8" s="836"/>
      <c r="J8" s="836"/>
      <c r="K8" s="836"/>
      <c r="L8" s="836"/>
      <c r="M8" s="836"/>
      <c r="N8" s="836"/>
      <c r="O8" s="836"/>
      <c r="P8" s="837"/>
      <c r="Q8" s="838">
        <v>118</v>
      </c>
      <c r="R8" s="839"/>
      <c r="S8" s="839"/>
      <c r="T8" s="839"/>
      <c r="U8" s="839"/>
      <c r="V8" s="839">
        <v>118</v>
      </c>
      <c r="W8" s="839"/>
      <c r="X8" s="839"/>
      <c r="Y8" s="839"/>
      <c r="Z8" s="839"/>
      <c r="AA8" s="839">
        <v>0</v>
      </c>
      <c r="AB8" s="839"/>
      <c r="AC8" s="839"/>
      <c r="AD8" s="839"/>
      <c r="AE8" s="840"/>
      <c r="AF8" s="841">
        <v>0</v>
      </c>
      <c r="AG8" s="842"/>
      <c r="AH8" s="842"/>
      <c r="AI8" s="842"/>
      <c r="AJ8" s="843"/>
      <c r="AK8" s="844">
        <v>65</v>
      </c>
      <c r="AL8" s="845"/>
      <c r="AM8" s="845"/>
      <c r="AN8" s="845"/>
      <c r="AO8" s="845"/>
      <c r="AP8" s="845">
        <v>10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393</v>
      </c>
      <c r="B23" s="870" t="s">
        <v>394</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154</v>
      </c>
      <c r="AG23" s="874"/>
      <c r="AH23" s="874"/>
      <c r="AI23" s="874"/>
      <c r="AJ23" s="877"/>
      <c r="AK23" s="878"/>
      <c r="AL23" s="879"/>
      <c r="AM23" s="879"/>
      <c r="AN23" s="879"/>
      <c r="AO23" s="879"/>
      <c r="AP23" s="874"/>
      <c r="AQ23" s="874"/>
      <c r="AR23" s="874"/>
      <c r="AS23" s="874"/>
      <c r="AT23" s="874"/>
      <c r="AU23" s="880"/>
      <c r="AV23" s="880"/>
      <c r="AW23" s="880"/>
      <c r="AX23" s="880"/>
      <c r="AY23" s="881"/>
      <c r="AZ23" s="889" t="s">
        <v>395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373</v>
      </c>
      <c r="B26" s="821"/>
      <c r="C26" s="821"/>
      <c r="D26" s="821"/>
      <c r="E26" s="821"/>
      <c r="F26" s="821"/>
      <c r="G26" s="821"/>
      <c r="H26" s="821"/>
      <c r="I26" s="821"/>
      <c r="J26" s="821"/>
      <c r="K26" s="821"/>
      <c r="L26" s="821"/>
      <c r="M26" s="821"/>
      <c r="N26" s="821"/>
      <c r="O26" s="821"/>
      <c r="P26" s="822"/>
      <c r="Q26" s="797" t="s">
        <v>398</v>
      </c>
      <c r="R26" s="798"/>
      <c r="S26" s="798"/>
      <c r="T26" s="798"/>
      <c r="U26" s="799"/>
      <c r="V26" s="797" t="s">
        <v>399</v>
      </c>
      <c r="W26" s="798"/>
      <c r="X26" s="798"/>
      <c r="Y26" s="798"/>
      <c r="Z26" s="799"/>
      <c r="AA26" s="797" t="s">
        <v>400</v>
      </c>
      <c r="AB26" s="798"/>
      <c r="AC26" s="798"/>
      <c r="AD26" s="798"/>
      <c r="AE26" s="798"/>
      <c r="AF26" s="892" t="s">
        <v>401</v>
      </c>
      <c r="AG26" s="893"/>
      <c r="AH26" s="893"/>
      <c r="AI26" s="893"/>
      <c r="AJ26" s="894"/>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380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406</v>
      </c>
      <c r="C28" s="812"/>
      <c r="D28" s="812"/>
      <c r="E28" s="812"/>
      <c r="F28" s="812"/>
      <c r="G28" s="812"/>
      <c r="H28" s="812"/>
      <c r="I28" s="812"/>
      <c r="J28" s="812"/>
      <c r="K28" s="812"/>
      <c r="L28" s="812"/>
      <c r="M28" s="812"/>
      <c r="N28" s="812"/>
      <c r="O28" s="812"/>
      <c r="P28" s="813"/>
      <c r="Q28" s="902">
        <v>1591</v>
      </c>
      <c r="R28" s="903"/>
      <c r="S28" s="903"/>
      <c r="T28" s="903"/>
      <c r="U28" s="903"/>
      <c r="V28" s="903">
        <v>1566</v>
      </c>
      <c r="W28" s="903"/>
      <c r="X28" s="903"/>
      <c r="Y28" s="903"/>
      <c r="Z28" s="903"/>
      <c r="AA28" s="903">
        <v>25</v>
      </c>
      <c r="AB28" s="903"/>
      <c r="AC28" s="903"/>
      <c r="AD28" s="903"/>
      <c r="AE28" s="904"/>
      <c r="AF28" s="905">
        <v>25</v>
      </c>
      <c r="AG28" s="903"/>
      <c r="AH28" s="903"/>
      <c r="AI28" s="903"/>
      <c r="AJ28" s="906"/>
      <c r="AK28" s="907">
        <v>110</v>
      </c>
      <c r="AL28" s="898"/>
      <c r="AM28" s="898"/>
      <c r="AN28" s="898"/>
      <c r="AO28" s="898"/>
      <c r="AP28" s="898" t="s">
        <v>592</v>
      </c>
      <c r="AQ28" s="898"/>
      <c r="AR28" s="898"/>
      <c r="AS28" s="898"/>
      <c r="AT28" s="898"/>
      <c r="AU28" s="898" t="s">
        <v>592</v>
      </c>
      <c r="AV28" s="898"/>
      <c r="AW28" s="898"/>
      <c r="AX28" s="898"/>
      <c r="AY28" s="898"/>
      <c r="AZ28" s="899" t="s">
        <v>592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407</v>
      </c>
      <c r="C29" s="836"/>
      <c r="D29" s="836"/>
      <c r="E29" s="836"/>
      <c r="F29" s="836"/>
      <c r="G29" s="836"/>
      <c r="H29" s="836"/>
      <c r="I29" s="836"/>
      <c r="J29" s="836"/>
      <c r="K29" s="836"/>
      <c r="L29" s="836"/>
      <c r="M29" s="836"/>
      <c r="N29" s="836"/>
      <c r="O29" s="836"/>
      <c r="P29" s="837"/>
      <c r="Q29" s="838">
        <v>1355</v>
      </c>
      <c r="R29" s="839"/>
      <c r="S29" s="839"/>
      <c r="T29" s="839"/>
      <c r="U29" s="839"/>
      <c r="V29" s="839">
        <v>1300</v>
      </c>
      <c r="W29" s="839"/>
      <c r="X29" s="839"/>
      <c r="Y29" s="839"/>
      <c r="Z29" s="839"/>
      <c r="AA29" s="839">
        <v>55</v>
      </c>
      <c r="AB29" s="839"/>
      <c r="AC29" s="839"/>
      <c r="AD29" s="839"/>
      <c r="AE29" s="840"/>
      <c r="AF29" s="841">
        <v>55</v>
      </c>
      <c r="AG29" s="842"/>
      <c r="AH29" s="842"/>
      <c r="AI29" s="842"/>
      <c r="AJ29" s="843"/>
      <c r="AK29" s="910">
        <v>169</v>
      </c>
      <c r="AL29" s="911"/>
      <c r="AM29" s="911"/>
      <c r="AN29" s="911"/>
      <c r="AO29" s="911"/>
      <c r="AP29" s="911" t="s">
        <v>592</v>
      </c>
      <c r="AQ29" s="911"/>
      <c r="AR29" s="911"/>
      <c r="AS29" s="911"/>
      <c r="AT29" s="911"/>
      <c r="AU29" s="911" t="s">
        <v>592</v>
      </c>
      <c r="AV29" s="911"/>
      <c r="AW29" s="911"/>
      <c r="AX29" s="911"/>
      <c r="AY29" s="911"/>
      <c r="AZ29" s="912" t="s">
        <v>592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408</v>
      </c>
      <c r="C30" s="836"/>
      <c r="D30" s="836"/>
      <c r="E30" s="836"/>
      <c r="F30" s="836"/>
      <c r="G30" s="836"/>
      <c r="H30" s="836"/>
      <c r="I30" s="836"/>
      <c r="J30" s="836"/>
      <c r="K30" s="836"/>
      <c r="L30" s="836"/>
      <c r="M30" s="836"/>
      <c r="N30" s="836"/>
      <c r="O30" s="836"/>
      <c r="P30" s="837"/>
      <c r="Q30" s="838">
        <v>209</v>
      </c>
      <c r="R30" s="839"/>
      <c r="S30" s="839"/>
      <c r="T30" s="839"/>
      <c r="U30" s="839"/>
      <c r="V30" s="839">
        <v>208</v>
      </c>
      <c r="W30" s="839"/>
      <c r="X30" s="839"/>
      <c r="Y30" s="839"/>
      <c r="Z30" s="839"/>
      <c r="AA30" s="839">
        <v>0</v>
      </c>
      <c r="AB30" s="839"/>
      <c r="AC30" s="839"/>
      <c r="AD30" s="839"/>
      <c r="AE30" s="840"/>
      <c r="AF30" s="841">
        <v>0</v>
      </c>
      <c r="AG30" s="842"/>
      <c r="AH30" s="842"/>
      <c r="AI30" s="842"/>
      <c r="AJ30" s="843"/>
      <c r="AK30" s="910">
        <v>66</v>
      </c>
      <c r="AL30" s="911"/>
      <c r="AM30" s="911"/>
      <c r="AN30" s="911"/>
      <c r="AO30" s="911"/>
      <c r="AP30" s="911" t="s">
        <v>592</v>
      </c>
      <c r="AQ30" s="911"/>
      <c r="AR30" s="911"/>
      <c r="AS30" s="911"/>
      <c r="AT30" s="911"/>
      <c r="AU30" s="911" t="s">
        <v>592</v>
      </c>
      <c r="AV30" s="911"/>
      <c r="AW30" s="911"/>
      <c r="AX30" s="911"/>
      <c r="AY30" s="911"/>
      <c r="AZ30" s="912" t="s">
        <v>592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409</v>
      </c>
      <c r="C31" s="836"/>
      <c r="D31" s="836"/>
      <c r="E31" s="836"/>
      <c r="F31" s="836"/>
      <c r="G31" s="836"/>
      <c r="H31" s="836"/>
      <c r="I31" s="836"/>
      <c r="J31" s="836"/>
      <c r="K31" s="836"/>
      <c r="L31" s="836"/>
      <c r="M31" s="836"/>
      <c r="N31" s="836"/>
      <c r="O31" s="836"/>
      <c r="P31" s="837"/>
      <c r="Q31" s="838">
        <v>374</v>
      </c>
      <c r="R31" s="839"/>
      <c r="S31" s="839"/>
      <c r="T31" s="839"/>
      <c r="U31" s="839"/>
      <c r="V31" s="839">
        <v>358</v>
      </c>
      <c r="W31" s="839"/>
      <c r="X31" s="839"/>
      <c r="Y31" s="839"/>
      <c r="Z31" s="839"/>
      <c r="AA31" s="839">
        <v>16</v>
      </c>
      <c r="AB31" s="839"/>
      <c r="AC31" s="839"/>
      <c r="AD31" s="839"/>
      <c r="AE31" s="840"/>
      <c r="AF31" s="841">
        <v>429</v>
      </c>
      <c r="AG31" s="842"/>
      <c r="AH31" s="842"/>
      <c r="AI31" s="842"/>
      <c r="AJ31" s="843"/>
      <c r="AK31" s="910">
        <v>8</v>
      </c>
      <c r="AL31" s="911"/>
      <c r="AM31" s="911"/>
      <c r="AN31" s="911"/>
      <c r="AO31" s="911"/>
      <c r="AP31" s="911">
        <v>1862</v>
      </c>
      <c r="AQ31" s="911"/>
      <c r="AR31" s="911"/>
      <c r="AS31" s="911"/>
      <c r="AT31" s="911"/>
      <c r="AU31" s="911">
        <v>101</v>
      </c>
      <c r="AV31" s="911"/>
      <c r="AW31" s="911"/>
      <c r="AX31" s="911"/>
      <c r="AY31" s="911"/>
      <c r="AZ31" s="912" t="s">
        <v>592</v>
      </c>
      <c r="BA31" s="912"/>
      <c r="BB31" s="912"/>
      <c r="BC31" s="912"/>
      <c r="BD31" s="912"/>
      <c r="BE31" s="908" t="s">
        <v>410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411</v>
      </c>
      <c r="C32" s="836"/>
      <c r="D32" s="836"/>
      <c r="E32" s="836"/>
      <c r="F32" s="836"/>
      <c r="G32" s="836"/>
      <c r="H32" s="836"/>
      <c r="I32" s="836"/>
      <c r="J32" s="836"/>
      <c r="K32" s="836"/>
      <c r="L32" s="836"/>
      <c r="M32" s="836"/>
      <c r="N32" s="836"/>
      <c r="O32" s="836"/>
      <c r="P32" s="837"/>
      <c r="Q32" s="838">
        <v>625</v>
      </c>
      <c r="R32" s="839"/>
      <c r="S32" s="839"/>
      <c r="T32" s="839"/>
      <c r="U32" s="839"/>
      <c r="V32" s="839">
        <v>592</v>
      </c>
      <c r="W32" s="839"/>
      <c r="X32" s="839"/>
      <c r="Y32" s="839"/>
      <c r="Z32" s="839"/>
      <c r="AA32" s="839">
        <v>33</v>
      </c>
      <c r="AB32" s="839"/>
      <c r="AC32" s="839"/>
      <c r="AD32" s="839"/>
      <c r="AE32" s="840"/>
      <c r="AF32" s="841">
        <v>115</v>
      </c>
      <c r="AG32" s="842"/>
      <c r="AH32" s="842"/>
      <c r="AI32" s="842"/>
      <c r="AJ32" s="843"/>
      <c r="AK32" s="910">
        <v>279</v>
      </c>
      <c r="AL32" s="911"/>
      <c r="AM32" s="911"/>
      <c r="AN32" s="911"/>
      <c r="AO32" s="911"/>
      <c r="AP32" s="911">
        <v>3511</v>
      </c>
      <c r="AQ32" s="911"/>
      <c r="AR32" s="911"/>
      <c r="AS32" s="911"/>
      <c r="AT32" s="911"/>
      <c r="AU32" s="911">
        <v>2128</v>
      </c>
      <c r="AV32" s="911"/>
      <c r="AW32" s="911"/>
      <c r="AX32" s="911"/>
      <c r="AY32" s="911"/>
      <c r="AZ32" s="912" t="s">
        <v>592</v>
      </c>
      <c r="BA32" s="912"/>
      <c r="BB32" s="912"/>
      <c r="BC32" s="912"/>
      <c r="BD32" s="912"/>
      <c r="BE32" s="908" t="s">
        <v>412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413</v>
      </c>
      <c r="C33" s="836"/>
      <c r="D33" s="836"/>
      <c r="E33" s="836"/>
      <c r="F33" s="836"/>
      <c r="G33" s="836"/>
      <c r="H33" s="836"/>
      <c r="I33" s="836"/>
      <c r="J33" s="836"/>
      <c r="K33" s="836"/>
      <c r="L33" s="836"/>
      <c r="M33" s="836"/>
      <c r="N33" s="836"/>
      <c r="O33" s="836"/>
      <c r="P33" s="837"/>
      <c r="Q33" s="838">
        <v>10</v>
      </c>
      <c r="R33" s="839"/>
      <c r="S33" s="839"/>
      <c r="T33" s="839"/>
      <c r="U33" s="839"/>
      <c r="V33" s="839">
        <v>10</v>
      </c>
      <c r="W33" s="839"/>
      <c r="X33" s="839"/>
      <c r="Y33" s="839"/>
      <c r="Z33" s="839"/>
      <c r="AA33" s="839">
        <v>0</v>
      </c>
      <c r="AB33" s="839"/>
      <c r="AC33" s="839"/>
      <c r="AD33" s="839"/>
      <c r="AE33" s="840"/>
      <c r="AF33" s="841" t="s">
        <v>414</v>
      </c>
      <c r="AG33" s="842"/>
      <c r="AH33" s="842"/>
      <c r="AI33" s="842"/>
      <c r="AJ33" s="843"/>
      <c r="AK33" s="910" t="s">
        <v>592</v>
      </c>
      <c r="AL33" s="911"/>
      <c r="AM33" s="911"/>
      <c r="AN33" s="911"/>
      <c r="AO33" s="911"/>
      <c r="AP33" s="911">
        <v>58</v>
      </c>
      <c r="AQ33" s="911"/>
      <c r="AR33" s="911"/>
      <c r="AS33" s="911"/>
      <c r="AT33" s="911"/>
      <c r="AU33" s="911">
        <v>9</v>
      </c>
      <c r="AV33" s="911"/>
      <c r="AW33" s="911"/>
      <c r="AX33" s="911"/>
      <c r="AY33" s="911"/>
      <c r="AZ33" s="912" t="s">
        <v>592</v>
      </c>
      <c r="BA33" s="912"/>
      <c r="BB33" s="912"/>
      <c r="BC33" s="912"/>
      <c r="BD33" s="912"/>
      <c r="BE33" s="908" t="s">
        <v>415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416</v>
      </c>
      <c r="C34" s="836"/>
      <c r="D34" s="836"/>
      <c r="E34" s="836"/>
      <c r="F34" s="836"/>
      <c r="G34" s="836"/>
      <c r="H34" s="836"/>
      <c r="I34" s="836"/>
      <c r="J34" s="836"/>
      <c r="K34" s="836"/>
      <c r="L34" s="836"/>
      <c r="M34" s="836"/>
      <c r="N34" s="836"/>
      <c r="O34" s="836"/>
      <c r="P34" s="837"/>
      <c r="Q34" s="838">
        <v>2</v>
      </c>
      <c r="R34" s="839"/>
      <c r="S34" s="839"/>
      <c r="T34" s="839"/>
      <c r="U34" s="839"/>
      <c r="V34" s="839">
        <v>2</v>
      </c>
      <c r="W34" s="839"/>
      <c r="X34" s="839"/>
      <c r="Y34" s="839"/>
      <c r="Z34" s="839"/>
      <c r="AA34" s="839">
        <v>0</v>
      </c>
      <c r="AB34" s="839"/>
      <c r="AC34" s="839"/>
      <c r="AD34" s="839"/>
      <c r="AE34" s="840"/>
      <c r="AF34" s="841" t="s">
        <v>417</v>
      </c>
      <c r="AG34" s="842"/>
      <c r="AH34" s="842"/>
      <c r="AI34" s="842"/>
      <c r="AJ34" s="843"/>
      <c r="AK34" s="910">
        <v>2</v>
      </c>
      <c r="AL34" s="911"/>
      <c r="AM34" s="911"/>
      <c r="AN34" s="911"/>
      <c r="AO34" s="911"/>
      <c r="AP34" s="911">
        <v>199</v>
      </c>
      <c r="AQ34" s="911"/>
      <c r="AR34" s="911"/>
      <c r="AS34" s="911"/>
      <c r="AT34" s="911"/>
      <c r="AU34" s="911">
        <v>115</v>
      </c>
      <c r="AV34" s="911"/>
      <c r="AW34" s="911"/>
      <c r="AX34" s="911"/>
      <c r="AY34" s="911"/>
      <c r="AZ34" s="912" t="s">
        <v>592</v>
      </c>
      <c r="BA34" s="912"/>
      <c r="BB34" s="912"/>
      <c r="BC34" s="912"/>
      <c r="BD34" s="912"/>
      <c r="BE34" s="908" t="s">
        <v>418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393</v>
      </c>
      <c r="B63" s="870" t="s">
        <v>420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624</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421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423</v>
      </c>
      <c r="B66" s="821"/>
      <c r="C66" s="821"/>
      <c r="D66" s="821"/>
      <c r="E66" s="821"/>
      <c r="F66" s="821"/>
      <c r="G66" s="821"/>
      <c r="H66" s="821"/>
      <c r="I66" s="821"/>
      <c r="J66" s="821"/>
      <c r="K66" s="821"/>
      <c r="L66" s="821"/>
      <c r="M66" s="821"/>
      <c r="N66" s="821"/>
      <c r="O66" s="821"/>
      <c r="P66" s="822"/>
      <c r="Q66" s="797" t="s">
        <v>424</v>
      </c>
      <c r="R66" s="798"/>
      <c r="S66" s="798"/>
      <c r="T66" s="798"/>
      <c r="U66" s="799"/>
      <c r="V66" s="797" t="s">
        <v>425</v>
      </c>
      <c r="W66" s="798"/>
      <c r="X66" s="798"/>
      <c r="Y66" s="798"/>
      <c r="Z66" s="799"/>
      <c r="AA66" s="797" t="s">
        <v>400</v>
      </c>
      <c r="AB66" s="798"/>
      <c r="AC66" s="798"/>
      <c r="AD66" s="798"/>
      <c r="AE66" s="799"/>
      <c r="AF66" s="932" t="s">
        <v>426</v>
      </c>
      <c r="AG66" s="893"/>
      <c r="AH66" s="893"/>
      <c r="AI66" s="893"/>
      <c r="AJ66" s="933"/>
      <c r="AK66" s="797" t="s">
        <v>427</v>
      </c>
      <c r="AL66" s="821"/>
      <c r="AM66" s="821"/>
      <c r="AN66" s="821"/>
      <c r="AO66" s="822"/>
      <c r="AP66" s="797" t="s">
        <v>428</v>
      </c>
      <c r="AQ66" s="798"/>
      <c r="AR66" s="798"/>
      <c r="AS66" s="798"/>
      <c r="AT66" s="799"/>
      <c r="AU66" s="797" t="s">
        <v>429</v>
      </c>
      <c r="AV66" s="798"/>
      <c r="AW66" s="798"/>
      <c r="AX66" s="798"/>
      <c r="AY66" s="799"/>
      <c r="AZ66" s="797" t="s">
        <v>380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593</v>
      </c>
      <c r="C68" s="950"/>
      <c r="D68" s="950"/>
      <c r="E68" s="950"/>
      <c r="F68" s="950"/>
      <c r="G68" s="950"/>
      <c r="H68" s="950"/>
      <c r="I68" s="950"/>
      <c r="J68" s="950"/>
      <c r="K68" s="950"/>
      <c r="L68" s="950"/>
      <c r="M68" s="950"/>
      <c r="N68" s="950"/>
      <c r="O68" s="950"/>
      <c r="P68" s="951"/>
      <c r="Q68" s="952">
        <v>48</v>
      </c>
      <c r="R68" s="946"/>
      <c r="S68" s="946"/>
      <c r="T68" s="946"/>
      <c r="U68" s="946"/>
      <c r="V68" s="946">
        <v>44</v>
      </c>
      <c r="W68" s="946"/>
      <c r="X68" s="946"/>
      <c r="Y68" s="946"/>
      <c r="Z68" s="946"/>
      <c r="AA68" s="946">
        <v>4</v>
      </c>
      <c r="AB68" s="946"/>
      <c r="AC68" s="946"/>
      <c r="AD68" s="946"/>
      <c r="AE68" s="946"/>
      <c r="AF68" s="946">
        <v>4</v>
      </c>
      <c r="AG68" s="946"/>
      <c r="AH68" s="946"/>
      <c r="AI68" s="946"/>
      <c r="AJ68" s="946"/>
      <c r="AK68" s="946" t="s">
        <v>592</v>
      </c>
      <c r="AL68" s="946"/>
      <c r="AM68" s="946"/>
      <c r="AN68" s="946"/>
      <c r="AO68" s="946"/>
      <c r="AP68" s="946" t="s">
        <v>592</v>
      </c>
      <c r="AQ68" s="946"/>
      <c r="AR68" s="946"/>
      <c r="AS68" s="946"/>
      <c r="AT68" s="946"/>
      <c r="AU68" s="946" t="s">
        <v>527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594</v>
      </c>
      <c r="C69" s="954"/>
      <c r="D69" s="954"/>
      <c r="E69" s="954"/>
      <c r="F69" s="954"/>
      <c r="G69" s="954"/>
      <c r="H69" s="954"/>
      <c r="I69" s="954"/>
      <c r="J69" s="954"/>
      <c r="K69" s="954"/>
      <c r="L69" s="954"/>
      <c r="M69" s="954"/>
      <c r="N69" s="954"/>
      <c r="O69" s="954"/>
      <c r="P69" s="955"/>
      <c r="Q69" s="956">
        <v>18</v>
      </c>
      <c r="R69" s="911"/>
      <c r="S69" s="911"/>
      <c r="T69" s="911"/>
      <c r="U69" s="911"/>
      <c r="V69" s="911">
        <v>16</v>
      </c>
      <c r="W69" s="911"/>
      <c r="X69" s="911"/>
      <c r="Y69" s="911"/>
      <c r="Z69" s="911"/>
      <c r="AA69" s="911">
        <v>2</v>
      </c>
      <c r="AB69" s="911"/>
      <c r="AC69" s="911"/>
      <c r="AD69" s="911"/>
      <c r="AE69" s="911"/>
      <c r="AF69" s="911">
        <v>2</v>
      </c>
      <c r="AG69" s="911"/>
      <c r="AH69" s="911"/>
      <c r="AI69" s="911"/>
      <c r="AJ69" s="911"/>
      <c r="AK69" s="911" t="s">
        <v>592</v>
      </c>
      <c r="AL69" s="911"/>
      <c r="AM69" s="911"/>
      <c r="AN69" s="911"/>
      <c r="AO69" s="911"/>
      <c r="AP69" s="911" t="s">
        <v>592</v>
      </c>
      <c r="AQ69" s="911"/>
      <c r="AR69" s="911"/>
      <c r="AS69" s="911"/>
      <c r="AT69" s="911"/>
      <c r="AU69" s="911" t="s">
        <v>527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595</v>
      </c>
      <c r="C70" s="954"/>
      <c r="D70" s="954"/>
      <c r="E70" s="954"/>
      <c r="F70" s="954"/>
      <c r="G70" s="954"/>
      <c r="H70" s="954"/>
      <c r="I70" s="954"/>
      <c r="J70" s="954"/>
      <c r="K70" s="954"/>
      <c r="L70" s="954"/>
      <c r="M70" s="954"/>
      <c r="N70" s="954"/>
      <c r="O70" s="954"/>
      <c r="P70" s="955"/>
      <c r="Q70" s="956">
        <v>1065</v>
      </c>
      <c r="R70" s="911"/>
      <c r="S70" s="911"/>
      <c r="T70" s="911"/>
      <c r="U70" s="911"/>
      <c r="V70" s="911">
        <v>1055</v>
      </c>
      <c r="W70" s="911"/>
      <c r="X70" s="911"/>
      <c r="Y70" s="911"/>
      <c r="Z70" s="911"/>
      <c r="AA70" s="911">
        <v>10</v>
      </c>
      <c r="AB70" s="911"/>
      <c r="AC70" s="911"/>
      <c r="AD70" s="911"/>
      <c r="AE70" s="911"/>
      <c r="AF70" s="911">
        <v>10</v>
      </c>
      <c r="AG70" s="911"/>
      <c r="AH70" s="911"/>
      <c r="AI70" s="911"/>
      <c r="AJ70" s="911"/>
      <c r="AK70" s="911" t="s">
        <v>592</v>
      </c>
      <c r="AL70" s="911"/>
      <c r="AM70" s="911"/>
      <c r="AN70" s="911"/>
      <c r="AO70" s="911"/>
      <c r="AP70" s="911">
        <v>36</v>
      </c>
      <c r="AQ70" s="911"/>
      <c r="AR70" s="911"/>
      <c r="AS70" s="911"/>
      <c r="AT70" s="911"/>
      <c r="AU70" s="911" t="s">
        <v>527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596</v>
      </c>
      <c r="C71" s="954"/>
      <c r="D71" s="954"/>
      <c r="E71" s="954"/>
      <c r="F71" s="954"/>
      <c r="G71" s="954"/>
      <c r="H71" s="954"/>
      <c r="I71" s="954"/>
      <c r="J71" s="954"/>
      <c r="K71" s="954"/>
      <c r="L71" s="954"/>
      <c r="M71" s="954"/>
      <c r="N71" s="954"/>
      <c r="O71" s="954"/>
      <c r="P71" s="955"/>
      <c r="Q71" s="956">
        <v>88</v>
      </c>
      <c r="R71" s="911"/>
      <c r="S71" s="911"/>
      <c r="T71" s="911"/>
      <c r="U71" s="911"/>
      <c r="V71" s="911">
        <v>41</v>
      </c>
      <c r="W71" s="911"/>
      <c r="X71" s="911"/>
      <c r="Y71" s="911"/>
      <c r="Z71" s="911"/>
      <c r="AA71" s="911">
        <v>47</v>
      </c>
      <c r="AB71" s="911"/>
      <c r="AC71" s="911"/>
      <c r="AD71" s="911"/>
      <c r="AE71" s="911"/>
      <c r="AF71" s="911">
        <v>47</v>
      </c>
      <c r="AG71" s="911"/>
      <c r="AH71" s="911"/>
      <c r="AI71" s="911"/>
      <c r="AJ71" s="911"/>
      <c r="AK71" s="911" t="s">
        <v>592</v>
      </c>
      <c r="AL71" s="911"/>
      <c r="AM71" s="911"/>
      <c r="AN71" s="911"/>
      <c r="AO71" s="911"/>
      <c r="AP71" s="911" t="s">
        <v>527</v>
      </c>
      <c r="AQ71" s="911"/>
      <c r="AR71" s="911"/>
      <c r="AS71" s="911"/>
      <c r="AT71" s="911"/>
      <c r="AU71" s="911" t="s">
        <v>527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393</v>
      </c>
      <c r="B88" s="870" t="s">
        <v>430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870" t="s">
        <v>431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439</v>
      </c>
      <c r="AB109" s="975"/>
      <c r="AC109" s="975"/>
      <c r="AD109" s="975"/>
      <c r="AE109" s="976"/>
      <c r="AF109" s="974" t="s">
        <v>311</v>
      </c>
      <c r="AG109" s="975"/>
      <c r="AH109" s="975"/>
      <c r="AI109" s="975"/>
      <c r="AJ109" s="976"/>
      <c r="AK109" s="974" t="s">
        <v>310</v>
      </c>
      <c r="AL109" s="975"/>
      <c r="AM109" s="975"/>
      <c r="AN109" s="975"/>
      <c r="AO109" s="976"/>
      <c r="AP109" s="974" t="s">
        <v>440</v>
      </c>
      <c r="AQ109" s="975"/>
      <c r="AR109" s="975"/>
      <c r="AS109" s="975"/>
      <c r="AT109" s="977"/>
      <c r="AU109" s="994" t="s">
        <v>438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439</v>
      </c>
      <c r="BR109" s="975"/>
      <c r="BS109" s="975"/>
      <c r="BT109" s="975"/>
      <c r="BU109" s="976"/>
      <c r="BV109" s="974" t="s">
        <v>311</v>
      </c>
      <c r="BW109" s="975"/>
      <c r="BX109" s="975"/>
      <c r="BY109" s="975"/>
      <c r="BZ109" s="976"/>
      <c r="CA109" s="974" t="s">
        <v>310</v>
      </c>
      <c r="CB109" s="975"/>
      <c r="CC109" s="975"/>
      <c r="CD109" s="975"/>
      <c r="CE109" s="976"/>
      <c r="CF109" s="995" t="s">
        <v>440</v>
      </c>
      <c r="CG109" s="995"/>
      <c r="CH109" s="995"/>
      <c r="CI109" s="995"/>
      <c r="CJ109" s="995"/>
      <c r="CK109" s="974" t="s">
        <v>441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439</v>
      </c>
      <c r="DH109" s="975"/>
      <c r="DI109" s="975"/>
      <c r="DJ109" s="975"/>
      <c r="DK109" s="976"/>
      <c r="DL109" s="974" t="s">
        <v>311</v>
      </c>
      <c r="DM109" s="975"/>
      <c r="DN109" s="975"/>
      <c r="DO109" s="975"/>
      <c r="DP109" s="976"/>
      <c r="DQ109" s="974" t="s">
        <v>310</v>
      </c>
      <c r="DR109" s="975"/>
      <c r="DS109" s="975"/>
      <c r="DT109" s="975"/>
      <c r="DU109" s="976"/>
      <c r="DV109" s="974" t="s">
        <v>440</v>
      </c>
      <c r="DW109" s="975"/>
      <c r="DX109" s="975"/>
      <c r="DY109" s="975"/>
      <c r="DZ109" s="977"/>
    </row>
    <row r="110" spans="1:131" s="246" customFormat="1" ht="26.25" customHeight="1" x14ac:dyDescent="0.15">
      <c r="A110" s="978" t="s">
        <v>442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1070468</v>
      </c>
      <c r="AB110" s="982"/>
      <c r="AC110" s="982"/>
      <c r="AD110" s="982"/>
      <c r="AE110" s="983"/>
      <c r="AF110" s="984">
        <v>1104761</v>
      </c>
      <c r="AG110" s="982"/>
      <c r="AH110" s="982"/>
      <c r="AI110" s="982"/>
      <c r="AJ110" s="983"/>
      <c r="AK110" s="984">
        <v>1165797</v>
      </c>
      <c r="AL110" s="982"/>
      <c r="AM110" s="982"/>
      <c r="AN110" s="982"/>
      <c r="AO110" s="983"/>
      <c r="AP110" s="985">
        <v>30.4</v>
      </c>
      <c r="AQ110" s="986"/>
      <c r="AR110" s="986"/>
      <c r="AS110" s="986"/>
      <c r="AT110" s="987"/>
      <c r="AU110" s="988" t="s">
        <v>73</v>
      </c>
      <c r="AV110" s="989"/>
      <c r="AW110" s="989"/>
      <c r="AX110" s="989"/>
      <c r="AY110" s="989"/>
      <c r="AZ110" s="1030" t="s">
        <v>443</v>
      </c>
      <c r="BA110" s="979"/>
      <c r="BB110" s="979"/>
      <c r="BC110" s="979"/>
      <c r="BD110" s="979"/>
      <c r="BE110" s="979"/>
      <c r="BF110" s="979"/>
      <c r="BG110" s="979"/>
      <c r="BH110" s="979"/>
      <c r="BI110" s="979"/>
      <c r="BJ110" s="979"/>
      <c r="BK110" s="979"/>
      <c r="BL110" s="979"/>
      <c r="BM110" s="979"/>
      <c r="BN110" s="979"/>
      <c r="BO110" s="979"/>
      <c r="BP110" s="980"/>
      <c r="BQ110" s="1016">
        <v>10967433</v>
      </c>
      <c r="BR110" s="1017"/>
      <c r="BS110" s="1017"/>
      <c r="BT110" s="1017"/>
      <c r="BU110" s="1017"/>
      <c r="BV110" s="1017">
        <v>10854438</v>
      </c>
      <c r="BW110" s="1017"/>
      <c r="BX110" s="1017"/>
      <c r="BY110" s="1017"/>
      <c r="BZ110" s="1017"/>
      <c r="CA110" s="1017">
        <v>10747308</v>
      </c>
      <c r="CB110" s="1017"/>
      <c r="CC110" s="1017"/>
      <c r="CD110" s="1017"/>
      <c r="CE110" s="1017"/>
      <c r="CF110" s="1031">
        <v>280.2</v>
      </c>
      <c r="CG110" s="1032"/>
      <c r="CH110" s="1032"/>
      <c r="CI110" s="1032"/>
      <c r="CJ110" s="1032"/>
      <c r="CK110" s="1033" t="s">
        <v>444</v>
      </c>
      <c r="CL110" s="1034"/>
      <c r="CM110" s="1013" t="s">
        <v>445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446</v>
      </c>
      <c r="DH110" s="1017"/>
      <c r="DI110" s="1017"/>
      <c r="DJ110" s="1017"/>
      <c r="DK110" s="1017"/>
      <c r="DL110" s="1017" t="s">
        <v>446</v>
      </c>
      <c r="DM110" s="1017"/>
      <c r="DN110" s="1017"/>
      <c r="DO110" s="1017"/>
      <c r="DP110" s="1017"/>
      <c r="DQ110" s="1017" t="s">
        <v>395</v>
      </c>
      <c r="DR110" s="1017"/>
      <c r="DS110" s="1017"/>
      <c r="DT110" s="1017"/>
      <c r="DU110" s="1017"/>
      <c r="DV110" s="1018" t="s">
        <v>447</v>
      </c>
      <c r="DW110" s="1018"/>
      <c r="DX110" s="1018"/>
      <c r="DY110" s="1018"/>
      <c r="DZ110" s="1019"/>
    </row>
    <row r="111" spans="1:131" s="246" customFormat="1" ht="26.25" customHeight="1" x14ac:dyDescent="0.15">
      <c r="A111" s="1020" t="s">
        <v>448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417</v>
      </c>
      <c r="AB111" s="1024"/>
      <c r="AC111" s="1024"/>
      <c r="AD111" s="1024"/>
      <c r="AE111" s="1025"/>
      <c r="AF111" s="1026" t="s">
        <v>395</v>
      </c>
      <c r="AG111" s="1024"/>
      <c r="AH111" s="1024"/>
      <c r="AI111" s="1024"/>
      <c r="AJ111" s="1025"/>
      <c r="AK111" s="1026" t="s">
        <v>447</v>
      </c>
      <c r="AL111" s="1024"/>
      <c r="AM111" s="1024"/>
      <c r="AN111" s="1024"/>
      <c r="AO111" s="1025"/>
      <c r="AP111" s="1027" t="s">
        <v>447</v>
      </c>
      <c r="AQ111" s="1028"/>
      <c r="AR111" s="1028"/>
      <c r="AS111" s="1028"/>
      <c r="AT111" s="1029"/>
      <c r="AU111" s="990"/>
      <c r="AV111" s="991"/>
      <c r="AW111" s="991"/>
      <c r="AX111" s="991"/>
      <c r="AY111" s="991"/>
      <c r="AZ111" s="1039" t="s">
        <v>449</v>
      </c>
      <c r="BA111" s="1040"/>
      <c r="BB111" s="1040"/>
      <c r="BC111" s="1040"/>
      <c r="BD111" s="1040"/>
      <c r="BE111" s="1040"/>
      <c r="BF111" s="1040"/>
      <c r="BG111" s="1040"/>
      <c r="BH111" s="1040"/>
      <c r="BI111" s="1040"/>
      <c r="BJ111" s="1040"/>
      <c r="BK111" s="1040"/>
      <c r="BL111" s="1040"/>
      <c r="BM111" s="1040"/>
      <c r="BN111" s="1040"/>
      <c r="BO111" s="1040"/>
      <c r="BP111" s="1041"/>
      <c r="BQ111" s="1009">
        <v>28066</v>
      </c>
      <c r="BR111" s="1010"/>
      <c r="BS111" s="1010"/>
      <c r="BT111" s="1010"/>
      <c r="BU111" s="1010"/>
      <c r="BV111" s="1010">
        <v>47740</v>
      </c>
      <c r="BW111" s="1010"/>
      <c r="BX111" s="1010"/>
      <c r="BY111" s="1010"/>
      <c r="BZ111" s="1010"/>
      <c r="CA111" s="1010">
        <v>74270</v>
      </c>
      <c r="CB111" s="1010"/>
      <c r="CC111" s="1010"/>
      <c r="CD111" s="1010"/>
      <c r="CE111" s="1010"/>
      <c r="CF111" s="1004">
        <v>1.9</v>
      </c>
      <c r="CG111" s="1005"/>
      <c r="CH111" s="1005"/>
      <c r="CI111" s="1005"/>
      <c r="CJ111" s="1005"/>
      <c r="CK111" s="1035"/>
      <c r="CL111" s="1036"/>
      <c r="CM111" s="1006" t="s">
        <v>450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451</v>
      </c>
      <c r="DH111" s="1010"/>
      <c r="DI111" s="1010"/>
      <c r="DJ111" s="1010"/>
      <c r="DK111" s="1010"/>
      <c r="DL111" s="1010" t="s">
        <v>447</v>
      </c>
      <c r="DM111" s="1010"/>
      <c r="DN111" s="1010"/>
      <c r="DO111" s="1010"/>
      <c r="DP111" s="1010"/>
      <c r="DQ111" s="1010" t="s">
        <v>446</v>
      </c>
      <c r="DR111" s="1010"/>
      <c r="DS111" s="1010"/>
      <c r="DT111" s="1010"/>
      <c r="DU111" s="1010"/>
      <c r="DV111" s="1011" t="s">
        <v>447</v>
      </c>
      <c r="DW111" s="1011"/>
      <c r="DX111" s="1011"/>
      <c r="DY111" s="1011"/>
      <c r="DZ111" s="1012"/>
    </row>
    <row r="112" spans="1:131" s="246" customFormat="1" ht="26.25" customHeight="1" x14ac:dyDescent="0.15">
      <c r="A112" s="1042" t="s">
        <v>452</v>
      </c>
      <c r="B112" s="1043"/>
      <c r="C112" s="1040" t="s">
        <v>453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447</v>
      </c>
      <c r="AB112" s="1049"/>
      <c r="AC112" s="1049"/>
      <c r="AD112" s="1049"/>
      <c r="AE112" s="1050"/>
      <c r="AF112" s="1051" t="s">
        <v>447</v>
      </c>
      <c r="AG112" s="1049"/>
      <c r="AH112" s="1049"/>
      <c r="AI112" s="1049"/>
      <c r="AJ112" s="1050"/>
      <c r="AK112" s="1051" t="s">
        <v>454</v>
      </c>
      <c r="AL112" s="1049"/>
      <c r="AM112" s="1049"/>
      <c r="AN112" s="1049"/>
      <c r="AO112" s="1050"/>
      <c r="AP112" s="1052" t="s">
        <v>447</v>
      </c>
      <c r="AQ112" s="1053"/>
      <c r="AR112" s="1053"/>
      <c r="AS112" s="1053"/>
      <c r="AT112" s="1054"/>
      <c r="AU112" s="990"/>
      <c r="AV112" s="991"/>
      <c r="AW112" s="991"/>
      <c r="AX112" s="991"/>
      <c r="AY112" s="991"/>
      <c r="AZ112" s="1039" t="s">
        <v>455</v>
      </c>
      <c r="BA112" s="1040"/>
      <c r="BB112" s="1040"/>
      <c r="BC112" s="1040"/>
      <c r="BD112" s="1040"/>
      <c r="BE112" s="1040"/>
      <c r="BF112" s="1040"/>
      <c r="BG112" s="1040"/>
      <c r="BH112" s="1040"/>
      <c r="BI112" s="1040"/>
      <c r="BJ112" s="1040"/>
      <c r="BK112" s="1040"/>
      <c r="BL112" s="1040"/>
      <c r="BM112" s="1040"/>
      <c r="BN112" s="1040"/>
      <c r="BO112" s="1040"/>
      <c r="BP112" s="1041"/>
      <c r="BQ112" s="1009">
        <v>2939003</v>
      </c>
      <c r="BR112" s="1010"/>
      <c r="BS112" s="1010"/>
      <c r="BT112" s="1010"/>
      <c r="BU112" s="1010"/>
      <c r="BV112" s="1010">
        <v>2603568</v>
      </c>
      <c r="BW112" s="1010"/>
      <c r="BX112" s="1010"/>
      <c r="BY112" s="1010"/>
      <c r="BZ112" s="1010"/>
      <c r="CA112" s="1010">
        <v>2351872</v>
      </c>
      <c r="CB112" s="1010"/>
      <c r="CC112" s="1010"/>
      <c r="CD112" s="1010"/>
      <c r="CE112" s="1010"/>
      <c r="CF112" s="1004">
        <v>61.3</v>
      </c>
      <c r="CG112" s="1005"/>
      <c r="CH112" s="1005"/>
      <c r="CI112" s="1005"/>
      <c r="CJ112" s="1005"/>
      <c r="CK112" s="1035"/>
      <c r="CL112" s="1036"/>
      <c r="CM112" s="1006" t="s">
        <v>456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421</v>
      </c>
      <c r="DH112" s="1010"/>
      <c r="DI112" s="1010"/>
      <c r="DJ112" s="1010"/>
      <c r="DK112" s="1010"/>
      <c r="DL112" s="1010" t="s">
        <v>447</v>
      </c>
      <c r="DM112" s="1010"/>
      <c r="DN112" s="1010"/>
      <c r="DO112" s="1010"/>
      <c r="DP112" s="1010"/>
      <c r="DQ112" s="1010" t="s">
        <v>447</v>
      </c>
      <c r="DR112" s="1010"/>
      <c r="DS112" s="1010"/>
      <c r="DT112" s="1010"/>
      <c r="DU112" s="1010"/>
      <c r="DV112" s="1011" t="s">
        <v>447</v>
      </c>
      <c r="DW112" s="1011"/>
      <c r="DX112" s="1011"/>
      <c r="DY112" s="1011"/>
      <c r="DZ112" s="1012"/>
    </row>
    <row r="113" spans="1:130" s="246" customFormat="1" ht="26.25" customHeight="1" x14ac:dyDescent="0.15">
      <c r="A113" s="1044"/>
      <c r="B113" s="1045"/>
      <c r="C113" s="1040" t="s">
        <v>457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270795</v>
      </c>
      <c r="AB113" s="1024"/>
      <c r="AC113" s="1024"/>
      <c r="AD113" s="1024"/>
      <c r="AE113" s="1025"/>
      <c r="AF113" s="1026">
        <v>255240</v>
      </c>
      <c r="AG113" s="1024"/>
      <c r="AH113" s="1024"/>
      <c r="AI113" s="1024"/>
      <c r="AJ113" s="1025"/>
      <c r="AK113" s="1026">
        <v>225754</v>
      </c>
      <c r="AL113" s="1024"/>
      <c r="AM113" s="1024"/>
      <c r="AN113" s="1024"/>
      <c r="AO113" s="1025"/>
      <c r="AP113" s="1027">
        <v>5.9</v>
      </c>
      <c r="AQ113" s="1028"/>
      <c r="AR113" s="1028"/>
      <c r="AS113" s="1028"/>
      <c r="AT113" s="1029"/>
      <c r="AU113" s="990"/>
      <c r="AV113" s="991"/>
      <c r="AW113" s="991"/>
      <c r="AX113" s="991"/>
      <c r="AY113" s="991"/>
      <c r="AZ113" s="1039" t="s">
        <v>458</v>
      </c>
      <c r="BA113" s="1040"/>
      <c r="BB113" s="1040"/>
      <c r="BC113" s="1040"/>
      <c r="BD113" s="1040"/>
      <c r="BE113" s="1040"/>
      <c r="BF113" s="1040"/>
      <c r="BG113" s="1040"/>
      <c r="BH113" s="1040"/>
      <c r="BI113" s="1040"/>
      <c r="BJ113" s="1040"/>
      <c r="BK113" s="1040"/>
      <c r="BL113" s="1040"/>
      <c r="BM113" s="1040"/>
      <c r="BN113" s="1040"/>
      <c r="BO113" s="1040"/>
      <c r="BP113" s="1041"/>
      <c r="BQ113" s="1009" t="s">
        <v>446</v>
      </c>
      <c r="BR113" s="1010"/>
      <c r="BS113" s="1010"/>
      <c r="BT113" s="1010"/>
      <c r="BU113" s="1010"/>
      <c r="BV113" s="1010" t="s">
        <v>447</v>
      </c>
      <c r="BW113" s="1010"/>
      <c r="BX113" s="1010"/>
      <c r="BY113" s="1010"/>
      <c r="BZ113" s="1010"/>
      <c r="CA113" s="1010" t="s">
        <v>447</v>
      </c>
      <c r="CB113" s="1010"/>
      <c r="CC113" s="1010"/>
      <c r="CD113" s="1010"/>
      <c r="CE113" s="1010"/>
      <c r="CF113" s="1004" t="s">
        <v>395</v>
      </c>
      <c r="CG113" s="1005"/>
      <c r="CH113" s="1005"/>
      <c r="CI113" s="1005"/>
      <c r="CJ113" s="1005"/>
      <c r="CK113" s="1035"/>
      <c r="CL113" s="1036"/>
      <c r="CM113" s="1006" t="s">
        <v>459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447</v>
      </c>
      <c r="DH113" s="1049"/>
      <c r="DI113" s="1049"/>
      <c r="DJ113" s="1049"/>
      <c r="DK113" s="1050"/>
      <c r="DL113" s="1051" t="s">
        <v>395</v>
      </c>
      <c r="DM113" s="1049"/>
      <c r="DN113" s="1049"/>
      <c r="DO113" s="1049"/>
      <c r="DP113" s="1050"/>
      <c r="DQ113" s="1051" t="s">
        <v>460</v>
      </c>
      <c r="DR113" s="1049"/>
      <c r="DS113" s="1049"/>
      <c r="DT113" s="1049"/>
      <c r="DU113" s="1050"/>
      <c r="DV113" s="1052" t="s">
        <v>460</v>
      </c>
      <c r="DW113" s="1053"/>
      <c r="DX113" s="1053"/>
      <c r="DY113" s="1053"/>
      <c r="DZ113" s="1054"/>
    </row>
    <row r="114" spans="1:130" s="246" customFormat="1" ht="26.25" customHeight="1" x14ac:dyDescent="0.15">
      <c r="A114" s="1044"/>
      <c r="B114" s="1045"/>
      <c r="C114" s="1040" t="s">
        <v>461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447</v>
      </c>
      <c r="AB114" s="1049"/>
      <c r="AC114" s="1049"/>
      <c r="AD114" s="1049"/>
      <c r="AE114" s="1050"/>
      <c r="AF114" s="1051" t="s">
        <v>446</v>
      </c>
      <c r="AG114" s="1049"/>
      <c r="AH114" s="1049"/>
      <c r="AI114" s="1049"/>
      <c r="AJ114" s="1050"/>
      <c r="AK114" s="1051" t="s">
        <v>447</v>
      </c>
      <c r="AL114" s="1049"/>
      <c r="AM114" s="1049"/>
      <c r="AN114" s="1049"/>
      <c r="AO114" s="1050"/>
      <c r="AP114" s="1052" t="s">
        <v>447</v>
      </c>
      <c r="AQ114" s="1053"/>
      <c r="AR114" s="1053"/>
      <c r="AS114" s="1053"/>
      <c r="AT114" s="1054"/>
      <c r="AU114" s="990"/>
      <c r="AV114" s="991"/>
      <c r="AW114" s="991"/>
      <c r="AX114" s="991"/>
      <c r="AY114" s="991"/>
      <c r="AZ114" s="1039" t="s">
        <v>462</v>
      </c>
      <c r="BA114" s="1040"/>
      <c r="BB114" s="1040"/>
      <c r="BC114" s="1040"/>
      <c r="BD114" s="1040"/>
      <c r="BE114" s="1040"/>
      <c r="BF114" s="1040"/>
      <c r="BG114" s="1040"/>
      <c r="BH114" s="1040"/>
      <c r="BI114" s="1040"/>
      <c r="BJ114" s="1040"/>
      <c r="BK114" s="1040"/>
      <c r="BL114" s="1040"/>
      <c r="BM114" s="1040"/>
      <c r="BN114" s="1040"/>
      <c r="BO114" s="1040"/>
      <c r="BP114" s="1041"/>
      <c r="BQ114" s="1009">
        <v>1357849</v>
      </c>
      <c r="BR114" s="1010"/>
      <c r="BS114" s="1010"/>
      <c r="BT114" s="1010"/>
      <c r="BU114" s="1010"/>
      <c r="BV114" s="1010">
        <v>1337845</v>
      </c>
      <c r="BW114" s="1010"/>
      <c r="BX114" s="1010"/>
      <c r="BY114" s="1010"/>
      <c r="BZ114" s="1010"/>
      <c r="CA114" s="1010">
        <v>1273474</v>
      </c>
      <c r="CB114" s="1010"/>
      <c r="CC114" s="1010"/>
      <c r="CD114" s="1010"/>
      <c r="CE114" s="1010"/>
      <c r="CF114" s="1004">
        <v>33.200000000000003</v>
      </c>
      <c r="CG114" s="1005"/>
      <c r="CH114" s="1005"/>
      <c r="CI114" s="1005"/>
      <c r="CJ114" s="1005"/>
      <c r="CK114" s="1035"/>
      <c r="CL114" s="1036"/>
      <c r="CM114" s="1006" t="s">
        <v>463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447</v>
      </c>
      <c r="DH114" s="1049"/>
      <c r="DI114" s="1049"/>
      <c r="DJ114" s="1049"/>
      <c r="DK114" s="1050"/>
      <c r="DL114" s="1051" t="s">
        <v>446</v>
      </c>
      <c r="DM114" s="1049"/>
      <c r="DN114" s="1049"/>
      <c r="DO114" s="1049"/>
      <c r="DP114" s="1050"/>
      <c r="DQ114" s="1051" t="s">
        <v>446</v>
      </c>
      <c r="DR114" s="1049"/>
      <c r="DS114" s="1049"/>
      <c r="DT114" s="1049"/>
      <c r="DU114" s="1050"/>
      <c r="DV114" s="1052" t="s">
        <v>460</v>
      </c>
      <c r="DW114" s="1053"/>
      <c r="DX114" s="1053"/>
      <c r="DY114" s="1053"/>
      <c r="DZ114" s="1054"/>
    </row>
    <row r="115" spans="1:130" s="246" customFormat="1" ht="26.25" customHeight="1" x14ac:dyDescent="0.15">
      <c r="A115" s="1044"/>
      <c r="B115" s="1045"/>
      <c r="C115" s="1040" t="s">
        <v>464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11602</v>
      </c>
      <c r="AB115" s="1024"/>
      <c r="AC115" s="1024"/>
      <c r="AD115" s="1024"/>
      <c r="AE115" s="1025"/>
      <c r="AF115" s="1026">
        <v>15533</v>
      </c>
      <c r="AG115" s="1024"/>
      <c r="AH115" s="1024"/>
      <c r="AI115" s="1024"/>
      <c r="AJ115" s="1025"/>
      <c r="AK115" s="1026">
        <v>27247</v>
      </c>
      <c r="AL115" s="1024"/>
      <c r="AM115" s="1024"/>
      <c r="AN115" s="1024"/>
      <c r="AO115" s="1025"/>
      <c r="AP115" s="1027">
        <v>0.7</v>
      </c>
      <c r="AQ115" s="1028"/>
      <c r="AR115" s="1028"/>
      <c r="AS115" s="1028"/>
      <c r="AT115" s="1029"/>
      <c r="AU115" s="990"/>
      <c r="AV115" s="991"/>
      <c r="AW115" s="991"/>
      <c r="AX115" s="991"/>
      <c r="AY115" s="991"/>
      <c r="AZ115" s="1039" t="s">
        <v>465</v>
      </c>
      <c r="BA115" s="1040"/>
      <c r="BB115" s="1040"/>
      <c r="BC115" s="1040"/>
      <c r="BD115" s="1040"/>
      <c r="BE115" s="1040"/>
      <c r="BF115" s="1040"/>
      <c r="BG115" s="1040"/>
      <c r="BH115" s="1040"/>
      <c r="BI115" s="1040"/>
      <c r="BJ115" s="1040"/>
      <c r="BK115" s="1040"/>
      <c r="BL115" s="1040"/>
      <c r="BM115" s="1040"/>
      <c r="BN115" s="1040"/>
      <c r="BO115" s="1040"/>
      <c r="BP115" s="1041"/>
      <c r="BQ115" s="1009" t="s">
        <v>395</v>
      </c>
      <c r="BR115" s="1010"/>
      <c r="BS115" s="1010"/>
      <c r="BT115" s="1010"/>
      <c r="BU115" s="1010"/>
      <c r="BV115" s="1010" t="s">
        <v>447</v>
      </c>
      <c r="BW115" s="1010"/>
      <c r="BX115" s="1010"/>
      <c r="BY115" s="1010"/>
      <c r="BZ115" s="1010"/>
      <c r="CA115" s="1010" t="s">
        <v>447</v>
      </c>
      <c r="CB115" s="1010"/>
      <c r="CC115" s="1010"/>
      <c r="CD115" s="1010"/>
      <c r="CE115" s="1010"/>
      <c r="CF115" s="1004" t="s">
        <v>446</v>
      </c>
      <c r="CG115" s="1005"/>
      <c r="CH115" s="1005"/>
      <c r="CI115" s="1005"/>
      <c r="CJ115" s="1005"/>
      <c r="CK115" s="1035"/>
      <c r="CL115" s="1036"/>
      <c r="CM115" s="1039" t="s">
        <v>466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447</v>
      </c>
      <c r="DH115" s="1049"/>
      <c r="DI115" s="1049"/>
      <c r="DJ115" s="1049"/>
      <c r="DK115" s="1050"/>
      <c r="DL115" s="1051" t="s">
        <v>447</v>
      </c>
      <c r="DM115" s="1049"/>
      <c r="DN115" s="1049"/>
      <c r="DO115" s="1049"/>
      <c r="DP115" s="1050"/>
      <c r="DQ115" s="1051" t="s">
        <v>395</v>
      </c>
      <c r="DR115" s="1049"/>
      <c r="DS115" s="1049"/>
      <c r="DT115" s="1049"/>
      <c r="DU115" s="1050"/>
      <c r="DV115" s="1052" t="s">
        <v>447</v>
      </c>
      <c r="DW115" s="1053"/>
      <c r="DX115" s="1053"/>
      <c r="DY115" s="1053"/>
      <c r="DZ115" s="1054"/>
    </row>
    <row r="116" spans="1:130" s="246" customFormat="1" ht="26.25" customHeight="1" x14ac:dyDescent="0.15">
      <c r="A116" s="1046"/>
      <c r="B116" s="1047"/>
      <c r="C116" s="1055" t="s">
        <v>467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71</v>
      </c>
      <c r="AB116" s="1049"/>
      <c r="AC116" s="1049"/>
      <c r="AD116" s="1049"/>
      <c r="AE116" s="1050"/>
      <c r="AF116" s="1051">
        <v>36</v>
      </c>
      <c r="AG116" s="1049"/>
      <c r="AH116" s="1049"/>
      <c r="AI116" s="1049"/>
      <c r="AJ116" s="1050"/>
      <c r="AK116" s="1051">
        <v>6</v>
      </c>
      <c r="AL116" s="1049"/>
      <c r="AM116" s="1049"/>
      <c r="AN116" s="1049"/>
      <c r="AO116" s="1050"/>
      <c r="AP116" s="1052">
        <v>0</v>
      </c>
      <c r="AQ116" s="1053"/>
      <c r="AR116" s="1053"/>
      <c r="AS116" s="1053"/>
      <c r="AT116" s="1054"/>
      <c r="AU116" s="990"/>
      <c r="AV116" s="991"/>
      <c r="AW116" s="991"/>
      <c r="AX116" s="991"/>
      <c r="AY116" s="991"/>
      <c r="AZ116" s="1057" t="s">
        <v>468</v>
      </c>
      <c r="BA116" s="1058"/>
      <c r="BB116" s="1058"/>
      <c r="BC116" s="1058"/>
      <c r="BD116" s="1058"/>
      <c r="BE116" s="1058"/>
      <c r="BF116" s="1058"/>
      <c r="BG116" s="1058"/>
      <c r="BH116" s="1058"/>
      <c r="BI116" s="1058"/>
      <c r="BJ116" s="1058"/>
      <c r="BK116" s="1058"/>
      <c r="BL116" s="1058"/>
      <c r="BM116" s="1058"/>
      <c r="BN116" s="1058"/>
      <c r="BO116" s="1058"/>
      <c r="BP116" s="1059"/>
      <c r="BQ116" s="1009" t="s">
        <v>446</v>
      </c>
      <c r="BR116" s="1010"/>
      <c r="BS116" s="1010"/>
      <c r="BT116" s="1010"/>
      <c r="BU116" s="1010"/>
      <c r="BV116" s="1010" t="s">
        <v>447</v>
      </c>
      <c r="BW116" s="1010"/>
      <c r="BX116" s="1010"/>
      <c r="BY116" s="1010"/>
      <c r="BZ116" s="1010"/>
      <c r="CA116" s="1010" t="s">
        <v>451</v>
      </c>
      <c r="CB116" s="1010"/>
      <c r="CC116" s="1010"/>
      <c r="CD116" s="1010"/>
      <c r="CE116" s="1010"/>
      <c r="CF116" s="1004" t="s">
        <v>395</v>
      </c>
      <c r="CG116" s="1005"/>
      <c r="CH116" s="1005"/>
      <c r="CI116" s="1005"/>
      <c r="CJ116" s="1005"/>
      <c r="CK116" s="1035"/>
      <c r="CL116" s="1036"/>
      <c r="CM116" s="1006" t="s">
        <v>469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395</v>
      </c>
      <c r="DH116" s="1049"/>
      <c r="DI116" s="1049"/>
      <c r="DJ116" s="1049"/>
      <c r="DK116" s="1050"/>
      <c r="DL116" s="1051" t="s">
        <v>395</v>
      </c>
      <c r="DM116" s="1049"/>
      <c r="DN116" s="1049"/>
      <c r="DO116" s="1049"/>
      <c r="DP116" s="1050"/>
      <c r="DQ116" s="1051" t="s">
        <v>447</v>
      </c>
      <c r="DR116" s="1049"/>
      <c r="DS116" s="1049"/>
      <c r="DT116" s="1049"/>
      <c r="DU116" s="1050"/>
      <c r="DV116" s="1052" t="s">
        <v>460</v>
      </c>
      <c r="DW116" s="1053"/>
      <c r="DX116" s="1053"/>
      <c r="DY116" s="1053"/>
      <c r="DZ116" s="1054"/>
    </row>
    <row r="117" spans="1:130" s="246" customFormat="1" ht="26.25" customHeight="1" x14ac:dyDescent="0.15">
      <c r="A117" s="994" t="s">
        <v>191</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470</v>
      </c>
      <c r="Z117" s="976"/>
      <c r="AA117" s="1066">
        <v>1352936</v>
      </c>
      <c r="AB117" s="1067"/>
      <c r="AC117" s="1067"/>
      <c r="AD117" s="1067"/>
      <c r="AE117" s="1068"/>
      <c r="AF117" s="1069">
        <v>1375570</v>
      </c>
      <c r="AG117" s="1067"/>
      <c r="AH117" s="1067"/>
      <c r="AI117" s="1067"/>
      <c r="AJ117" s="1068"/>
      <c r="AK117" s="1069">
        <v>1418804</v>
      </c>
      <c r="AL117" s="1067"/>
      <c r="AM117" s="1067"/>
      <c r="AN117" s="1067"/>
      <c r="AO117" s="1068"/>
      <c r="AP117" s="1070"/>
      <c r="AQ117" s="1071"/>
      <c r="AR117" s="1071"/>
      <c r="AS117" s="1071"/>
      <c r="AT117" s="1072"/>
      <c r="AU117" s="990"/>
      <c r="AV117" s="991"/>
      <c r="AW117" s="991"/>
      <c r="AX117" s="991"/>
      <c r="AY117" s="991"/>
      <c r="AZ117" s="1057" t="s">
        <v>471</v>
      </c>
      <c r="BA117" s="1058"/>
      <c r="BB117" s="1058"/>
      <c r="BC117" s="1058"/>
      <c r="BD117" s="1058"/>
      <c r="BE117" s="1058"/>
      <c r="BF117" s="1058"/>
      <c r="BG117" s="1058"/>
      <c r="BH117" s="1058"/>
      <c r="BI117" s="1058"/>
      <c r="BJ117" s="1058"/>
      <c r="BK117" s="1058"/>
      <c r="BL117" s="1058"/>
      <c r="BM117" s="1058"/>
      <c r="BN117" s="1058"/>
      <c r="BO117" s="1058"/>
      <c r="BP117" s="1059"/>
      <c r="BQ117" s="1009" t="s">
        <v>446</v>
      </c>
      <c r="BR117" s="1010"/>
      <c r="BS117" s="1010"/>
      <c r="BT117" s="1010"/>
      <c r="BU117" s="1010"/>
      <c r="BV117" s="1010" t="s">
        <v>451</v>
      </c>
      <c r="BW117" s="1010"/>
      <c r="BX117" s="1010"/>
      <c r="BY117" s="1010"/>
      <c r="BZ117" s="1010"/>
      <c r="CA117" s="1010" t="s">
        <v>447</v>
      </c>
      <c r="CB117" s="1010"/>
      <c r="CC117" s="1010"/>
      <c r="CD117" s="1010"/>
      <c r="CE117" s="1010"/>
      <c r="CF117" s="1004" t="s">
        <v>446</v>
      </c>
      <c r="CG117" s="1005"/>
      <c r="CH117" s="1005"/>
      <c r="CI117" s="1005"/>
      <c r="CJ117" s="1005"/>
      <c r="CK117" s="1035"/>
      <c r="CL117" s="1036"/>
      <c r="CM117" s="1006" t="s">
        <v>472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447</v>
      </c>
      <c r="DH117" s="1049"/>
      <c r="DI117" s="1049"/>
      <c r="DJ117" s="1049"/>
      <c r="DK117" s="1050"/>
      <c r="DL117" s="1051" t="s">
        <v>447</v>
      </c>
      <c r="DM117" s="1049"/>
      <c r="DN117" s="1049"/>
      <c r="DO117" s="1049"/>
      <c r="DP117" s="1050"/>
      <c r="DQ117" s="1051" t="s">
        <v>446</v>
      </c>
      <c r="DR117" s="1049"/>
      <c r="DS117" s="1049"/>
      <c r="DT117" s="1049"/>
      <c r="DU117" s="1050"/>
      <c r="DV117" s="1052" t="s">
        <v>447</v>
      </c>
      <c r="DW117" s="1053"/>
      <c r="DX117" s="1053"/>
      <c r="DY117" s="1053"/>
      <c r="DZ117" s="1054"/>
    </row>
    <row r="118" spans="1:130" s="246" customFormat="1" ht="26.25" customHeight="1" x14ac:dyDescent="0.15">
      <c r="A118" s="994" t="s">
        <v>441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439</v>
      </c>
      <c r="AB118" s="975"/>
      <c r="AC118" s="975"/>
      <c r="AD118" s="975"/>
      <c r="AE118" s="976"/>
      <c r="AF118" s="974" t="s">
        <v>311</v>
      </c>
      <c r="AG118" s="975"/>
      <c r="AH118" s="975"/>
      <c r="AI118" s="975"/>
      <c r="AJ118" s="976"/>
      <c r="AK118" s="974" t="s">
        <v>310</v>
      </c>
      <c r="AL118" s="975"/>
      <c r="AM118" s="975"/>
      <c r="AN118" s="975"/>
      <c r="AO118" s="976"/>
      <c r="AP118" s="1061" t="s">
        <v>440</v>
      </c>
      <c r="AQ118" s="1062"/>
      <c r="AR118" s="1062"/>
      <c r="AS118" s="1062"/>
      <c r="AT118" s="1063"/>
      <c r="AU118" s="990"/>
      <c r="AV118" s="991"/>
      <c r="AW118" s="991"/>
      <c r="AX118" s="991"/>
      <c r="AY118" s="991"/>
      <c r="AZ118" s="1064" t="s">
        <v>473</v>
      </c>
      <c r="BA118" s="1055"/>
      <c r="BB118" s="1055"/>
      <c r="BC118" s="1055"/>
      <c r="BD118" s="1055"/>
      <c r="BE118" s="1055"/>
      <c r="BF118" s="1055"/>
      <c r="BG118" s="1055"/>
      <c r="BH118" s="1055"/>
      <c r="BI118" s="1055"/>
      <c r="BJ118" s="1055"/>
      <c r="BK118" s="1055"/>
      <c r="BL118" s="1055"/>
      <c r="BM118" s="1055"/>
      <c r="BN118" s="1055"/>
      <c r="BO118" s="1055"/>
      <c r="BP118" s="1056"/>
      <c r="BQ118" s="1087" t="s">
        <v>446</v>
      </c>
      <c r="BR118" s="1088"/>
      <c r="BS118" s="1088"/>
      <c r="BT118" s="1088"/>
      <c r="BU118" s="1088"/>
      <c r="BV118" s="1088" t="s">
        <v>446</v>
      </c>
      <c r="BW118" s="1088"/>
      <c r="BX118" s="1088"/>
      <c r="BY118" s="1088"/>
      <c r="BZ118" s="1088"/>
      <c r="CA118" s="1088" t="s">
        <v>446</v>
      </c>
      <c r="CB118" s="1088"/>
      <c r="CC118" s="1088"/>
      <c r="CD118" s="1088"/>
      <c r="CE118" s="1088"/>
      <c r="CF118" s="1004" t="s">
        <v>447</v>
      </c>
      <c r="CG118" s="1005"/>
      <c r="CH118" s="1005"/>
      <c r="CI118" s="1005"/>
      <c r="CJ118" s="1005"/>
      <c r="CK118" s="1035"/>
      <c r="CL118" s="1036"/>
      <c r="CM118" s="1006" t="s">
        <v>474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447</v>
      </c>
      <c r="DH118" s="1049"/>
      <c r="DI118" s="1049"/>
      <c r="DJ118" s="1049"/>
      <c r="DK118" s="1050"/>
      <c r="DL118" s="1051" t="s">
        <v>446</v>
      </c>
      <c r="DM118" s="1049"/>
      <c r="DN118" s="1049"/>
      <c r="DO118" s="1049"/>
      <c r="DP118" s="1050"/>
      <c r="DQ118" s="1051" t="s">
        <v>447</v>
      </c>
      <c r="DR118" s="1049"/>
      <c r="DS118" s="1049"/>
      <c r="DT118" s="1049"/>
      <c r="DU118" s="1050"/>
      <c r="DV118" s="1052" t="s">
        <v>447</v>
      </c>
      <c r="DW118" s="1053"/>
      <c r="DX118" s="1053"/>
      <c r="DY118" s="1053"/>
      <c r="DZ118" s="1054"/>
    </row>
    <row r="119" spans="1:130" s="246" customFormat="1" ht="26.25" customHeight="1" x14ac:dyDescent="0.15">
      <c r="A119" s="1148" t="s">
        <v>444</v>
      </c>
      <c r="B119" s="1034"/>
      <c r="C119" s="1013" t="s">
        <v>445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447</v>
      </c>
      <c r="AB119" s="982"/>
      <c r="AC119" s="982"/>
      <c r="AD119" s="982"/>
      <c r="AE119" s="983"/>
      <c r="AF119" s="984" t="s">
        <v>447</v>
      </c>
      <c r="AG119" s="982"/>
      <c r="AH119" s="982"/>
      <c r="AI119" s="982"/>
      <c r="AJ119" s="983"/>
      <c r="AK119" s="984" t="s">
        <v>460</v>
      </c>
      <c r="AL119" s="982"/>
      <c r="AM119" s="982"/>
      <c r="AN119" s="982"/>
      <c r="AO119" s="983"/>
      <c r="AP119" s="985" t="s">
        <v>446</v>
      </c>
      <c r="AQ119" s="986"/>
      <c r="AR119" s="986"/>
      <c r="AS119" s="986"/>
      <c r="AT119" s="987"/>
      <c r="AU119" s="992"/>
      <c r="AV119" s="993"/>
      <c r="AW119" s="993"/>
      <c r="AX119" s="993"/>
      <c r="AY119" s="993"/>
      <c r="AZ119" s="277" t="s">
        <v>191</v>
      </c>
      <c r="BA119" s="277"/>
      <c r="BB119" s="277"/>
      <c r="BC119" s="277"/>
      <c r="BD119" s="277"/>
      <c r="BE119" s="277"/>
      <c r="BF119" s="277"/>
      <c r="BG119" s="277"/>
      <c r="BH119" s="277"/>
      <c r="BI119" s="277"/>
      <c r="BJ119" s="277"/>
      <c r="BK119" s="277"/>
      <c r="BL119" s="277"/>
      <c r="BM119" s="277"/>
      <c r="BN119" s="277"/>
      <c r="BO119" s="1065" t="s">
        <v>475</v>
      </c>
      <c r="BP119" s="1096"/>
      <c r="BQ119" s="1087">
        <v>15292351</v>
      </c>
      <c r="BR119" s="1088"/>
      <c r="BS119" s="1088"/>
      <c r="BT119" s="1088"/>
      <c r="BU119" s="1088"/>
      <c r="BV119" s="1088">
        <v>14843591</v>
      </c>
      <c r="BW119" s="1088"/>
      <c r="BX119" s="1088"/>
      <c r="BY119" s="1088"/>
      <c r="BZ119" s="1088"/>
      <c r="CA119" s="1088">
        <v>14446924</v>
      </c>
      <c r="CB119" s="1088"/>
      <c r="CC119" s="1088"/>
      <c r="CD119" s="1088"/>
      <c r="CE119" s="1088"/>
      <c r="CF119" s="1089"/>
      <c r="CG119" s="1090"/>
      <c r="CH119" s="1090"/>
      <c r="CI119" s="1090"/>
      <c r="CJ119" s="1091"/>
      <c r="CK119" s="1037"/>
      <c r="CL119" s="1038"/>
      <c r="CM119" s="1092" t="s">
        <v>476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28066</v>
      </c>
      <c r="DH119" s="1074"/>
      <c r="DI119" s="1074"/>
      <c r="DJ119" s="1074"/>
      <c r="DK119" s="1075"/>
      <c r="DL119" s="1073">
        <v>47740</v>
      </c>
      <c r="DM119" s="1074"/>
      <c r="DN119" s="1074"/>
      <c r="DO119" s="1074"/>
      <c r="DP119" s="1075"/>
      <c r="DQ119" s="1073">
        <v>74270</v>
      </c>
      <c r="DR119" s="1074"/>
      <c r="DS119" s="1074"/>
      <c r="DT119" s="1074"/>
      <c r="DU119" s="1075"/>
      <c r="DV119" s="1076">
        <v>1.9</v>
      </c>
      <c r="DW119" s="1077"/>
      <c r="DX119" s="1077"/>
      <c r="DY119" s="1077"/>
      <c r="DZ119" s="1078"/>
    </row>
    <row r="120" spans="1:130" s="246" customFormat="1" ht="26.25" customHeight="1" x14ac:dyDescent="0.15">
      <c r="A120" s="1149"/>
      <c r="B120" s="1036"/>
      <c r="C120" s="1006" t="s">
        <v>450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446</v>
      </c>
      <c r="AB120" s="1049"/>
      <c r="AC120" s="1049"/>
      <c r="AD120" s="1049"/>
      <c r="AE120" s="1050"/>
      <c r="AF120" s="1051" t="s">
        <v>447</v>
      </c>
      <c r="AG120" s="1049"/>
      <c r="AH120" s="1049"/>
      <c r="AI120" s="1049"/>
      <c r="AJ120" s="1050"/>
      <c r="AK120" s="1051" t="s">
        <v>447</v>
      </c>
      <c r="AL120" s="1049"/>
      <c r="AM120" s="1049"/>
      <c r="AN120" s="1049"/>
      <c r="AO120" s="1050"/>
      <c r="AP120" s="1052" t="s">
        <v>395</v>
      </c>
      <c r="AQ120" s="1053"/>
      <c r="AR120" s="1053"/>
      <c r="AS120" s="1053"/>
      <c r="AT120" s="1054"/>
      <c r="AU120" s="1079" t="s">
        <v>477</v>
      </c>
      <c r="AV120" s="1080"/>
      <c r="AW120" s="1080"/>
      <c r="AX120" s="1080"/>
      <c r="AY120" s="1081"/>
      <c r="AZ120" s="1030" t="s">
        <v>478</v>
      </c>
      <c r="BA120" s="979"/>
      <c r="BB120" s="979"/>
      <c r="BC120" s="979"/>
      <c r="BD120" s="979"/>
      <c r="BE120" s="979"/>
      <c r="BF120" s="979"/>
      <c r="BG120" s="979"/>
      <c r="BH120" s="979"/>
      <c r="BI120" s="979"/>
      <c r="BJ120" s="979"/>
      <c r="BK120" s="979"/>
      <c r="BL120" s="979"/>
      <c r="BM120" s="979"/>
      <c r="BN120" s="979"/>
      <c r="BO120" s="979"/>
      <c r="BP120" s="980"/>
      <c r="BQ120" s="1016">
        <v>1278381</v>
      </c>
      <c r="BR120" s="1017"/>
      <c r="BS120" s="1017"/>
      <c r="BT120" s="1017"/>
      <c r="BU120" s="1017"/>
      <c r="BV120" s="1017">
        <v>1351035</v>
      </c>
      <c r="BW120" s="1017"/>
      <c r="BX120" s="1017"/>
      <c r="BY120" s="1017"/>
      <c r="BZ120" s="1017"/>
      <c r="CA120" s="1017">
        <v>1280343</v>
      </c>
      <c r="CB120" s="1017"/>
      <c r="CC120" s="1017"/>
      <c r="CD120" s="1017"/>
      <c r="CE120" s="1017"/>
      <c r="CF120" s="1031">
        <v>33.4</v>
      </c>
      <c r="CG120" s="1032"/>
      <c r="CH120" s="1032"/>
      <c r="CI120" s="1032"/>
      <c r="CJ120" s="1032"/>
      <c r="CK120" s="1097" t="s">
        <v>479</v>
      </c>
      <c r="CL120" s="1098"/>
      <c r="CM120" s="1098"/>
      <c r="CN120" s="1098"/>
      <c r="CO120" s="1099"/>
      <c r="CP120" s="1105" t="s">
        <v>480</v>
      </c>
      <c r="CQ120" s="1106"/>
      <c r="CR120" s="1106"/>
      <c r="CS120" s="1106"/>
      <c r="CT120" s="1106"/>
      <c r="CU120" s="1106"/>
      <c r="CV120" s="1106"/>
      <c r="CW120" s="1106"/>
      <c r="CX120" s="1106"/>
      <c r="CY120" s="1106"/>
      <c r="CZ120" s="1106"/>
      <c r="DA120" s="1106"/>
      <c r="DB120" s="1106"/>
      <c r="DC120" s="1106"/>
      <c r="DD120" s="1106"/>
      <c r="DE120" s="1106"/>
      <c r="DF120" s="1107"/>
      <c r="DG120" s="1016">
        <v>2812058</v>
      </c>
      <c r="DH120" s="1017"/>
      <c r="DI120" s="1017"/>
      <c r="DJ120" s="1017"/>
      <c r="DK120" s="1017"/>
      <c r="DL120" s="1017">
        <v>2481629</v>
      </c>
      <c r="DM120" s="1017"/>
      <c r="DN120" s="1017"/>
      <c r="DO120" s="1017"/>
      <c r="DP120" s="1017"/>
      <c r="DQ120" s="1017">
        <v>2127773</v>
      </c>
      <c r="DR120" s="1017"/>
      <c r="DS120" s="1017"/>
      <c r="DT120" s="1017"/>
      <c r="DU120" s="1017"/>
      <c r="DV120" s="1018">
        <v>55.5</v>
      </c>
      <c r="DW120" s="1018"/>
      <c r="DX120" s="1018"/>
      <c r="DY120" s="1018"/>
      <c r="DZ120" s="1019"/>
    </row>
    <row r="121" spans="1:130" s="246" customFormat="1" ht="26.25" customHeight="1" x14ac:dyDescent="0.15">
      <c r="A121" s="1149"/>
      <c r="B121" s="1036"/>
      <c r="C121" s="1057" t="s">
        <v>481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447</v>
      </c>
      <c r="AB121" s="1049"/>
      <c r="AC121" s="1049"/>
      <c r="AD121" s="1049"/>
      <c r="AE121" s="1050"/>
      <c r="AF121" s="1051" t="s">
        <v>447</v>
      </c>
      <c r="AG121" s="1049"/>
      <c r="AH121" s="1049"/>
      <c r="AI121" s="1049"/>
      <c r="AJ121" s="1050"/>
      <c r="AK121" s="1051" t="s">
        <v>460</v>
      </c>
      <c r="AL121" s="1049"/>
      <c r="AM121" s="1049"/>
      <c r="AN121" s="1049"/>
      <c r="AO121" s="1050"/>
      <c r="AP121" s="1052" t="s">
        <v>447</v>
      </c>
      <c r="AQ121" s="1053"/>
      <c r="AR121" s="1053"/>
      <c r="AS121" s="1053"/>
      <c r="AT121" s="1054"/>
      <c r="AU121" s="1082"/>
      <c r="AV121" s="1083"/>
      <c r="AW121" s="1083"/>
      <c r="AX121" s="1083"/>
      <c r="AY121" s="1084"/>
      <c r="AZ121" s="1039" t="s">
        <v>482</v>
      </c>
      <c r="BA121" s="1040"/>
      <c r="BB121" s="1040"/>
      <c r="BC121" s="1040"/>
      <c r="BD121" s="1040"/>
      <c r="BE121" s="1040"/>
      <c r="BF121" s="1040"/>
      <c r="BG121" s="1040"/>
      <c r="BH121" s="1040"/>
      <c r="BI121" s="1040"/>
      <c r="BJ121" s="1040"/>
      <c r="BK121" s="1040"/>
      <c r="BL121" s="1040"/>
      <c r="BM121" s="1040"/>
      <c r="BN121" s="1040"/>
      <c r="BO121" s="1040"/>
      <c r="BP121" s="1041"/>
      <c r="BQ121" s="1009">
        <v>1899473</v>
      </c>
      <c r="BR121" s="1010"/>
      <c r="BS121" s="1010"/>
      <c r="BT121" s="1010"/>
      <c r="BU121" s="1010"/>
      <c r="BV121" s="1010">
        <v>1854873</v>
      </c>
      <c r="BW121" s="1010"/>
      <c r="BX121" s="1010"/>
      <c r="BY121" s="1010"/>
      <c r="BZ121" s="1010"/>
      <c r="CA121" s="1010">
        <v>1868956</v>
      </c>
      <c r="CB121" s="1010"/>
      <c r="CC121" s="1010"/>
      <c r="CD121" s="1010"/>
      <c r="CE121" s="1010"/>
      <c r="CF121" s="1004">
        <v>48.7</v>
      </c>
      <c r="CG121" s="1005"/>
      <c r="CH121" s="1005"/>
      <c r="CI121" s="1005"/>
      <c r="CJ121" s="1005"/>
      <c r="CK121" s="1100"/>
      <c r="CL121" s="1101"/>
      <c r="CM121" s="1101"/>
      <c r="CN121" s="1101"/>
      <c r="CO121" s="1102"/>
      <c r="CP121" s="1110" t="s">
        <v>483</v>
      </c>
      <c r="CQ121" s="1111"/>
      <c r="CR121" s="1111"/>
      <c r="CS121" s="1111"/>
      <c r="CT121" s="1111"/>
      <c r="CU121" s="1111"/>
      <c r="CV121" s="1111"/>
      <c r="CW121" s="1111"/>
      <c r="CX121" s="1111"/>
      <c r="CY121" s="1111"/>
      <c r="CZ121" s="1111"/>
      <c r="DA121" s="1111"/>
      <c r="DB121" s="1111"/>
      <c r="DC121" s="1111"/>
      <c r="DD121" s="1111"/>
      <c r="DE121" s="1111"/>
      <c r="DF121" s="1112"/>
      <c r="DG121" s="1009" t="s">
        <v>395</v>
      </c>
      <c r="DH121" s="1010"/>
      <c r="DI121" s="1010"/>
      <c r="DJ121" s="1010"/>
      <c r="DK121" s="1010"/>
      <c r="DL121" s="1010" t="s">
        <v>421</v>
      </c>
      <c r="DM121" s="1010"/>
      <c r="DN121" s="1010"/>
      <c r="DO121" s="1010"/>
      <c r="DP121" s="1010"/>
      <c r="DQ121" s="1010">
        <v>114770</v>
      </c>
      <c r="DR121" s="1010"/>
      <c r="DS121" s="1010"/>
      <c r="DT121" s="1010"/>
      <c r="DU121" s="1010"/>
      <c r="DV121" s="1011">
        <v>3</v>
      </c>
      <c r="DW121" s="1011"/>
      <c r="DX121" s="1011"/>
      <c r="DY121" s="1011"/>
      <c r="DZ121" s="1012"/>
    </row>
    <row r="122" spans="1:130" s="246" customFormat="1" ht="26.25" customHeight="1" x14ac:dyDescent="0.15">
      <c r="A122" s="1149"/>
      <c r="B122" s="1036"/>
      <c r="C122" s="1006" t="s">
        <v>463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414</v>
      </c>
      <c r="AB122" s="1049"/>
      <c r="AC122" s="1049"/>
      <c r="AD122" s="1049"/>
      <c r="AE122" s="1050"/>
      <c r="AF122" s="1051" t="s">
        <v>447</v>
      </c>
      <c r="AG122" s="1049"/>
      <c r="AH122" s="1049"/>
      <c r="AI122" s="1049"/>
      <c r="AJ122" s="1050"/>
      <c r="AK122" s="1051" t="s">
        <v>446</v>
      </c>
      <c r="AL122" s="1049"/>
      <c r="AM122" s="1049"/>
      <c r="AN122" s="1049"/>
      <c r="AO122" s="1050"/>
      <c r="AP122" s="1052" t="s">
        <v>414</v>
      </c>
      <c r="AQ122" s="1053"/>
      <c r="AR122" s="1053"/>
      <c r="AS122" s="1053"/>
      <c r="AT122" s="1054"/>
      <c r="AU122" s="1082"/>
      <c r="AV122" s="1083"/>
      <c r="AW122" s="1083"/>
      <c r="AX122" s="1083"/>
      <c r="AY122" s="1084"/>
      <c r="AZ122" s="1064" t="s">
        <v>484</v>
      </c>
      <c r="BA122" s="1055"/>
      <c r="BB122" s="1055"/>
      <c r="BC122" s="1055"/>
      <c r="BD122" s="1055"/>
      <c r="BE122" s="1055"/>
      <c r="BF122" s="1055"/>
      <c r="BG122" s="1055"/>
      <c r="BH122" s="1055"/>
      <c r="BI122" s="1055"/>
      <c r="BJ122" s="1055"/>
      <c r="BK122" s="1055"/>
      <c r="BL122" s="1055"/>
      <c r="BM122" s="1055"/>
      <c r="BN122" s="1055"/>
      <c r="BO122" s="1055"/>
      <c r="BP122" s="1056"/>
      <c r="BQ122" s="1087">
        <v>8762305</v>
      </c>
      <c r="BR122" s="1088"/>
      <c r="BS122" s="1088"/>
      <c r="BT122" s="1088"/>
      <c r="BU122" s="1088"/>
      <c r="BV122" s="1088">
        <v>8583038</v>
      </c>
      <c r="BW122" s="1088"/>
      <c r="BX122" s="1088"/>
      <c r="BY122" s="1088"/>
      <c r="BZ122" s="1088"/>
      <c r="CA122" s="1088">
        <v>8443211</v>
      </c>
      <c r="CB122" s="1088"/>
      <c r="CC122" s="1088"/>
      <c r="CD122" s="1088"/>
      <c r="CE122" s="1088"/>
      <c r="CF122" s="1108">
        <v>220.1</v>
      </c>
      <c r="CG122" s="1109"/>
      <c r="CH122" s="1109"/>
      <c r="CI122" s="1109"/>
      <c r="CJ122" s="1109"/>
      <c r="CK122" s="1100"/>
      <c r="CL122" s="1101"/>
      <c r="CM122" s="1101"/>
      <c r="CN122" s="1101"/>
      <c r="CO122" s="1102"/>
      <c r="CP122" s="1110" t="s">
        <v>409</v>
      </c>
      <c r="CQ122" s="1111"/>
      <c r="CR122" s="1111"/>
      <c r="CS122" s="1111"/>
      <c r="CT122" s="1111"/>
      <c r="CU122" s="1111"/>
      <c r="CV122" s="1111"/>
      <c r="CW122" s="1111"/>
      <c r="CX122" s="1111"/>
      <c r="CY122" s="1111"/>
      <c r="CZ122" s="1111"/>
      <c r="DA122" s="1111"/>
      <c r="DB122" s="1111"/>
      <c r="DC122" s="1111"/>
      <c r="DD122" s="1111"/>
      <c r="DE122" s="1111"/>
      <c r="DF122" s="1112"/>
      <c r="DG122" s="1009">
        <v>112652</v>
      </c>
      <c r="DH122" s="1010"/>
      <c r="DI122" s="1010"/>
      <c r="DJ122" s="1010"/>
      <c r="DK122" s="1010"/>
      <c r="DL122" s="1010">
        <v>112234</v>
      </c>
      <c r="DM122" s="1010"/>
      <c r="DN122" s="1010"/>
      <c r="DO122" s="1010"/>
      <c r="DP122" s="1010"/>
      <c r="DQ122" s="1010">
        <v>100553</v>
      </c>
      <c r="DR122" s="1010"/>
      <c r="DS122" s="1010"/>
      <c r="DT122" s="1010"/>
      <c r="DU122" s="1010"/>
      <c r="DV122" s="1011">
        <v>2.6</v>
      </c>
      <c r="DW122" s="1011"/>
      <c r="DX122" s="1011"/>
      <c r="DY122" s="1011"/>
      <c r="DZ122" s="1012"/>
    </row>
    <row r="123" spans="1:130" s="246" customFormat="1" ht="26.25" customHeight="1" x14ac:dyDescent="0.15">
      <c r="A123" s="1149"/>
      <c r="B123" s="1036"/>
      <c r="C123" s="1006" t="s">
        <v>469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446</v>
      </c>
      <c r="AB123" s="1049"/>
      <c r="AC123" s="1049"/>
      <c r="AD123" s="1049"/>
      <c r="AE123" s="1050"/>
      <c r="AF123" s="1051" t="s">
        <v>395</v>
      </c>
      <c r="AG123" s="1049"/>
      <c r="AH123" s="1049"/>
      <c r="AI123" s="1049"/>
      <c r="AJ123" s="1050"/>
      <c r="AK123" s="1051" t="s">
        <v>447</v>
      </c>
      <c r="AL123" s="1049"/>
      <c r="AM123" s="1049"/>
      <c r="AN123" s="1049"/>
      <c r="AO123" s="1050"/>
      <c r="AP123" s="1052" t="s">
        <v>447</v>
      </c>
      <c r="AQ123" s="1053"/>
      <c r="AR123" s="1053"/>
      <c r="AS123" s="1053"/>
      <c r="AT123" s="1054"/>
      <c r="AU123" s="1085"/>
      <c r="AV123" s="1086"/>
      <c r="AW123" s="1086"/>
      <c r="AX123" s="1086"/>
      <c r="AY123" s="1086"/>
      <c r="AZ123" s="277" t="s">
        <v>191</v>
      </c>
      <c r="BA123" s="277"/>
      <c r="BB123" s="277"/>
      <c r="BC123" s="277"/>
      <c r="BD123" s="277"/>
      <c r="BE123" s="277"/>
      <c r="BF123" s="277"/>
      <c r="BG123" s="277"/>
      <c r="BH123" s="277"/>
      <c r="BI123" s="277"/>
      <c r="BJ123" s="277"/>
      <c r="BK123" s="277"/>
      <c r="BL123" s="277"/>
      <c r="BM123" s="277"/>
      <c r="BN123" s="277"/>
      <c r="BO123" s="1065" t="s">
        <v>485</v>
      </c>
      <c r="BP123" s="1096"/>
      <c r="BQ123" s="1155">
        <v>11940159</v>
      </c>
      <c r="BR123" s="1156"/>
      <c r="BS123" s="1156"/>
      <c r="BT123" s="1156"/>
      <c r="BU123" s="1156"/>
      <c r="BV123" s="1156">
        <v>11788946</v>
      </c>
      <c r="BW123" s="1156"/>
      <c r="BX123" s="1156"/>
      <c r="BY123" s="1156"/>
      <c r="BZ123" s="1156"/>
      <c r="CA123" s="1156">
        <v>11592510</v>
      </c>
      <c r="CB123" s="1156"/>
      <c r="CC123" s="1156"/>
      <c r="CD123" s="1156"/>
      <c r="CE123" s="1156"/>
      <c r="CF123" s="1089"/>
      <c r="CG123" s="1090"/>
      <c r="CH123" s="1090"/>
      <c r="CI123" s="1090"/>
      <c r="CJ123" s="1091"/>
      <c r="CK123" s="1100"/>
      <c r="CL123" s="1101"/>
      <c r="CM123" s="1101"/>
      <c r="CN123" s="1101"/>
      <c r="CO123" s="1102"/>
      <c r="CP123" s="1110" t="s">
        <v>486</v>
      </c>
      <c r="CQ123" s="1111"/>
      <c r="CR123" s="1111"/>
      <c r="CS123" s="1111"/>
      <c r="CT123" s="1111"/>
      <c r="CU123" s="1111"/>
      <c r="CV123" s="1111"/>
      <c r="CW123" s="1111"/>
      <c r="CX123" s="1111"/>
      <c r="CY123" s="1111"/>
      <c r="CZ123" s="1111"/>
      <c r="DA123" s="1111"/>
      <c r="DB123" s="1111"/>
      <c r="DC123" s="1111"/>
      <c r="DD123" s="1111"/>
      <c r="DE123" s="1111"/>
      <c r="DF123" s="1112"/>
      <c r="DG123" s="1048">
        <v>14293</v>
      </c>
      <c r="DH123" s="1049"/>
      <c r="DI123" s="1049"/>
      <c r="DJ123" s="1049"/>
      <c r="DK123" s="1050"/>
      <c r="DL123" s="1051">
        <v>9705</v>
      </c>
      <c r="DM123" s="1049"/>
      <c r="DN123" s="1049"/>
      <c r="DO123" s="1049"/>
      <c r="DP123" s="1050"/>
      <c r="DQ123" s="1051">
        <v>8776</v>
      </c>
      <c r="DR123" s="1049"/>
      <c r="DS123" s="1049"/>
      <c r="DT123" s="1049"/>
      <c r="DU123" s="1050"/>
      <c r="DV123" s="1052">
        <v>0.2</v>
      </c>
      <c r="DW123" s="1053"/>
      <c r="DX123" s="1053"/>
      <c r="DY123" s="1053"/>
      <c r="DZ123" s="1054"/>
    </row>
    <row r="124" spans="1:130" s="246" customFormat="1" ht="26.25" customHeight="1" thickBot="1" x14ac:dyDescent="0.2">
      <c r="A124" s="1149"/>
      <c r="B124" s="1036"/>
      <c r="C124" s="1006" t="s">
        <v>472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446</v>
      </c>
      <c r="AB124" s="1049"/>
      <c r="AC124" s="1049"/>
      <c r="AD124" s="1049"/>
      <c r="AE124" s="1050"/>
      <c r="AF124" s="1051" t="s">
        <v>446</v>
      </c>
      <c r="AG124" s="1049"/>
      <c r="AH124" s="1049"/>
      <c r="AI124" s="1049"/>
      <c r="AJ124" s="1050"/>
      <c r="AK124" s="1051" t="s">
        <v>446</v>
      </c>
      <c r="AL124" s="1049"/>
      <c r="AM124" s="1049"/>
      <c r="AN124" s="1049"/>
      <c r="AO124" s="1050"/>
      <c r="AP124" s="1052" t="s">
        <v>447</v>
      </c>
      <c r="AQ124" s="1053"/>
      <c r="AR124" s="1053"/>
      <c r="AS124" s="1053"/>
      <c r="AT124" s="1054"/>
      <c r="AU124" s="1151" t="s">
        <v>487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86.7</v>
      </c>
      <c r="BR124" s="1118"/>
      <c r="BS124" s="1118"/>
      <c r="BT124" s="1118"/>
      <c r="BU124" s="1118"/>
      <c r="BV124" s="1118">
        <v>79.7</v>
      </c>
      <c r="BW124" s="1118"/>
      <c r="BX124" s="1118"/>
      <c r="BY124" s="1118"/>
      <c r="BZ124" s="1118"/>
      <c r="CA124" s="1118">
        <v>74.400000000000006</v>
      </c>
      <c r="CB124" s="1118"/>
      <c r="CC124" s="1118"/>
      <c r="CD124" s="1118"/>
      <c r="CE124" s="1118"/>
      <c r="CF124" s="1119"/>
      <c r="CG124" s="1120"/>
      <c r="CH124" s="1120"/>
      <c r="CI124" s="1120"/>
      <c r="CJ124" s="1121"/>
      <c r="CK124" s="1103"/>
      <c r="CL124" s="1103"/>
      <c r="CM124" s="1103"/>
      <c r="CN124" s="1103"/>
      <c r="CO124" s="1104"/>
      <c r="CP124" s="1110" t="s">
        <v>488</v>
      </c>
      <c r="CQ124" s="1111"/>
      <c r="CR124" s="1111"/>
      <c r="CS124" s="1111"/>
      <c r="CT124" s="1111"/>
      <c r="CU124" s="1111"/>
      <c r="CV124" s="1111"/>
      <c r="CW124" s="1111"/>
      <c r="CX124" s="1111"/>
      <c r="CY124" s="1111"/>
      <c r="CZ124" s="1111"/>
      <c r="DA124" s="1111"/>
      <c r="DB124" s="1111"/>
      <c r="DC124" s="1111"/>
      <c r="DD124" s="1111"/>
      <c r="DE124" s="1111"/>
      <c r="DF124" s="1112"/>
      <c r="DG124" s="1095" t="s">
        <v>421</v>
      </c>
      <c r="DH124" s="1074"/>
      <c r="DI124" s="1074"/>
      <c r="DJ124" s="1074"/>
      <c r="DK124" s="1075"/>
      <c r="DL124" s="1073" t="s">
        <v>414</v>
      </c>
      <c r="DM124" s="1074"/>
      <c r="DN124" s="1074"/>
      <c r="DO124" s="1074"/>
      <c r="DP124" s="1075"/>
      <c r="DQ124" s="1073" t="s">
        <v>421</v>
      </c>
      <c r="DR124" s="1074"/>
      <c r="DS124" s="1074"/>
      <c r="DT124" s="1074"/>
      <c r="DU124" s="1075"/>
      <c r="DV124" s="1076" t="s">
        <v>414</v>
      </c>
      <c r="DW124" s="1077"/>
      <c r="DX124" s="1077"/>
      <c r="DY124" s="1077"/>
      <c r="DZ124" s="1078"/>
    </row>
    <row r="125" spans="1:130" s="246" customFormat="1" ht="26.25" customHeight="1" x14ac:dyDescent="0.15">
      <c r="A125" s="1149"/>
      <c r="B125" s="1036"/>
      <c r="C125" s="1006" t="s">
        <v>474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414</v>
      </c>
      <c r="AB125" s="1049"/>
      <c r="AC125" s="1049"/>
      <c r="AD125" s="1049"/>
      <c r="AE125" s="1050"/>
      <c r="AF125" s="1051" t="s">
        <v>421</v>
      </c>
      <c r="AG125" s="1049"/>
      <c r="AH125" s="1049"/>
      <c r="AI125" s="1049"/>
      <c r="AJ125" s="1050"/>
      <c r="AK125" s="1051" t="s">
        <v>414</v>
      </c>
      <c r="AL125" s="1049"/>
      <c r="AM125" s="1049"/>
      <c r="AN125" s="1049"/>
      <c r="AO125" s="1050"/>
      <c r="AP125" s="1052" t="s">
        <v>421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489</v>
      </c>
      <c r="CL125" s="1098"/>
      <c r="CM125" s="1098"/>
      <c r="CN125" s="1098"/>
      <c r="CO125" s="1099"/>
      <c r="CP125" s="1030" t="s">
        <v>490</v>
      </c>
      <c r="CQ125" s="979"/>
      <c r="CR125" s="979"/>
      <c r="CS125" s="979"/>
      <c r="CT125" s="979"/>
      <c r="CU125" s="979"/>
      <c r="CV125" s="979"/>
      <c r="CW125" s="979"/>
      <c r="CX125" s="979"/>
      <c r="CY125" s="979"/>
      <c r="CZ125" s="979"/>
      <c r="DA125" s="979"/>
      <c r="DB125" s="979"/>
      <c r="DC125" s="979"/>
      <c r="DD125" s="979"/>
      <c r="DE125" s="979"/>
      <c r="DF125" s="980"/>
      <c r="DG125" s="1016" t="s">
        <v>421</v>
      </c>
      <c r="DH125" s="1017"/>
      <c r="DI125" s="1017"/>
      <c r="DJ125" s="1017"/>
      <c r="DK125" s="1017"/>
      <c r="DL125" s="1017" t="s">
        <v>414</v>
      </c>
      <c r="DM125" s="1017"/>
      <c r="DN125" s="1017"/>
      <c r="DO125" s="1017"/>
      <c r="DP125" s="1017"/>
      <c r="DQ125" s="1017" t="s">
        <v>421</v>
      </c>
      <c r="DR125" s="1017"/>
      <c r="DS125" s="1017"/>
      <c r="DT125" s="1017"/>
      <c r="DU125" s="1017"/>
      <c r="DV125" s="1018" t="s">
        <v>421</v>
      </c>
      <c r="DW125" s="1018"/>
      <c r="DX125" s="1018"/>
      <c r="DY125" s="1018"/>
      <c r="DZ125" s="1019"/>
    </row>
    <row r="126" spans="1:130" s="246" customFormat="1" ht="26.25" customHeight="1" thickBot="1" x14ac:dyDescent="0.2">
      <c r="A126" s="1149"/>
      <c r="B126" s="1036"/>
      <c r="C126" s="1006" t="s">
        <v>476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3533</v>
      </c>
      <c r="AB126" s="1049"/>
      <c r="AC126" s="1049"/>
      <c r="AD126" s="1049"/>
      <c r="AE126" s="1050"/>
      <c r="AF126" s="1051">
        <v>7025</v>
      </c>
      <c r="AG126" s="1049"/>
      <c r="AH126" s="1049"/>
      <c r="AI126" s="1049"/>
      <c r="AJ126" s="1050"/>
      <c r="AK126" s="1051">
        <v>19082</v>
      </c>
      <c r="AL126" s="1049"/>
      <c r="AM126" s="1049"/>
      <c r="AN126" s="1049"/>
      <c r="AO126" s="1050"/>
      <c r="AP126" s="1052">
        <v>0.5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491</v>
      </c>
      <c r="CQ126" s="1040"/>
      <c r="CR126" s="1040"/>
      <c r="CS126" s="1040"/>
      <c r="CT126" s="1040"/>
      <c r="CU126" s="1040"/>
      <c r="CV126" s="1040"/>
      <c r="CW126" s="1040"/>
      <c r="CX126" s="1040"/>
      <c r="CY126" s="1040"/>
      <c r="CZ126" s="1040"/>
      <c r="DA126" s="1040"/>
      <c r="DB126" s="1040"/>
      <c r="DC126" s="1040"/>
      <c r="DD126" s="1040"/>
      <c r="DE126" s="1040"/>
      <c r="DF126" s="1041"/>
      <c r="DG126" s="1009" t="s">
        <v>421</v>
      </c>
      <c r="DH126" s="1010"/>
      <c r="DI126" s="1010"/>
      <c r="DJ126" s="1010"/>
      <c r="DK126" s="1010"/>
      <c r="DL126" s="1010" t="s">
        <v>451</v>
      </c>
      <c r="DM126" s="1010"/>
      <c r="DN126" s="1010"/>
      <c r="DO126" s="1010"/>
      <c r="DP126" s="1010"/>
      <c r="DQ126" s="1010" t="s">
        <v>421</v>
      </c>
      <c r="DR126" s="1010"/>
      <c r="DS126" s="1010"/>
      <c r="DT126" s="1010"/>
      <c r="DU126" s="1010"/>
      <c r="DV126" s="1011" t="s">
        <v>414</v>
      </c>
      <c r="DW126" s="1011"/>
      <c r="DX126" s="1011"/>
      <c r="DY126" s="1011"/>
      <c r="DZ126" s="1012"/>
    </row>
    <row r="127" spans="1:130" s="246" customFormat="1" ht="26.25" customHeight="1" x14ac:dyDescent="0.15">
      <c r="A127" s="1150"/>
      <c r="B127" s="1038"/>
      <c r="C127" s="1092" t="s">
        <v>492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8069</v>
      </c>
      <c r="AB127" s="1049"/>
      <c r="AC127" s="1049"/>
      <c r="AD127" s="1049"/>
      <c r="AE127" s="1050"/>
      <c r="AF127" s="1051">
        <v>8508</v>
      </c>
      <c r="AG127" s="1049"/>
      <c r="AH127" s="1049"/>
      <c r="AI127" s="1049"/>
      <c r="AJ127" s="1050"/>
      <c r="AK127" s="1051">
        <v>8165</v>
      </c>
      <c r="AL127" s="1049"/>
      <c r="AM127" s="1049"/>
      <c r="AN127" s="1049"/>
      <c r="AO127" s="1050"/>
      <c r="AP127" s="1052">
        <v>0.2</v>
      </c>
      <c r="AQ127" s="1053"/>
      <c r="AR127" s="1053"/>
      <c r="AS127" s="1053"/>
      <c r="AT127" s="1054"/>
      <c r="AU127" s="282"/>
      <c r="AV127" s="282"/>
      <c r="AW127" s="282"/>
      <c r="AX127" s="1122" t="s">
        <v>493</v>
      </c>
      <c r="AY127" s="1123"/>
      <c r="AZ127" s="1123"/>
      <c r="BA127" s="1123"/>
      <c r="BB127" s="1123"/>
      <c r="BC127" s="1123"/>
      <c r="BD127" s="1123"/>
      <c r="BE127" s="1124"/>
      <c r="BF127" s="1125" t="s">
        <v>494</v>
      </c>
      <c r="BG127" s="1123"/>
      <c r="BH127" s="1123"/>
      <c r="BI127" s="1123"/>
      <c r="BJ127" s="1123"/>
      <c r="BK127" s="1123"/>
      <c r="BL127" s="1124"/>
      <c r="BM127" s="1125" t="s">
        <v>495</v>
      </c>
      <c r="BN127" s="1123"/>
      <c r="BO127" s="1123"/>
      <c r="BP127" s="1123"/>
      <c r="BQ127" s="1123"/>
      <c r="BR127" s="1123"/>
      <c r="BS127" s="1124"/>
      <c r="BT127" s="1125" t="s">
        <v>496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497</v>
      </c>
      <c r="CQ127" s="1040"/>
      <c r="CR127" s="1040"/>
      <c r="CS127" s="1040"/>
      <c r="CT127" s="1040"/>
      <c r="CU127" s="1040"/>
      <c r="CV127" s="1040"/>
      <c r="CW127" s="1040"/>
      <c r="CX127" s="1040"/>
      <c r="CY127" s="1040"/>
      <c r="CZ127" s="1040"/>
      <c r="DA127" s="1040"/>
      <c r="DB127" s="1040"/>
      <c r="DC127" s="1040"/>
      <c r="DD127" s="1040"/>
      <c r="DE127" s="1040"/>
      <c r="DF127" s="1041"/>
      <c r="DG127" s="1009" t="s">
        <v>421</v>
      </c>
      <c r="DH127" s="1010"/>
      <c r="DI127" s="1010"/>
      <c r="DJ127" s="1010"/>
      <c r="DK127" s="1010"/>
      <c r="DL127" s="1010" t="s">
        <v>447</v>
      </c>
      <c r="DM127" s="1010"/>
      <c r="DN127" s="1010"/>
      <c r="DO127" s="1010"/>
      <c r="DP127" s="1010"/>
      <c r="DQ127" s="1010" t="s">
        <v>414</v>
      </c>
      <c r="DR127" s="1010"/>
      <c r="DS127" s="1010"/>
      <c r="DT127" s="1010"/>
      <c r="DU127" s="1010"/>
      <c r="DV127" s="1011" t="s">
        <v>421</v>
      </c>
      <c r="DW127" s="1011"/>
      <c r="DX127" s="1011"/>
      <c r="DY127" s="1011"/>
      <c r="DZ127" s="1012"/>
    </row>
    <row r="128" spans="1:130" s="246" customFormat="1" ht="26.25" customHeight="1" thickBot="1" x14ac:dyDescent="0.2">
      <c r="A128" s="1133" t="s">
        <v>498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499</v>
      </c>
      <c r="X128" s="1135"/>
      <c r="Y128" s="1135"/>
      <c r="Z128" s="1136"/>
      <c r="AA128" s="1137">
        <v>165209</v>
      </c>
      <c r="AB128" s="1138"/>
      <c r="AC128" s="1138"/>
      <c r="AD128" s="1138"/>
      <c r="AE128" s="1139"/>
      <c r="AF128" s="1140">
        <v>177661</v>
      </c>
      <c r="AG128" s="1138"/>
      <c r="AH128" s="1138"/>
      <c r="AI128" s="1138"/>
      <c r="AJ128" s="1139"/>
      <c r="AK128" s="1140">
        <v>179121</v>
      </c>
      <c r="AL128" s="1138"/>
      <c r="AM128" s="1138"/>
      <c r="AN128" s="1138"/>
      <c r="AO128" s="1139"/>
      <c r="AP128" s="1141"/>
      <c r="AQ128" s="1142"/>
      <c r="AR128" s="1142"/>
      <c r="AS128" s="1142"/>
      <c r="AT128" s="1143"/>
      <c r="AU128" s="282"/>
      <c r="AV128" s="282"/>
      <c r="AW128" s="282"/>
      <c r="AX128" s="978" t="s">
        <v>500</v>
      </c>
      <c r="AY128" s="979"/>
      <c r="AZ128" s="979"/>
      <c r="BA128" s="979"/>
      <c r="BB128" s="979"/>
      <c r="BC128" s="979"/>
      <c r="BD128" s="979"/>
      <c r="BE128" s="980"/>
      <c r="BF128" s="1144" t="s">
        <v>447</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501</v>
      </c>
      <c r="CQ128" s="1127"/>
      <c r="CR128" s="1127"/>
      <c r="CS128" s="1127"/>
      <c r="CT128" s="1127"/>
      <c r="CU128" s="1127"/>
      <c r="CV128" s="1127"/>
      <c r="CW128" s="1127"/>
      <c r="CX128" s="1127"/>
      <c r="CY128" s="1127"/>
      <c r="CZ128" s="1127"/>
      <c r="DA128" s="1127"/>
      <c r="DB128" s="1127"/>
      <c r="DC128" s="1127"/>
      <c r="DD128" s="1127"/>
      <c r="DE128" s="1127"/>
      <c r="DF128" s="1128"/>
      <c r="DG128" s="1129" t="s">
        <v>502</v>
      </c>
      <c r="DH128" s="1130"/>
      <c r="DI128" s="1130"/>
      <c r="DJ128" s="1130"/>
      <c r="DK128" s="1130"/>
      <c r="DL128" s="1130" t="s">
        <v>451</v>
      </c>
      <c r="DM128" s="1130"/>
      <c r="DN128" s="1130"/>
      <c r="DO128" s="1130"/>
      <c r="DP128" s="1130"/>
      <c r="DQ128" s="1130" t="s">
        <v>503</v>
      </c>
      <c r="DR128" s="1130"/>
      <c r="DS128" s="1130"/>
      <c r="DT128" s="1130"/>
      <c r="DU128" s="1130"/>
      <c r="DV128" s="1131" t="s">
        <v>451</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504</v>
      </c>
      <c r="X129" s="1164"/>
      <c r="Y129" s="1164"/>
      <c r="Z129" s="1165"/>
      <c r="AA129" s="1048">
        <v>4651479</v>
      </c>
      <c r="AB129" s="1049"/>
      <c r="AC129" s="1049"/>
      <c r="AD129" s="1049"/>
      <c r="AE129" s="1050"/>
      <c r="AF129" s="1051">
        <v>4626442</v>
      </c>
      <c r="AG129" s="1049"/>
      <c r="AH129" s="1049"/>
      <c r="AI129" s="1049"/>
      <c r="AJ129" s="1050"/>
      <c r="AK129" s="1051">
        <v>4647549</v>
      </c>
      <c r="AL129" s="1049"/>
      <c r="AM129" s="1049"/>
      <c r="AN129" s="1049"/>
      <c r="AO129" s="1050"/>
      <c r="AP129" s="1166"/>
      <c r="AQ129" s="1167"/>
      <c r="AR129" s="1167"/>
      <c r="AS129" s="1167"/>
      <c r="AT129" s="1168"/>
      <c r="AU129" s="284"/>
      <c r="AV129" s="284"/>
      <c r="AW129" s="284"/>
      <c r="AX129" s="1157" t="s">
        <v>505</v>
      </c>
      <c r="AY129" s="1040"/>
      <c r="AZ129" s="1040"/>
      <c r="BA129" s="1040"/>
      <c r="BB129" s="1040"/>
      <c r="BC129" s="1040"/>
      <c r="BD129" s="1040"/>
      <c r="BE129" s="1041"/>
      <c r="BF129" s="1158" t="s">
        <v>506</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508</v>
      </c>
      <c r="X130" s="1164"/>
      <c r="Y130" s="1164"/>
      <c r="Z130" s="1165"/>
      <c r="AA130" s="1048">
        <v>788892</v>
      </c>
      <c r="AB130" s="1049"/>
      <c r="AC130" s="1049"/>
      <c r="AD130" s="1049"/>
      <c r="AE130" s="1050"/>
      <c r="AF130" s="1051">
        <v>794219</v>
      </c>
      <c r="AG130" s="1049"/>
      <c r="AH130" s="1049"/>
      <c r="AI130" s="1049"/>
      <c r="AJ130" s="1050"/>
      <c r="AK130" s="1051">
        <v>811478</v>
      </c>
      <c r="AL130" s="1049"/>
      <c r="AM130" s="1049"/>
      <c r="AN130" s="1049"/>
      <c r="AO130" s="1050"/>
      <c r="AP130" s="1166"/>
      <c r="AQ130" s="1167"/>
      <c r="AR130" s="1167"/>
      <c r="AS130" s="1167"/>
      <c r="AT130" s="1168"/>
      <c r="AU130" s="284"/>
      <c r="AV130" s="284"/>
      <c r="AW130" s="284"/>
      <c r="AX130" s="1157" t="s">
        <v>509</v>
      </c>
      <c r="AY130" s="1040"/>
      <c r="AZ130" s="1040"/>
      <c r="BA130" s="1040"/>
      <c r="BB130" s="1040"/>
      <c r="BC130" s="1040"/>
      <c r="BD130" s="1040"/>
      <c r="BE130" s="1041"/>
      <c r="BF130" s="1194">
        <v>10.6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510</v>
      </c>
      <c r="X131" s="1202"/>
      <c r="Y131" s="1202"/>
      <c r="Z131" s="1203"/>
      <c r="AA131" s="1095">
        <v>3862587</v>
      </c>
      <c r="AB131" s="1074"/>
      <c r="AC131" s="1074"/>
      <c r="AD131" s="1074"/>
      <c r="AE131" s="1075"/>
      <c r="AF131" s="1073">
        <v>3832223</v>
      </c>
      <c r="AG131" s="1074"/>
      <c r="AH131" s="1074"/>
      <c r="AI131" s="1074"/>
      <c r="AJ131" s="1075"/>
      <c r="AK131" s="1073">
        <v>3836071</v>
      </c>
      <c r="AL131" s="1074"/>
      <c r="AM131" s="1074"/>
      <c r="AN131" s="1074"/>
      <c r="AO131" s="1075"/>
      <c r="AP131" s="1204"/>
      <c r="AQ131" s="1205"/>
      <c r="AR131" s="1205"/>
      <c r="AS131" s="1205"/>
      <c r="AT131" s="1206"/>
      <c r="AU131" s="284"/>
      <c r="AV131" s="284"/>
      <c r="AW131" s="284"/>
      <c r="AX131" s="1176" t="s">
        <v>511</v>
      </c>
      <c r="AY131" s="1127"/>
      <c r="AZ131" s="1127"/>
      <c r="BA131" s="1127"/>
      <c r="BB131" s="1127"/>
      <c r="BC131" s="1127"/>
      <c r="BD131" s="1127"/>
      <c r="BE131" s="1128"/>
      <c r="BF131" s="1177">
        <v>74.400000000000006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513</v>
      </c>
      <c r="W132" s="1187"/>
      <c r="X132" s="1187"/>
      <c r="Y132" s="1187"/>
      <c r="Z132" s="1188"/>
      <c r="AA132" s="1189">
        <v>10.325592670000001</v>
      </c>
      <c r="AB132" s="1190"/>
      <c r="AC132" s="1190"/>
      <c r="AD132" s="1190"/>
      <c r="AE132" s="1191"/>
      <c r="AF132" s="1192">
        <v>10.534094700000001</v>
      </c>
      <c r="AG132" s="1190"/>
      <c r="AH132" s="1190"/>
      <c r="AI132" s="1190"/>
      <c r="AJ132" s="1191"/>
      <c r="AK132" s="1192">
        <v>11.16259318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514</v>
      </c>
      <c r="W133" s="1170"/>
      <c r="X133" s="1170"/>
      <c r="Y133" s="1170"/>
      <c r="Z133" s="1171"/>
      <c r="AA133" s="1172">
        <v>13.3</v>
      </c>
      <c r="AB133" s="1173"/>
      <c r="AC133" s="1173"/>
      <c r="AD133" s="1173"/>
      <c r="AE133" s="1174"/>
      <c r="AF133" s="1172">
        <v>11.4</v>
      </c>
      <c r="AG133" s="1173"/>
      <c r="AH133" s="1173"/>
      <c r="AI133" s="1173"/>
      <c r="AJ133" s="1174"/>
      <c r="AK133" s="1172">
        <v>10.6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S38FoctZ+l7rQNl1De4O4TF1aad8u7CGe+2Vtp1L1QgjaUyX528cOziL0vMefpp2KUcOvMAwjq+uht/8qDbPA==" saltValue="j/DQtZQ15+L7ja/mkeaQ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NZw9+rdu1AYy8vep5B+W7po8wiKHj9xtF9/nlrFc1DTrXdp9SM4oNoZ7pMDSx6I8UUE8vML6qGsxpZ+8348Fw==" saltValue="K9nTcD0k1STEHz7sLDXJ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umS1t3ecu1H75PzYsTOEXgdZItWbb3CAGlceZUWlBKeiZK4w2DENdD5Fd57xdgzVq/0KFC/1dQUAV6rgs2pPw==" saltValue="JgKYqPKn4RAQptZIxzTk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518</v>
      </c>
      <c r="AP7" s="303"/>
      <c r="AQ7" s="304" t="s">
        <v>519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520</v>
      </c>
      <c r="AQ8" s="310" t="s">
        <v>521</v>
      </c>
      <c r="AR8" s="311" t="s">
        <v>522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523</v>
      </c>
      <c r="AL9" s="1213"/>
      <c r="AM9" s="1213"/>
      <c r="AN9" s="1214"/>
      <c r="AO9" s="312">
        <v>1141966</v>
      </c>
      <c r="AP9" s="312">
        <v>96589</v>
      </c>
      <c r="AQ9" s="313">
        <v>95202</v>
      </c>
      <c r="AR9" s="314">
        <v>1.5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524</v>
      </c>
      <c r="AL10" s="1213"/>
      <c r="AM10" s="1213"/>
      <c r="AN10" s="1214"/>
      <c r="AO10" s="315">
        <v>98039</v>
      </c>
      <c r="AP10" s="315">
        <v>8292</v>
      </c>
      <c r="AQ10" s="316">
        <v>11297</v>
      </c>
      <c r="AR10" s="317">
        <v>-26.6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525</v>
      </c>
      <c r="AL11" s="1213"/>
      <c r="AM11" s="1213"/>
      <c r="AN11" s="1214"/>
      <c r="AO11" s="315">
        <v>266901</v>
      </c>
      <c r="AP11" s="315">
        <v>22575</v>
      </c>
      <c r="AQ11" s="316">
        <v>19595</v>
      </c>
      <c r="AR11" s="317">
        <v>15.2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526</v>
      </c>
      <c r="AL12" s="1213"/>
      <c r="AM12" s="1213"/>
      <c r="AN12" s="1214"/>
      <c r="AO12" s="315" t="s">
        <v>527</v>
      </c>
      <c r="AP12" s="315" t="s">
        <v>527</v>
      </c>
      <c r="AQ12" s="316">
        <v>2177</v>
      </c>
      <c r="AR12" s="317" t="s">
        <v>527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528</v>
      </c>
      <c r="AL13" s="1213"/>
      <c r="AM13" s="1213"/>
      <c r="AN13" s="1214"/>
      <c r="AO13" s="315" t="s">
        <v>527</v>
      </c>
      <c r="AP13" s="315" t="s">
        <v>527</v>
      </c>
      <c r="AQ13" s="316" t="s">
        <v>527</v>
      </c>
      <c r="AR13" s="317" t="s">
        <v>527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529</v>
      </c>
      <c r="AL14" s="1213"/>
      <c r="AM14" s="1213"/>
      <c r="AN14" s="1214"/>
      <c r="AO14" s="315">
        <v>74538</v>
      </c>
      <c r="AP14" s="315">
        <v>6304</v>
      </c>
      <c r="AQ14" s="316">
        <v>4873</v>
      </c>
      <c r="AR14" s="317">
        <v>29.4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530</v>
      </c>
      <c r="AL15" s="1213"/>
      <c r="AM15" s="1213"/>
      <c r="AN15" s="1214"/>
      <c r="AO15" s="315">
        <v>22896</v>
      </c>
      <c r="AP15" s="315">
        <v>1937</v>
      </c>
      <c r="AQ15" s="316">
        <v>2420</v>
      </c>
      <c r="AR15" s="317">
        <v>-20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531</v>
      </c>
      <c r="AL16" s="1216"/>
      <c r="AM16" s="1216"/>
      <c r="AN16" s="1217"/>
      <c r="AO16" s="315">
        <v>-94739</v>
      </c>
      <c r="AP16" s="315">
        <v>-8013</v>
      </c>
      <c r="AQ16" s="316">
        <v>-9543</v>
      </c>
      <c r="AR16" s="317">
        <v>-16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191</v>
      </c>
      <c r="AL17" s="1216"/>
      <c r="AM17" s="1216"/>
      <c r="AN17" s="1217"/>
      <c r="AO17" s="315">
        <v>1509601</v>
      </c>
      <c r="AP17" s="315">
        <v>127683</v>
      </c>
      <c r="AQ17" s="316">
        <v>126021</v>
      </c>
      <c r="AR17" s="317">
        <v>1.3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536</v>
      </c>
      <c r="AL21" s="1208"/>
      <c r="AM21" s="1208"/>
      <c r="AN21" s="1209"/>
      <c r="AO21" s="327">
        <v>10.57</v>
      </c>
      <c r="AP21" s="328">
        <v>11.29</v>
      </c>
      <c r="AQ21" s="329">
        <v>-0.72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537</v>
      </c>
      <c r="AL22" s="1208"/>
      <c r="AM22" s="1208"/>
      <c r="AN22" s="1209"/>
      <c r="AO22" s="332">
        <v>96.5</v>
      </c>
      <c r="AP22" s="333">
        <v>95.5</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518</v>
      </c>
      <c r="AP30" s="303"/>
      <c r="AQ30" s="304" t="s">
        <v>519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520</v>
      </c>
      <c r="AQ31" s="310" t="s">
        <v>521</v>
      </c>
      <c r="AR31" s="311" t="s">
        <v>522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541</v>
      </c>
      <c r="AL32" s="1224"/>
      <c r="AM32" s="1224"/>
      <c r="AN32" s="1225"/>
      <c r="AO32" s="342">
        <v>1165797</v>
      </c>
      <c r="AP32" s="342">
        <v>98604</v>
      </c>
      <c r="AQ32" s="343">
        <v>80565</v>
      </c>
      <c r="AR32" s="344">
        <v>22.4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542</v>
      </c>
      <c r="AL33" s="1224"/>
      <c r="AM33" s="1224"/>
      <c r="AN33" s="1225"/>
      <c r="AO33" s="342" t="s">
        <v>527</v>
      </c>
      <c r="AP33" s="342" t="s">
        <v>527</v>
      </c>
      <c r="AQ33" s="343" t="s">
        <v>527</v>
      </c>
      <c r="AR33" s="344" t="s">
        <v>527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543</v>
      </c>
      <c r="AL34" s="1224"/>
      <c r="AM34" s="1224"/>
      <c r="AN34" s="1225"/>
      <c r="AO34" s="342" t="s">
        <v>527</v>
      </c>
      <c r="AP34" s="342" t="s">
        <v>527</v>
      </c>
      <c r="AQ34" s="343" t="s">
        <v>527</v>
      </c>
      <c r="AR34" s="344" t="s">
        <v>527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544</v>
      </c>
      <c r="AL35" s="1224"/>
      <c r="AM35" s="1224"/>
      <c r="AN35" s="1225"/>
      <c r="AO35" s="342">
        <v>225754</v>
      </c>
      <c r="AP35" s="342">
        <v>19094</v>
      </c>
      <c r="AQ35" s="343">
        <v>27422</v>
      </c>
      <c r="AR35" s="344">
        <v>-30.4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545</v>
      </c>
      <c r="AL36" s="1224"/>
      <c r="AM36" s="1224"/>
      <c r="AN36" s="1225"/>
      <c r="AO36" s="342" t="s">
        <v>527</v>
      </c>
      <c r="AP36" s="342" t="s">
        <v>527</v>
      </c>
      <c r="AQ36" s="343">
        <v>3182</v>
      </c>
      <c r="AR36" s="344" t="s">
        <v>527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546</v>
      </c>
      <c r="AL37" s="1224"/>
      <c r="AM37" s="1224"/>
      <c r="AN37" s="1225"/>
      <c r="AO37" s="342">
        <v>27247</v>
      </c>
      <c r="AP37" s="342">
        <v>2305</v>
      </c>
      <c r="AQ37" s="343">
        <v>1220</v>
      </c>
      <c r="AR37" s="344">
        <v>88.9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547</v>
      </c>
      <c r="AL38" s="1227"/>
      <c r="AM38" s="1227"/>
      <c r="AN38" s="1228"/>
      <c r="AO38" s="345">
        <v>6</v>
      </c>
      <c r="AP38" s="345">
        <v>1</v>
      </c>
      <c r="AQ38" s="346">
        <v>15</v>
      </c>
      <c r="AR38" s="334">
        <v>-93.3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548</v>
      </c>
      <c r="AL39" s="1227"/>
      <c r="AM39" s="1227"/>
      <c r="AN39" s="1228"/>
      <c r="AO39" s="342">
        <v>-179121</v>
      </c>
      <c r="AP39" s="342">
        <v>-15150</v>
      </c>
      <c r="AQ39" s="343">
        <v>-3624</v>
      </c>
      <c r="AR39" s="344">
        <v>318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549</v>
      </c>
      <c r="AL40" s="1224"/>
      <c r="AM40" s="1224"/>
      <c r="AN40" s="1225"/>
      <c r="AO40" s="342">
        <v>-811478</v>
      </c>
      <c r="AP40" s="342">
        <v>-68636</v>
      </c>
      <c r="AQ40" s="343">
        <v>-76316</v>
      </c>
      <c r="AR40" s="344">
        <v>-10.1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305</v>
      </c>
      <c r="AL41" s="1230"/>
      <c r="AM41" s="1230"/>
      <c r="AN41" s="1231"/>
      <c r="AO41" s="342">
        <v>428205</v>
      </c>
      <c r="AP41" s="342">
        <v>36218</v>
      </c>
      <c r="AQ41" s="343">
        <v>32463</v>
      </c>
      <c r="AR41" s="344">
        <v>11.6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518</v>
      </c>
      <c r="AN49" s="1220" t="s">
        <v>553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554</v>
      </c>
      <c r="AO50" s="359" t="s">
        <v>555</v>
      </c>
      <c r="AP50" s="360" t="s">
        <v>556</v>
      </c>
      <c r="AQ50" s="361" t="s">
        <v>557</v>
      </c>
      <c r="AR50" s="362" t="s">
        <v>558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1948133</v>
      </c>
      <c r="AN51" s="364">
        <v>153529</v>
      </c>
      <c r="AO51" s="365">
        <v>18.600000000000001</v>
      </c>
      <c r="AP51" s="366">
        <v>132212</v>
      </c>
      <c r="AQ51" s="367">
        <v>-3.2</v>
      </c>
      <c r="AR51" s="368">
        <v>21.8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397892</v>
      </c>
      <c r="AN52" s="372">
        <v>31357</v>
      </c>
      <c r="AO52" s="373">
        <v>9.4</v>
      </c>
      <c r="AP52" s="374">
        <v>67114</v>
      </c>
      <c r="AQ52" s="375">
        <v>12.5</v>
      </c>
      <c r="AR52" s="376">
        <v>-3.1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1215528</v>
      </c>
      <c r="AN53" s="364">
        <v>97390</v>
      </c>
      <c r="AO53" s="365">
        <v>-36.6</v>
      </c>
      <c r="AP53" s="366">
        <v>93741</v>
      </c>
      <c r="AQ53" s="367">
        <v>-29.1</v>
      </c>
      <c r="AR53" s="368">
        <v>-7.5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332174</v>
      </c>
      <c r="AN54" s="372">
        <v>26614</v>
      </c>
      <c r="AO54" s="373">
        <v>-15.1</v>
      </c>
      <c r="AP54" s="374">
        <v>46285</v>
      </c>
      <c r="AQ54" s="375">
        <v>-31</v>
      </c>
      <c r="AR54" s="376">
        <v>15.9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1551242</v>
      </c>
      <c r="AN55" s="364">
        <v>125821</v>
      </c>
      <c r="AO55" s="365">
        <v>29.2</v>
      </c>
      <c r="AP55" s="366">
        <v>107537</v>
      </c>
      <c r="AQ55" s="367">
        <v>14.7</v>
      </c>
      <c r="AR55" s="368">
        <v>14.5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331613</v>
      </c>
      <c r="AN56" s="372">
        <v>26897</v>
      </c>
      <c r="AO56" s="373">
        <v>1.1000000000000001</v>
      </c>
      <c r="AP56" s="374">
        <v>57923</v>
      </c>
      <c r="AQ56" s="375">
        <v>25.1</v>
      </c>
      <c r="AR56" s="376">
        <v>-24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1422429</v>
      </c>
      <c r="AN57" s="364">
        <v>118024</v>
      </c>
      <c r="AO57" s="365">
        <v>-6.2</v>
      </c>
      <c r="AP57" s="366">
        <v>113913</v>
      </c>
      <c r="AQ57" s="367">
        <v>5.9</v>
      </c>
      <c r="AR57" s="368">
        <v>-12.1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366282</v>
      </c>
      <c r="AN58" s="372">
        <v>30392</v>
      </c>
      <c r="AO58" s="373">
        <v>13</v>
      </c>
      <c r="AP58" s="374">
        <v>53160</v>
      </c>
      <c r="AQ58" s="375">
        <v>-8.1999999999999993</v>
      </c>
      <c r="AR58" s="376">
        <v>21.2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1376010</v>
      </c>
      <c r="AN59" s="364">
        <v>116384</v>
      </c>
      <c r="AO59" s="365">
        <v>-1.4</v>
      </c>
      <c r="AP59" s="366">
        <v>115050</v>
      </c>
      <c r="AQ59" s="367">
        <v>1</v>
      </c>
      <c r="AR59" s="368">
        <v>-2.4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678893</v>
      </c>
      <c r="AN60" s="372">
        <v>57421</v>
      </c>
      <c r="AO60" s="373">
        <v>88.9</v>
      </c>
      <c r="AP60" s="374">
        <v>53792</v>
      </c>
      <c r="AQ60" s="375">
        <v>1.2</v>
      </c>
      <c r="AR60" s="376">
        <v>87.7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1502668</v>
      </c>
      <c r="AN61" s="379">
        <v>122230</v>
      </c>
      <c r="AO61" s="380">
        <v>0.7</v>
      </c>
      <c r="AP61" s="381">
        <v>112491</v>
      </c>
      <c r="AQ61" s="382">
        <v>-2.1</v>
      </c>
      <c r="AR61" s="368">
        <v>2.8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421371</v>
      </c>
      <c r="AN62" s="372">
        <v>34536</v>
      </c>
      <c r="AO62" s="373">
        <v>19.5</v>
      </c>
      <c r="AP62" s="374">
        <v>55655</v>
      </c>
      <c r="AQ62" s="375">
        <v>-0.1</v>
      </c>
      <c r="AR62" s="376">
        <v>19.600000000000001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1tO4BOLkfwCefcZJkxsTfNTiHHI717RVtce6IV9va1EstZKydRYSNPucuJQtyw1NcimSFgSd7I57BQCD4DZStQ==" saltValue="nWw1Qw6hdpDcOmspuPm+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W9TBFrrLCm1uWG2H/56+hioEdFr9zledbl0EYS7x8mT1CpLTxIw394X1v+QpE6/MexWx1e9eJrUbTVJCpvZTQ==" saltValue="sY2j7OI2lQOG7sqy74Dmb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X+gVYFBOyeX28D3iZPPzPuhPLFQCtSdEEAZOvgCQW2WJ20tFG3jMEbveVEzGByBtS4CkJaqC7E0nL2vTPdgpQ==" saltValue="xCqw4DHzJDekPjifB4beG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2" t="s">
        <v>3</v>
      </c>
      <c r="D47" s="1232"/>
      <c r="E47" s="1233"/>
      <c r="F47" s="11">
        <v>8.81</v>
      </c>
      <c r="G47" s="12">
        <v>11.79</v>
      </c>
      <c r="H47" s="12">
        <v>13.76</v>
      </c>
      <c r="I47" s="12">
        <v>14.99</v>
      </c>
      <c r="J47" s="13">
        <v>13.1</v>
      </c>
    </row>
    <row r="48" spans="2:10" ht="57.75" customHeight="1" x14ac:dyDescent="0.15">
      <c r="B48" s="14"/>
      <c r="C48" s="1234" t="s">
        <v>4</v>
      </c>
      <c r="D48" s="1234"/>
      <c r="E48" s="1235"/>
      <c r="F48" s="15">
        <v>2.4300000000000002</v>
      </c>
      <c r="G48" s="16">
        <v>2.89</v>
      </c>
      <c r="H48" s="16">
        <v>2.72</v>
      </c>
      <c r="I48" s="16">
        <v>2.62</v>
      </c>
      <c r="J48" s="17">
        <v>3.31</v>
      </c>
    </row>
    <row r="49" spans="2:10" ht="57.75" customHeight="1" thickBot="1" x14ac:dyDescent="0.2">
      <c r="B49" s="18"/>
      <c r="C49" s="1236" t="s">
        <v>5</v>
      </c>
      <c r="D49" s="1236"/>
      <c r="E49" s="1237"/>
      <c r="F49" s="19" t="s">
        <v>574</v>
      </c>
      <c r="G49" s="20">
        <v>3.49</v>
      </c>
      <c r="H49" s="20">
        <v>1.53</v>
      </c>
      <c r="I49" s="20">
        <v>1.04</v>
      </c>
      <c r="J49" s="21" t="s">
        <v>575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RVwZwT8CWB1lbjci/xoWEwWL3jqxbM2h8qd9c86dGc2Er0+AfdU1Z3PA8TNNuGJLvX6PCisvpLwt8u64LAXjg==" saltValue="LcBQe7ev2li6rm4L2vw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44" t="s">
        <v>576</v>
      </c>
      <c r="D34" s="1244"/>
      <c r="E34" s="1245"/>
      <c r="F34" s="32">
        <v>11.15</v>
      </c>
      <c r="G34" s="33">
        <v>10.48</v>
      </c>
      <c r="H34" s="33">
        <v>10.67</v>
      </c>
      <c r="I34" s="33">
        <v>10.06</v>
      </c>
      <c r="J34" s="34">
        <v>9.2200000000000006</v>
      </c>
      <c r="K34" s="22"/>
      <c r="L34" s="22"/>
      <c r="M34" s="22"/>
      <c r="N34" s="22"/>
      <c r="O34" s="22"/>
      <c r="P34" s="22"/>
    </row>
    <row r="35" spans="1:16" ht="39" customHeight="1" x14ac:dyDescent="0.15">
      <c r="A35" s="22"/>
      <c r="B35" s="35"/>
      <c r="C35" s="1238" t="s">
        <v>577</v>
      </c>
      <c r="D35" s="1239"/>
      <c r="E35" s="1240"/>
      <c r="F35" s="36">
        <v>2.42</v>
      </c>
      <c r="G35" s="37">
        <v>2.84</v>
      </c>
      <c r="H35" s="37">
        <v>2.63</v>
      </c>
      <c r="I35" s="37">
        <v>2.61</v>
      </c>
      <c r="J35" s="38">
        <v>3.3</v>
      </c>
      <c r="K35" s="22"/>
      <c r="L35" s="22"/>
      <c r="M35" s="22"/>
      <c r="N35" s="22"/>
      <c r="O35" s="22"/>
      <c r="P35" s="22"/>
    </row>
    <row r="36" spans="1:16" ht="39" customHeight="1" x14ac:dyDescent="0.15">
      <c r="A36" s="22"/>
      <c r="B36" s="35"/>
      <c r="C36" s="1238" t="s">
        <v>578</v>
      </c>
      <c r="D36" s="1239"/>
      <c r="E36" s="1240"/>
      <c r="F36" s="36">
        <v>1.61</v>
      </c>
      <c r="G36" s="37">
        <v>2.66</v>
      </c>
      <c r="H36" s="37">
        <v>3.34</v>
      </c>
      <c r="I36" s="37">
        <v>3.15</v>
      </c>
      <c r="J36" s="38">
        <v>2.46</v>
      </c>
      <c r="K36" s="22"/>
      <c r="L36" s="22"/>
      <c r="M36" s="22"/>
      <c r="N36" s="22"/>
      <c r="O36" s="22"/>
      <c r="P36" s="22"/>
    </row>
    <row r="37" spans="1:16" ht="39" customHeight="1" x14ac:dyDescent="0.15">
      <c r="A37" s="22"/>
      <c r="B37" s="35"/>
      <c r="C37" s="1238" t="s">
        <v>579</v>
      </c>
      <c r="D37" s="1239"/>
      <c r="E37" s="1240"/>
      <c r="F37" s="36">
        <v>0.72</v>
      </c>
      <c r="G37" s="37">
        <v>0.27</v>
      </c>
      <c r="H37" s="37">
        <v>1.05</v>
      </c>
      <c r="I37" s="37">
        <v>0.74</v>
      </c>
      <c r="J37" s="38">
        <v>1.19</v>
      </c>
      <c r="K37" s="22"/>
      <c r="L37" s="22"/>
      <c r="M37" s="22"/>
      <c r="N37" s="22"/>
      <c r="O37" s="22"/>
      <c r="P37" s="22"/>
    </row>
    <row r="38" spans="1:16" ht="39" customHeight="1" x14ac:dyDescent="0.15">
      <c r="A38" s="22"/>
      <c r="B38" s="35"/>
      <c r="C38" s="1238" t="s">
        <v>580</v>
      </c>
      <c r="D38" s="1239"/>
      <c r="E38" s="1240"/>
      <c r="F38" s="36">
        <v>2.2400000000000002</v>
      </c>
      <c r="G38" s="37">
        <v>3.82</v>
      </c>
      <c r="H38" s="37">
        <v>2.4300000000000002</v>
      </c>
      <c r="I38" s="37">
        <v>2.15</v>
      </c>
      <c r="J38" s="38">
        <v>0.53</v>
      </c>
      <c r="K38" s="22"/>
      <c r="L38" s="22"/>
      <c r="M38" s="22"/>
      <c r="N38" s="22"/>
      <c r="O38" s="22"/>
      <c r="P38" s="22"/>
    </row>
    <row r="39" spans="1:16" ht="39" customHeight="1" x14ac:dyDescent="0.15">
      <c r="A39" s="22"/>
      <c r="B39" s="35"/>
      <c r="C39" s="1238" t="s">
        <v>581</v>
      </c>
      <c r="D39" s="1239"/>
      <c r="E39" s="1240"/>
      <c r="F39" s="36">
        <v>0</v>
      </c>
      <c r="G39" s="37">
        <v>0.04</v>
      </c>
      <c r="H39" s="37">
        <v>0.09</v>
      </c>
      <c r="I39" s="37">
        <v>0</v>
      </c>
      <c r="J39" s="38">
        <v>0</v>
      </c>
      <c r="K39" s="22"/>
      <c r="L39" s="22"/>
      <c r="M39" s="22"/>
      <c r="N39" s="22"/>
      <c r="O39" s="22"/>
      <c r="P39" s="22"/>
    </row>
    <row r="40" spans="1:16" ht="39" customHeight="1" x14ac:dyDescent="0.15">
      <c r="A40" s="22"/>
      <c r="B40" s="35"/>
      <c r="C40" s="1238" t="s">
        <v>582</v>
      </c>
      <c r="D40" s="1239"/>
      <c r="E40" s="1240"/>
      <c r="F40" s="36">
        <v>0</v>
      </c>
      <c r="G40" s="37">
        <v>0</v>
      </c>
      <c r="H40" s="37">
        <v>0</v>
      </c>
      <c r="I40" s="37">
        <v>0</v>
      </c>
      <c r="J40" s="38">
        <v>0</v>
      </c>
      <c r="K40" s="22"/>
      <c r="L40" s="22"/>
      <c r="M40" s="22"/>
      <c r="N40" s="22"/>
      <c r="O40" s="22"/>
      <c r="P40" s="22"/>
    </row>
    <row r="41" spans="1:16" ht="39" customHeight="1" x14ac:dyDescent="0.15">
      <c r="A41" s="22"/>
      <c r="B41" s="35"/>
      <c r="C41" s="1238" t="s">
        <v>583</v>
      </c>
      <c r="D41" s="1239"/>
      <c r="E41" s="1240"/>
      <c r="F41" s="36">
        <v>0</v>
      </c>
      <c r="G41" s="37">
        <v>0.02</v>
      </c>
      <c r="H41" s="37">
        <v>0.01</v>
      </c>
      <c r="I41" s="37">
        <v>0</v>
      </c>
      <c r="J41" s="38">
        <v>0</v>
      </c>
      <c r="K41" s="22"/>
      <c r="L41" s="22"/>
      <c r="M41" s="22"/>
      <c r="N41" s="22"/>
      <c r="O41" s="22"/>
      <c r="P41" s="22"/>
    </row>
    <row r="42" spans="1:16" ht="39" customHeight="1" x14ac:dyDescent="0.15">
      <c r="A42" s="22"/>
      <c r="B42" s="39"/>
      <c r="C42" s="1238" t="s">
        <v>584</v>
      </c>
      <c r="D42" s="1239"/>
      <c r="E42" s="1240"/>
      <c r="F42" s="36" t="s">
        <v>527</v>
      </c>
      <c r="G42" s="37" t="s">
        <v>527</v>
      </c>
      <c r="H42" s="37" t="s">
        <v>527</v>
      </c>
      <c r="I42" s="37" t="s">
        <v>527</v>
      </c>
      <c r="J42" s="38" t="s">
        <v>527</v>
      </c>
      <c r="K42" s="22"/>
      <c r="L42" s="22"/>
      <c r="M42" s="22"/>
      <c r="N42" s="22"/>
      <c r="O42" s="22"/>
      <c r="P42" s="22"/>
    </row>
    <row r="43" spans="1:16" ht="39" customHeight="1" thickBot="1" x14ac:dyDescent="0.2">
      <c r="A43" s="22"/>
      <c r="B43" s="40"/>
      <c r="C43" s="1241" t="s">
        <v>585</v>
      </c>
      <c r="D43" s="1242"/>
      <c r="E43" s="1243"/>
      <c r="F43" s="41" t="s">
        <v>527</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Z9Ei0//OGr7J53zVucGUQNg9l+eeHjpYy97AKa48hpgK3lHIpqNGAI/BST2Ke0VC3v84rfxVltaz89b9JSQ3w==" saltValue="Zol/XevIZnhw6H/XM1Wt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1296</v>
      </c>
      <c r="L45" s="60">
        <v>1156</v>
      </c>
      <c r="M45" s="60">
        <v>1070</v>
      </c>
      <c r="N45" s="60">
        <v>1105</v>
      </c>
      <c r="O45" s="61">
        <v>1166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x14ac:dyDescent="0.15">
      <c r="A48" s="48"/>
      <c r="B48" s="1248"/>
      <c r="C48" s="1249"/>
      <c r="D48" s="62"/>
      <c r="E48" s="1254" t="s">
        <v>15</v>
      </c>
      <c r="F48" s="1254"/>
      <c r="G48" s="1254"/>
      <c r="H48" s="1254"/>
      <c r="I48" s="1254"/>
      <c r="J48" s="1255"/>
      <c r="K48" s="63">
        <v>295</v>
      </c>
      <c r="L48" s="64">
        <v>289</v>
      </c>
      <c r="M48" s="64">
        <v>271</v>
      </c>
      <c r="N48" s="64">
        <v>255</v>
      </c>
      <c r="O48" s="65">
        <v>226</v>
      </c>
      <c r="P48" s="48"/>
      <c r="Q48" s="48"/>
      <c r="R48" s="48"/>
      <c r="S48" s="48"/>
      <c r="T48" s="48"/>
      <c r="U48" s="48"/>
    </row>
    <row r="49" spans="1:21" ht="30.75" customHeight="1" x14ac:dyDescent="0.15">
      <c r="A49" s="48"/>
      <c r="B49" s="1248"/>
      <c r="C49" s="1249"/>
      <c r="D49" s="62"/>
      <c r="E49" s="1254" t="s">
        <v>16</v>
      </c>
      <c r="F49" s="1254"/>
      <c r="G49" s="1254"/>
      <c r="H49" s="1254"/>
      <c r="I49" s="1254"/>
      <c r="J49" s="1255"/>
      <c r="K49" s="63">
        <v>21</v>
      </c>
      <c r="L49" s="64">
        <v>16</v>
      </c>
      <c r="M49" s="64" t="s">
        <v>527</v>
      </c>
      <c r="N49" s="64" t="s">
        <v>527</v>
      </c>
      <c r="O49" s="65" t="s">
        <v>527</v>
      </c>
      <c r="P49" s="48"/>
      <c r="Q49" s="48"/>
      <c r="R49" s="48"/>
      <c r="S49" s="48"/>
      <c r="T49" s="48"/>
      <c r="U49" s="48"/>
    </row>
    <row r="50" spans="1:21" ht="30.75" customHeight="1" x14ac:dyDescent="0.15">
      <c r="A50" s="48"/>
      <c r="B50" s="1248"/>
      <c r="C50" s="1249"/>
      <c r="D50" s="62"/>
      <c r="E50" s="1254" t="s">
        <v>17</v>
      </c>
      <c r="F50" s="1254"/>
      <c r="G50" s="1254"/>
      <c r="H50" s="1254"/>
      <c r="I50" s="1254"/>
      <c r="J50" s="1255"/>
      <c r="K50" s="63">
        <v>49</v>
      </c>
      <c r="L50" s="64">
        <v>27</v>
      </c>
      <c r="M50" s="64">
        <v>12</v>
      </c>
      <c r="N50" s="64">
        <v>16</v>
      </c>
      <c r="O50" s="65">
        <v>27</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v>1</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1032</v>
      </c>
      <c r="L52" s="64">
        <v>961</v>
      </c>
      <c r="M52" s="64">
        <v>954</v>
      </c>
      <c r="N52" s="64">
        <v>972</v>
      </c>
      <c r="O52" s="65">
        <v>990</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630</v>
      </c>
      <c r="L53" s="69">
        <v>528</v>
      </c>
      <c r="M53" s="69">
        <v>399</v>
      </c>
      <c r="N53" s="69">
        <v>404</v>
      </c>
      <c r="O53" s="70">
        <v>429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602</v>
      </c>
      <c r="L57" s="83" t="s">
        <v>602</v>
      </c>
      <c r="M57" s="83" t="s">
        <v>603</v>
      </c>
      <c r="N57" s="83" t="s">
        <v>602</v>
      </c>
      <c r="O57" s="84" t="s">
        <v>602</v>
      </c>
    </row>
    <row r="58" spans="1:21" ht="31.5" customHeight="1" thickBot="1" x14ac:dyDescent="0.2">
      <c r="B58" s="1264"/>
      <c r="C58" s="1265"/>
      <c r="D58" s="1269" t="s">
        <v>27</v>
      </c>
      <c r="E58" s="1270"/>
      <c r="F58" s="1270"/>
      <c r="G58" s="1270"/>
      <c r="H58" s="1270"/>
      <c r="I58" s="1270"/>
      <c r="J58" s="1271"/>
      <c r="K58" s="85" t="s">
        <v>602</v>
      </c>
      <c r="L58" s="86" t="s">
        <v>602</v>
      </c>
      <c r="M58" s="86" t="s">
        <v>602</v>
      </c>
      <c r="N58" s="86" t="s">
        <v>602</v>
      </c>
      <c r="O58" s="87" t="s">
        <v>602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DTFZoI0KOIQt9sEQdun0tKUA476WTVREOEotKlVeQFBnW/PfyI5k2ZoJIidx3C4Srl9BlVUzV5jsWqJRfFPw==" saltValue="hU/ipOtxS7b67VIQnvOmH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569</v>
      </c>
      <c r="J40" s="99" t="s">
        <v>570</v>
      </c>
      <c r="K40" s="99" t="s">
        <v>571</v>
      </c>
      <c r="L40" s="99" t="s">
        <v>572</v>
      </c>
      <c r="M40" s="100" t="s">
        <v>573</v>
      </c>
    </row>
    <row r="41" spans="2:13" ht="27.75" customHeight="1" x14ac:dyDescent="0.15">
      <c r="B41" s="1272" t="s">
        <v>30</v>
      </c>
      <c r="C41" s="1273"/>
      <c r="D41" s="101"/>
      <c r="E41" s="1278" t="s">
        <v>31</v>
      </c>
      <c r="F41" s="1278"/>
      <c r="G41" s="1278"/>
      <c r="H41" s="1279"/>
      <c r="I41" s="102">
        <v>11015</v>
      </c>
      <c r="J41" s="103">
        <v>10920</v>
      </c>
      <c r="K41" s="103">
        <v>10967</v>
      </c>
      <c r="L41" s="103">
        <v>10854</v>
      </c>
      <c r="M41" s="104">
        <v>10747</v>
      </c>
    </row>
    <row r="42" spans="2:13" ht="27.75" customHeight="1" x14ac:dyDescent="0.15">
      <c r="B42" s="1274"/>
      <c r="C42" s="1275"/>
      <c r="D42" s="105"/>
      <c r="E42" s="1280" t="s">
        <v>32</v>
      </c>
      <c r="F42" s="1280"/>
      <c r="G42" s="1280"/>
      <c r="H42" s="1281"/>
      <c r="I42" s="106">
        <v>43</v>
      </c>
      <c r="J42" s="107" t="s">
        <v>527</v>
      </c>
      <c r="K42" s="107">
        <v>28</v>
      </c>
      <c r="L42" s="107">
        <v>48</v>
      </c>
      <c r="M42" s="108">
        <v>74</v>
      </c>
    </row>
    <row r="43" spans="2:13" ht="27.75" customHeight="1" x14ac:dyDescent="0.15">
      <c r="B43" s="1274"/>
      <c r="C43" s="1275"/>
      <c r="D43" s="105"/>
      <c r="E43" s="1280" t="s">
        <v>33</v>
      </c>
      <c r="F43" s="1280"/>
      <c r="G43" s="1280"/>
      <c r="H43" s="1281"/>
      <c r="I43" s="106">
        <v>3224</v>
      </c>
      <c r="J43" s="107">
        <v>3174</v>
      </c>
      <c r="K43" s="107">
        <v>2939</v>
      </c>
      <c r="L43" s="107">
        <v>2604</v>
      </c>
      <c r="M43" s="108">
        <v>2352</v>
      </c>
    </row>
    <row r="44" spans="2:13" ht="27.75" customHeight="1" x14ac:dyDescent="0.15">
      <c r="B44" s="1274"/>
      <c r="C44" s="1275"/>
      <c r="D44" s="105"/>
      <c r="E44" s="1280" t="s">
        <v>34</v>
      </c>
      <c r="F44" s="1280"/>
      <c r="G44" s="1280"/>
      <c r="H44" s="1281"/>
      <c r="I44" s="106">
        <v>17</v>
      </c>
      <c r="J44" s="107" t="s">
        <v>527</v>
      </c>
      <c r="K44" s="107" t="s">
        <v>527</v>
      </c>
      <c r="L44" s="107" t="s">
        <v>527</v>
      </c>
      <c r="M44" s="108" t="s">
        <v>527</v>
      </c>
    </row>
    <row r="45" spans="2:13" ht="27.75" customHeight="1" x14ac:dyDescent="0.15">
      <c r="B45" s="1274"/>
      <c r="C45" s="1275"/>
      <c r="D45" s="105"/>
      <c r="E45" s="1280" t="s">
        <v>35</v>
      </c>
      <c r="F45" s="1280"/>
      <c r="G45" s="1280"/>
      <c r="H45" s="1281"/>
      <c r="I45" s="106">
        <v>1437</v>
      </c>
      <c r="J45" s="107">
        <v>1285</v>
      </c>
      <c r="K45" s="107">
        <v>1358</v>
      </c>
      <c r="L45" s="107">
        <v>1338</v>
      </c>
      <c r="M45" s="108">
        <v>1273</v>
      </c>
    </row>
    <row r="46" spans="2:13" ht="27.75" customHeight="1" x14ac:dyDescent="0.15">
      <c r="B46" s="1274"/>
      <c r="C46" s="1275"/>
      <c r="D46" s="109"/>
      <c r="E46" s="1280" t="s">
        <v>36</v>
      </c>
      <c r="F46" s="1280"/>
      <c r="G46" s="1280"/>
      <c r="H46" s="1281"/>
      <c r="I46" s="106" t="s">
        <v>527</v>
      </c>
      <c r="J46" s="107" t="s">
        <v>527</v>
      </c>
      <c r="K46" s="107" t="s">
        <v>527</v>
      </c>
      <c r="L46" s="107" t="s">
        <v>527</v>
      </c>
      <c r="M46" s="108" t="s">
        <v>527</v>
      </c>
    </row>
    <row r="47" spans="2:13" ht="27.75" customHeight="1" x14ac:dyDescent="0.15">
      <c r="B47" s="1274"/>
      <c r="C47" s="1275"/>
      <c r="D47" s="110"/>
      <c r="E47" s="1282" t="s">
        <v>37</v>
      </c>
      <c r="F47" s="1283"/>
      <c r="G47" s="1283"/>
      <c r="H47" s="1284"/>
      <c r="I47" s="106" t="s">
        <v>527</v>
      </c>
      <c r="J47" s="107" t="s">
        <v>527</v>
      </c>
      <c r="K47" s="107" t="s">
        <v>527</v>
      </c>
      <c r="L47" s="107" t="s">
        <v>527</v>
      </c>
      <c r="M47" s="108" t="s">
        <v>527</v>
      </c>
    </row>
    <row r="48" spans="2:13" ht="27.75" customHeight="1" x14ac:dyDescent="0.15">
      <c r="B48" s="1274"/>
      <c r="C48" s="1275"/>
      <c r="D48" s="105"/>
      <c r="E48" s="1280" t="s">
        <v>38</v>
      </c>
      <c r="F48" s="1280"/>
      <c r="G48" s="1280"/>
      <c r="H48" s="1281"/>
      <c r="I48" s="106" t="s">
        <v>527</v>
      </c>
      <c r="J48" s="107" t="s">
        <v>527</v>
      </c>
      <c r="K48" s="107" t="s">
        <v>527</v>
      </c>
      <c r="L48" s="107" t="s">
        <v>527</v>
      </c>
      <c r="M48" s="108" t="s">
        <v>527</v>
      </c>
    </row>
    <row r="49" spans="2:13" ht="27.75" customHeight="1" x14ac:dyDescent="0.15">
      <c r="B49" s="1276"/>
      <c r="C49" s="1277"/>
      <c r="D49" s="105"/>
      <c r="E49" s="1280" t="s">
        <v>39</v>
      </c>
      <c r="F49" s="1280"/>
      <c r="G49" s="1280"/>
      <c r="H49" s="1281"/>
      <c r="I49" s="106" t="s">
        <v>527</v>
      </c>
      <c r="J49" s="107" t="s">
        <v>527</v>
      </c>
      <c r="K49" s="107" t="s">
        <v>527</v>
      </c>
      <c r="L49" s="107" t="s">
        <v>527</v>
      </c>
      <c r="M49" s="108" t="s">
        <v>527</v>
      </c>
    </row>
    <row r="50" spans="2:13" ht="27.75" customHeight="1" x14ac:dyDescent="0.15">
      <c r="B50" s="1285" t="s">
        <v>40</v>
      </c>
      <c r="C50" s="1286"/>
      <c r="D50" s="111"/>
      <c r="E50" s="1280" t="s">
        <v>41</v>
      </c>
      <c r="F50" s="1280"/>
      <c r="G50" s="1280"/>
      <c r="H50" s="1281"/>
      <c r="I50" s="106">
        <v>1261</v>
      </c>
      <c r="J50" s="107">
        <v>1188</v>
      </c>
      <c r="K50" s="107">
        <v>1278</v>
      </c>
      <c r="L50" s="107">
        <v>1351</v>
      </c>
      <c r="M50" s="108">
        <v>1280</v>
      </c>
    </row>
    <row r="51" spans="2:13" ht="27.75" customHeight="1" x14ac:dyDescent="0.15">
      <c r="B51" s="1274"/>
      <c r="C51" s="1275"/>
      <c r="D51" s="105"/>
      <c r="E51" s="1280" t="s">
        <v>42</v>
      </c>
      <c r="F51" s="1280"/>
      <c r="G51" s="1280"/>
      <c r="H51" s="1281"/>
      <c r="I51" s="106">
        <v>1995</v>
      </c>
      <c r="J51" s="107">
        <v>1941</v>
      </c>
      <c r="K51" s="107">
        <v>1899</v>
      </c>
      <c r="L51" s="107">
        <v>1855</v>
      </c>
      <c r="M51" s="108">
        <v>1869</v>
      </c>
    </row>
    <row r="52" spans="2:13" ht="27.75" customHeight="1" x14ac:dyDescent="0.15">
      <c r="B52" s="1276"/>
      <c r="C52" s="1277"/>
      <c r="D52" s="105"/>
      <c r="E52" s="1280" t="s">
        <v>43</v>
      </c>
      <c r="F52" s="1280"/>
      <c r="G52" s="1280"/>
      <c r="H52" s="1281"/>
      <c r="I52" s="106">
        <v>8221</v>
      </c>
      <c r="J52" s="107">
        <v>8830</v>
      </c>
      <c r="K52" s="107">
        <v>8762</v>
      </c>
      <c r="L52" s="107">
        <v>8583</v>
      </c>
      <c r="M52" s="108">
        <v>8443</v>
      </c>
    </row>
    <row r="53" spans="2:13" ht="27.75" customHeight="1" thickBot="1" x14ac:dyDescent="0.2">
      <c r="B53" s="1287" t="s">
        <v>44</v>
      </c>
      <c r="C53" s="1288"/>
      <c r="D53" s="112"/>
      <c r="E53" s="1289" t="s">
        <v>45</v>
      </c>
      <c r="F53" s="1289"/>
      <c r="G53" s="1289"/>
      <c r="H53" s="1290"/>
      <c r="I53" s="113">
        <v>4258</v>
      </c>
      <c r="J53" s="114">
        <v>3419</v>
      </c>
      <c r="K53" s="114">
        <v>3352</v>
      </c>
      <c r="L53" s="114">
        <v>3055</v>
      </c>
      <c r="M53" s="115">
        <v>2854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8c5tb0OCm9OCxN2m+ig+ovv/lb3ukW2PMTMAbAs8VLuht5C7wqAKtEAPLqV5r3D2I+tPfkdV9T+ooAJ+8GgvQ==" saltValue="ZTZ7pcUC+WsfBcD5XI0N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571</v>
      </c>
      <c r="G54" s="124" t="s">
        <v>572</v>
      </c>
      <c r="H54" s="125" t="s">
        <v>573</v>
      </c>
    </row>
    <row r="55" spans="2:8" ht="52.5" customHeight="1" x14ac:dyDescent="0.15">
      <c r="B55" s="126"/>
      <c r="C55" s="1299" t="s">
        <v>48</v>
      </c>
      <c r="D55" s="1299"/>
      <c r="E55" s="1300"/>
      <c r="F55" s="127">
        <v>640</v>
      </c>
      <c r="G55" s="127">
        <v>694</v>
      </c>
      <c r="H55" s="128">
        <v>609</v>
      </c>
    </row>
    <row r="56" spans="2:8" ht="52.5" customHeight="1" x14ac:dyDescent="0.15">
      <c r="B56" s="129"/>
      <c r="C56" s="1301" t="s">
        <v>49</v>
      </c>
      <c r="D56" s="1301"/>
      <c r="E56" s="1302"/>
      <c r="F56" s="130">
        <v>24</v>
      </c>
      <c r="G56" s="130">
        <v>29</v>
      </c>
      <c r="H56" s="131">
        <v>29</v>
      </c>
    </row>
    <row r="57" spans="2:8" ht="53.25" customHeight="1" x14ac:dyDescent="0.15">
      <c r="B57" s="129"/>
      <c r="C57" s="1303" t="s">
        <v>50</v>
      </c>
      <c r="D57" s="1303"/>
      <c r="E57" s="1304"/>
      <c r="F57" s="132">
        <v>259</v>
      </c>
      <c r="G57" s="132">
        <v>277</v>
      </c>
      <c r="H57" s="133">
        <v>309</v>
      </c>
    </row>
    <row r="58" spans="2:8" ht="45.75" customHeight="1" x14ac:dyDescent="0.15">
      <c r="B58" s="134"/>
      <c r="C58" s="1291" t="s">
        <v>598</v>
      </c>
      <c r="D58" s="1292"/>
      <c r="E58" s="1293"/>
      <c r="F58" s="135">
        <v>91</v>
      </c>
      <c r="G58" s="135">
        <v>75</v>
      </c>
      <c r="H58" s="136">
        <v>118</v>
      </c>
    </row>
    <row r="59" spans="2:8" ht="45.75" customHeight="1" x14ac:dyDescent="0.15">
      <c r="B59" s="134"/>
      <c r="C59" s="1291" t="s">
        <v>597</v>
      </c>
      <c r="D59" s="1292"/>
      <c r="E59" s="1293"/>
      <c r="F59" s="135">
        <v>94</v>
      </c>
      <c r="G59" s="135">
        <v>94</v>
      </c>
      <c r="H59" s="136">
        <v>94</v>
      </c>
    </row>
    <row r="60" spans="2:8" ht="45.75" customHeight="1" x14ac:dyDescent="0.15">
      <c r="B60" s="134"/>
      <c r="C60" s="1291" t="s">
        <v>599</v>
      </c>
      <c r="D60" s="1292"/>
      <c r="E60" s="1293"/>
      <c r="F60" s="135">
        <v>28</v>
      </c>
      <c r="G60" s="135">
        <v>28</v>
      </c>
      <c r="H60" s="136">
        <v>27</v>
      </c>
    </row>
    <row r="61" spans="2:8" ht="45.75" customHeight="1" x14ac:dyDescent="0.15">
      <c r="B61" s="134"/>
      <c r="C61" s="1291" t="s">
        <v>600</v>
      </c>
      <c r="D61" s="1292"/>
      <c r="E61" s="1293"/>
      <c r="F61" s="135">
        <v>0</v>
      </c>
      <c r="G61" s="135">
        <v>35</v>
      </c>
      <c r="H61" s="136">
        <v>25</v>
      </c>
    </row>
    <row r="62" spans="2:8" ht="45.75" customHeight="1" thickBot="1" x14ac:dyDescent="0.2">
      <c r="B62" s="137"/>
      <c r="C62" s="1294" t="s">
        <v>601</v>
      </c>
      <c r="D62" s="1295"/>
      <c r="E62" s="1296"/>
      <c r="F62" s="138">
        <v>16</v>
      </c>
      <c r="G62" s="138">
        <v>16</v>
      </c>
      <c r="H62" s="139">
        <v>16</v>
      </c>
    </row>
    <row r="63" spans="2:8" ht="52.5" customHeight="1" thickBot="1" x14ac:dyDescent="0.2">
      <c r="B63" s="140"/>
      <c r="C63" s="1297" t="s">
        <v>51</v>
      </c>
      <c r="D63" s="1297"/>
      <c r="E63" s="1298"/>
      <c r="F63" s="141">
        <v>923</v>
      </c>
      <c r="G63" s="141">
        <v>999</v>
      </c>
      <c r="H63" s="142">
        <v>947</v>
      </c>
    </row>
    <row r="64" spans="2:8" ht="15" customHeight="1" x14ac:dyDescent="0.15"/>
    <row r="65" ht="0" hidden="1" customHeight="1" x14ac:dyDescent="0.15"/>
    <row r="66" ht="0" hidden="1" customHeight="1" x14ac:dyDescent="0.15"/>
  </sheetData>
  <sheetProtection algorithmName="SHA-512" hashValue="hxVThcI0Y/jrvr8hpObEfAQApoDRyQAQd5vDJ0mhnHdc2hPgEk+0JusY/kQFw4sPkMX2MXGbTL6Gwlakxbyt6g==" saltValue="QpkHrje+lfYhJZXVdzQx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Q7" zoomScaleNormal="10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569</v>
      </c>
      <c r="BQ50" s="1310"/>
      <c r="BR50" s="1310"/>
      <c r="BS50" s="1310"/>
      <c r="BT50" s="1310"/>
      <c r="BU50" s="1310"/>
      <c r="BV50" s="1310"/>
      <c r="BW50" s="1310"/>
      <c r="BX50" s="1310" t="s">
        <v>570</v>
      </c>
      <c r="BY50" s="1310"/>
      <c r="BZ50" s="1310"/>
      <c r="CA50" s="1310"/>
      <c r="CB50" s="1310"/>
      <c r="CC50" s="1310"/>
      <c r="CD50" s="1310"/>
      <c r="CE50" s="1310"/>
      <c r="CF50" s="1310" t="s">
        <v>571</v>
      </c>
      <c r="CG50" s="1310"/>
      <c r="CH50" s="1310"/>
      <c r="CI50" s="1310"/>
      <c r="CJ50" s="1310"/>
      <c r="CK50" s="1310"/>
      <c r="CL50" s="1310"/>
      <c r="CM50" s="1310"/>
      <c r="CN50" s="1310" t="s">
        <v>572</v>
      </c>
      <c r="CO50" s="1310"/>
      <c r="CP50" s="1310"/>
      <c r="CQ50" s="1310"/>
      <c r="CR50" s="1310"/>
      <c r="CS50" s="1310"/>
      <c r="CT50" s="1310"/>
      <c r="CU50" s="1310"/>
      <c r="CV50" s="1310" t="s">
        <v>573</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609</v>
      </c>
      <c r="AO51" s="1308"/>
      <c r="AP51" s="1308"/>
      <c r="AQ51" s="1308"/>
      <c r="AR51" s="1308"/>
      <c r="AS51" s="1308"/>
      <c r="AT51" s="1308"/>
      <c r="AU51" s="1308"/>
      <c r="AV51" s="1308"/>
      <c r="AW51" s="1308"/>
      <c r="AX51" s="1308"/>
      <c r="AY51" s="1308"/>
      <c r="AZ51" s="1308"/>
      <c r="BA51" s="1308"/>
      <c r="BB51" s="1308" t="s">
        <v>611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86.8</v>
      </c>
      <c r="BY51" s="1305"/>
      <c r="BZ51" s="1305"/>
      <c r="CA51" s="1305"/>
      <c r="CB51" s="1305"/>
      <c r="CC51" s="1305"/>
      <c r="CD51" s="1305"/>
      <c r="CE51" s="1305"/>
      <c r="CF51" s="1305">
        <v>86.7</v>
      </c>
      <c r="CG51" s="1305"/>
      <c r="CH51" s="1305"/>
      <c r="CI51" s="1305"/>
      <c r="CJ51" s="1305"/>
      <c r="CK51" s="1305"/>
      <c r="CL51" s="1305"/>
      <c r="CM51" s="1305"/>
      <c r="CN51" s="1305">
        <v>79.7</v>
      </c>
      <c r="CO51" s="1305"/>
      <c r="CP51" s="1305"/>
      <c r="CQ51" s="1305"/>
      <c r="CR51" s="1305"/>
      <c r="CS51" s="1305"/>
      <c r="CT51" s="1305"/>
      <c r="CU51" s="1305"/>
      <c r="CV51" s="1305">
        <v>74.400000000000006</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55.1</v>
      </c>
      <c r="BY53" s="1305"/>
      <c r="BZ53" s="1305"/>
      <c r="CA53" s="1305"/>
      <c r="CB53" s="1305"/>
      <c r="CC53" s="1305"/>
      <c r="CD53" s="1305"/>
      <c r="CE53" s="1305"/>
      <c r="CF53" s="1305">
        <v>57.8</v>
      </c>
      <c r="CG53" s="1305"/>
      <c r="CH53" s="1305"/>
      <c r="CI53" s="1305"/>
      <c r="CJ53" s="1305"/>
      <c r="CK53" s="1305"/>
      <c r="CL53" s="1305"/>
      <c r="CM53" s="1305"/>
      <c r="CN53" s="1305">
        <v>57.2</v>
      </c>
      <c r="CO53" s="1305"/>
      <c r="CP53" s="1305"/>
      <c r="CQ53" s="1305"/>
      <c r="CR53" s="1305"/>
      <c r="CS53" s="1305"/>
      <c r="CT53" s="1305"/>
      <c r="CU53" s="1305"/>
      <c r="CV53" s="1305">
        <v>58.3</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613</v>
      </c>
      <c r="AO55" s="1310"/>
      <c r="AP55" s="1310"/>
      <c r="AQ55" s="1310"/>
      <c r="AR55" s="1310"/>
      <c r="AS55" s="1310"/>
      <c r="AT55" s="1310"/>
      <c r="AU55" s="1310"/>
      <c r="AV55" s="1310"/>
      <c r="AW55" s="1310"/>
      <c r="AX55" s="1310"/>
      <c r="AY55" s="1310"/>
      <c r="AZ55" s="1310"/>
      <c r="BA55" s="1310"/>
      <c r="BB55" s="1308" t="s">
        <v>611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58.9</v>
      </c>
      <c r="BY55" s="1305"/>
      <c r="BZ55" s="1305"/>
      <c r="CA55" s="1305"/>
      <c r="CB55" s="1305"/>
      <c r="CC55" s="1305"/>
      <c r="CD55" s="1305"/>
      <c r="CE55" s="1305"/>
      <c r="CF55" s="1305">
        <v>51.4</v>
      </c>
      <c r="CG55" s="1305"/>
      <c r="CH55" s="1305"/>
      <c r="CI55" s="1305"/>
      <c r="CJ55" s="1305"/>
      <c r="CK55" s="1305"/>
      <c r="CL55" s="1305"/>
      <c r="CM55" s="1305"/>
      <c r="CN55" s="1305">
        <v>46.8</v>
      </c>
      <c r="CO55" s="1305"/>
      <c r="CP55" s="1305"/>
      <c r="CQ55" s="1305"/>
      <c r="CR55" s="1305"/>
      <c r="CS55" s="1305"/>
      <c r="CT55" s="1305"/>
      <c r="CU55" s="1305"/>
      <c r="CV55" s="1305">
        <v>48.4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55.6</v>
      </c>
      <c r="BY57" s="1305"/>
      <c r="BZ57" s="1305"/>
      <c r="CA57" s="1305"/>
      <c r="CB57" s="1305"/>
      <c r="CC57" s="1305"/>
      <c r="CD57" s="1305"/>
      <c r="CE57" s="1305"/>
      <c r="CF57" s="1305">
        <v>59.8</v>
      </c>
      <c r="CG57" s="1305"/>
      <c r="CH57" s="1305"/>
      <c r="CI57" s="1305"/>
      <c r="CJ57" s="1305"/>
      <c r="CK57" s="1305"/>
      <c r="CL57" s="1305"/>
      <c r="CM57" s="1305"/>
      <c r="CN57" s="1305">
        <v>61.4</v>
      </c>
      <c r="CO57" s="1305"/>
      <c r="CP57" s="1305"/>
      <c r="CQ57" s="1305"/>
      <c r="CR57" s="1305"/>
      <c r="CS57" s="1305"/>
      <c r="CT57" s="1305"/>
      <c r="CU57" s="1305"/>
      <c r="CV57" s="1305">
        <v>61.6</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614</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569</v>
      </c>
      <c r="BQ72" s="1310"/>
      <c r="BR72" s="1310"/>
      <c r="BS72" s="1310"/>
      <c r="BT72" s="1310"/>
      <c r="BU72" s="1310"/>
      <c r="BV72" s="1310"/>
      <c r="BW72" s="1310"/>
      <c r="BX72" s="1310" t="s">
        <v>570</v>
      </c>
      <c r="BY72" s="1310"/>
      <c r="BZ72" s="1310"/>
      <c r="CA72" s="1310"/>
      <c r="CB72" s="1310"/>
      <c r="CC72" s="1310"/>
      <c r="CD72" s="1310"/>
      <c r="CE72" s="1310"/>
      <c r="CF72" s="1310" t="s">
        <v>571</v>
      </c>
      <c r="CG72" s="1310"/>
      <c r="CH72" s="1310"/>
      <c r="CI72" s="1310"/>
      <c r="CJ72" s="1310"/>
      <c r="CK72" s="1310"/>
      <c r="CL72" s="1310"/>
      <c r="CM72" s="1310"/>
      <c r="CN72" s="1310" t="s">
        <v>572</v>
      </c>
      <c r="CO72" s="1310"/>
      <c r="CP72" s="1310"/>
      <c r="CQ72" s="1310"/>
      <c r="CR72" s="1310"/>
      <c r="CS72" s="1310"/>
      <c r="CT72" s="1310"/>
      <c r="CU72" s="1310"/>
      <c r="CV72" s="1310" t="s">
        <v>573</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609</v>
      </c>
      <c r="AO73" s="1308"/>
      <c r="AP73" s="1308"/>
      <c r="AQ73" s="1308"/>
      <c r="AR73" s="1308"/>
      <c r="AS73" s="1308"/>
      <c r="AT73" s="1308"/>
      <c r="AU73" s="1308"/>
      <c r="AV73" s="1308"/>
      <c r="AW73" s="1308"/>
      <c r="AX73" s="1308"/>
      <c r="AY73" s="1308"/>
      <c r="AZ73" s="1308"/>
      <c r="BA73" s="1308"/>
      <c r="BB73" s="1308" t="s">
        <v>610</v>
      </c>
      <c r="BC73" s="1308"/>
      <c r="BD73" s="1308"/>
      <c r="BE73" s="1308"/>
      <c r="BF73" s="1308"/>
      <c r="BG73" s="1308"/>
      <c r="BH73" s="1308"/>
      <c r="BI73" s="1308"/>
      <c r="BJ73" s="1308"/>
      <c r="BK73" s="1308"/>
      <c r="BL73" s="1308"/>
      <c r="BM73" s="1308"/>
      <c r="BN73" s="1308"/>
      <c r="BO73" s="1308"/>
      <c r="BP73" s="1305">
        <v>110.5</v>
      </c>
      <c r="BQ73" s="1305"/>
      <c r="BR73" s="1305"/>
      <c r="BS73" s="1305"/>
      <c r="BT73" s="1305"/>
      <c r="BU73" s="1305"/>
      <c r="BV73" s="1305"/>
      <c r="BW73" s="1305"/>
      <c r="BX73" s="1305">
        <v>86.8</v>
      </c>
      <c r="BY73" s="1305"/>
      <c r="BZ73" s="1305"/>
      <c r="CA73" s="1305"/>
      <c r="CB73" s="1305"/>
      <c r="CC73" s="1305"/>
      <c r="CD73" s="1305"/>
      <c r="CE73" s="1305"/>
      <c r="CF73" s="1305">
        <v>86.7</v>
      </c>
      <c r="CG73" s="1305"/>
      <c r="CH73" s="1305"/>
      <c r="CI73" s="1305"/>
      <c r="CJ73" s="1305"/>
      <c r="CK73" s="1305"/>
      <c r="CL73" s="1305"/>
      <c r="CM73" s="1305"/>
      <c r="CN73" s="1305">
        <v>79.7</v>
      </c>
      <c r="CO73" s="1305"/>
      <c r="CP73" s="1305"/>
      <c r="CQ73" s="1305"/>
      <c r="CR73" s="1305"/>
      <c r="CS73" s="1305"/>
      <c r="CT73" s="1305"/>
      <c r="CU73" s="1305"/>
      <c r="CV73" s="1305">
        <v>74.400000000000006</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616</v>
      </c>
      <c r="BC75" s="1308"/>
      <c r="BD75" s="1308"/>
      <c r="BE75" s="1308"/>
      <c r="BF75" s="1308"/>
      <c r="BG75" s="1308"/>
      <c r="BH75" s="1308"/>
      <c r="BI75" s="1308"/>
      <c r="BJ75" s="1308"/>
      <c r="BK75" s="1308"/>
      <c r="BL75" s="1308"/>
      <c r="BM75" s="1308"/>
      <c r="BN75" s="1308"/>
      <c r="BO75" s="1308"/>
      <c r="BP75" s="1305">
        <v>17.399999999999999</v>
      </c>
      <c r="BQ75" s="1305"/>
      <c r="BR75" s="1305"/>
      <c r="BS75" s="1305"/>
      <c r="BT75" s="1305"/>
      <c r="BU75" s="1305"/>
      <c r="BV75" s="1305"/>
      <c r="BW75" s="1305"/>
      <c r="BX75" s="1305">
        <v>15.8</v>
      </c>
      <c r="BY75" s="1305"/>
      <c r="BZ75" s="1305"/>
      <c r="CA75" s="1305"/>
      <c r="CB75" s="1305"/>
      <c r="CC75" s="1305"/>
      <c r="CD75" s="1305"/>
      <c r="CE75" s="1305"/>
      <c r="CF75" s="1305">
        <v>13.3</v>
      </c>
      <c r="CG75" s="1305"/>
      <c r="CH75" s="1305"/>
      <c r="CI75" s="1305"/>
      <c r="CJ75" s="1305"/>
      <c r="CK75" s="1305"/>
      <c r="CL75" s="1305"/>
      <c r="CM75" s="1305"/>
      <c r="CN75" s="1305">
        <v>11.4</v>
      </c>
      <c r="CO75" s="1305"/>
      <c r="CP75" s="1305"/>
      <c r="CQ75" s="1305"/>
      <c r="CR75" s="1305"/>
      <c r="CS75" s="1305"/>
      <c r="CT75" s="1305"/>
      <c r="CU75" s="1305"/>
      <c r="CV75" s="1305">
        <v>10.6</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617</v>
      </c>
      <c r="AO77" s="1310"/>
      <c r="AP77" s="1310"/>
      <c r="AQ77" s="1310"/>
      <c r="AR77" s="1310"/>
      <c r="AS77" s="1310"/>
      <c r="AT77" s="1310"/>
      <c r="AU77" s="1310"/>
      <c r="AV77" s="1310"/>
      <c r="AW77" s="1310"/>
      <c r="AX77" s="1310"/>
      <c r="AY77" s="1310"/>
      <c r="AZ77" s="1310"/>
      <c r="BA77" s="1310"/>
      <c r="BB77" s="1308" t="s">
        <v>610</v>
      </c>
      <c r="BC77" s="1308"/>
      <c r="BD77" s="1308"/>
      <c r="BE77" s="1308"/>
      <c r="BF77" s="1308"/>
      <c r="BG77" s="1308"/>
      <c r="BH77" s="1308"/>
      <c r="BI77" s="1308"/>
      <c r="BJ77" s="1308"/>
      <c r="BK77" s="1308"/>
      <c r="BL77" s="1308"/>
      <c r="BM77" s="1308"/>
      <c r="BN77" s="1308"/>
      <c r="BO77" s="1308"/>
      <c r="BP77" s="1305">
        <v>54</v>
      </c>
      <c r="BQ77" s="1305"/>
      <c r="BR77" s="1305"/>
      <c r="BS77" s="1305"/>
      <c r="BT77" s="1305"/>
      <c r="BU77" s="1305"/>
      <c r="BV77" s="1305"/>
      <c r="BW77" s="1305"/>
      <c r="BX77" s="1305">
        <v>58.9</v>
      </c>
      <c r="BY77" s="1305"/>
      <c r="BZ77" s="1305"/>
      <c r="CA77" s="1305"/>
      <c r="CB77" s="1305"/>
      <c r="CC77" s="1305"/>
      <c r="CD77" s="1305"/>
      <c r="CE77" s="1305"/>
      <c r="CF77" s="1305">
        <v>51.4</v>
      </c>
      <c r="CG77" s="1305"/>
      <c r="CH77" s="1305"/>
      <c r="CI77" s="1305"/>
      <c r="CJ77" s="1305"/>
      <c r="CK77" s="1305"/>
      <c r="CL77" s="1305"/>
      <c r="CM77" s="1305"/>
      <c r="CN77" s="1305">
        <v>46.8</v>
      </c>
      <c r="CO77" s="1305"/>
      <c r="CP77" s="1305"/>
      <c r="CQ77" s="1305"/>
      <c r="CR77" s="1305"/>
      <c r="CS77" s="1305"/>
      <c r="CT77" s="1305"/>
      <c r="CU77" s="1305"/>
      <c r="CV77" s="1305">
        <v>48.4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616</v>
      </c>
      <c r="BC79" s="1308"/>
      <c r="BD79" s="1308"/>
      <c r="BE79" s="1308"/>
      <c r="BF79" s="1308"/>
      <c r="BG79" s="1308"/>
      <c r="BH79" s="1308"/>
      <c r="BI79" s="1308"/>
      <c r="BJ79" s="1308"/>
      <c r="BK79" s="1308"/>
      <c r="BL79" s="1308"/>
      <c r="BM79" s="1308"/>
      <c r="BN79" s="1308"/>
      <c r="BO79" s="1308"/>
      <c r="BP79" s="1305">
        <v>11.5</v>
      </c>
      <c r="BQ79" s="1305"/>
      <c r="BR79" s="1305"/>
      <c r="BS79" s="1305"/>
      <c r="BT79" s="1305"/>
      <c r="BU79" s="1305"/>
      <c r="BV79" s="1305"/>
      <c r="BW79" s="1305"/>
      <c r="BX79" s="1305">
        <v>10.8</v>
      </c>
      <c r="BY79" s="1305"/>
      <c r="BZ79" s="1305"/>
      <c r="CA79" s="1305"/>
      <c r="CB79" s="1305"/>
      <c r="CC79" s="1305"/>
      <c r="CD79" s="1305"/>
      <c r="CE79" s="1305"/>
      <c r="CF79" s="1305">
        <v>10.199999999999999</v>
      </c>
      <c r="CG79" s="1305"/>
      <c r="CH79" s="1305"/>
      <c r="CI79" s="1305"/>
      <c r="CJ79" s="1305"/>
      <c r="CK79" s="1305"/>
      <c r="CL79" s="1305"/>
      <c r="CM79" s="1305"/>
      <c r="CN79" s="1305">
        <v>9.9</v>
      </c>
      <c r="CO79" s="1305"/>
      <c r="CP79" s="1305"/>
      <c r="CQ79" s="1305"/>
      <c r="CR79" s="1305"/>
      <c r="CS79" s="1305"/>
      <c r="CT79" s="1305"/>
      <c r="CU79" s="1305"/>
      <c r="CV79" s="1305">
        <v>9.9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jZRp0/e8vHiVHbuWpfVsuDcKRyszg3mo0r7YV9vIYwHQxeRjc+oU0OebnC2kY0a9hCAzGBhm4Xs87KZ1sJCfA==" saltValue="mwWU4OoHUz2Y0c3YXRc5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70" zoomScale="70" zoomScaleNormal="7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vLadBTWMBXJZoXyRke87sJwlZ1WenOn180ch7rfaU5EKaj+Gzmw5ppfCDJxahBg/rTTVy1PQzV+fvMxtJjUIg==" saltValue="lcmCZVeJlZZrVlUGUNxR3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5"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20UG9DYjQOmZE5mocEnf+/qTvqAgVu++J7+qju3cK5YC3OsC0tutyX/BUcyJ0OBQ97YlS2HCgEcmVzOG/+nZw==" saltValue="72qDoE3Nl143lpGhp3hUg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566</v>
      </c>
      <c r="G2" s="156"/>
      <c r="H2" s="157"/>
    </row>
    <row r="3" spans="1:8" x14ac:dyDescent="0.15">
      <c r="A3" s="153" t="s">
        <v>559</v>
      </c>
      <c r="B3" s="158"/>
      <c r="C3" s="159"/>
      <c r="D3" s="160">
        <v>153529</v>
      </c>
      <c r="E3" s="161"/>
      <c r="F3" s="162">
        <v>132212</v>
      </c>
      <c r="G3" s="163"/>
      <c r="H3" s="164"/>
    </row>
    <row r="4" spans="1:8" x14ac:dyDescent="0.15">
      <c r="A4" s="165"/>
      <c r="B4" s="166"/>
      <c r="C4" s="167"/>
      <c r="D4" s="168">
        <v>31357</v>
      </c>
      <c r="E4" s="169"/>
      <c r="F4" s="170">
        <v>67114</v>
      </c>
      <c r="G4" s="171"/>
      <c r="H4" s="172"/>
    </row>
    <row r="5" spans="1:8" x14ac:dyDescent="0.15">
      <c r="A5" s="153" t="s">
        <v>561</v>
      </c>
      <c r="B5" s="158"/>
      <c r="C5" s="159"/>
      <c r="D5" s="160">
        <v>97390</v>
      </c>
      <c r="E5" s="161"/>
      <c r="F5" s="162">
        <v>93741</v>
      </c>
      <c r="G5" s="163"/>
      <c r="H5" s="164"/>
    </row>
    <row r="6" spans="1:8" x14ac:dyDescent="0.15">
      <c r="A6" s="165"/>
      <c r="B6" s="166"/>
      <c r="C6" s="167"/>
      <c r="D6" s="168">
        <v>26614</v>
      </c>
      <c r="E6" s="169"/>
      <c r="F6" s="170">
        <v>46285</v>
      </c>
      <c r="G6" s="171"/>
      <c r="H6" s="172"/>
    </row>
    <row r="7" spans="1:8" x14ac:dyDescent="0.15">
      <c r="A7" s="153" t="s">
        <v>562</v>
      </c>
      <c r="B7" s="158"/>
      <c r="C7" s="159"/>
      <c r="D7" s="160">
        <v>125821</v>
      </c>
      <c r="E7" s="161"/>
      <c r="F7" s="162">
        <v>107537</v>
      </c>
      <c r="G7" s="163"/>
      <c r="H7" s="164"/>
    </row>
    <row r="8" spans="1:8" x14ac:dyDescent="0.15">
      <c r="A8" s="165"/>
      <c r="B8" s="166"/>
      <c r="C8" s="167"/>
      <c r="D8" s="168">
        <v>26897</v>
      </c>
      <c r="E8" s="169"/>
      <c r="F8" s="170">
        <v>57923</v>
      </c>
      <c r="G8" s="171"/>
      <c r="H8" s="172"/>
    </row>
    <row r="9" spans="1:8" x14ac:dyDescent="0.15">
      <c r="A9" s="153" t="s">
        <v>563</v>
      </c>
      <c r="B9" s="158"/>
      <c r="C9" s="159"/>
      <c r="D9" s="160">
        <v>118024</v>
      </c>
      <c r="E9" s="161"/>
      <c r="F9" s="162">
        <v>113913</v>
      </c>
      <c r="G9" s="163"/>
      <c r="H9" s="164"/>
    </row>
    <row r="10" spans="1:8" x14ac:dyDescent="0.15">
      <c r="A10" s="165"/>
      <c r="B10" s="166"/>
      <c r="C10" s="167"/>
      <c r="D10" s="168">
        <v>30392</v>
      </c>
      <c r="E10" s="169"/>
      <c r="F10" s="170">
        <v>53160</v>
      </c>
      <c r="G10" s="171"/>
      <c r="H10" s="172"/>
    </row>
    <row r="11" spans="1:8" x14ac:dyDescent="0.15">
      <c r="A11" s="153" t="s">
        <v>564</v>
      </c>
      <c r="B11" s="158"/>
      <c r="C11" s="159"/>
      <c r="D11" s="160">
        <v>116384</v>
      </c>
      <c r="E11" s="161"/>
      <c r="F11" s="162">
        <v>115050</v>
      </c>
      <c r="G11" s="163"/>
      <c r="H11" s="164"/>
    </row>
    <row r="12" spans="1:8" x14ac:dyDescent="0.15">
      <c r="A12" s="165"/>
      <c r="B12" s="166"/>
      <c r="C12" s="173"/>
      <c r="D12" s="168">
        <v>57421</v>
      </c>
      <c r="E12" s="169"/>
      <c r="F12" s="170">
        <v>53792</v>
      </c>
      <c r="G12" s="171"/>
      <c r="H12" s="172"/>
    </row>
    <row r="13" spans="1:8" x14ac:dyDescent="0.15">
      <c r="A13" s="153"/>
      <c r="B13" s="158"/>
      <c r="C13" s="174"/>
      <c r="D13" s="175">
        <v>122230</v>
      </c>
      <c r="E13" s="176"/>
      <c r="F13" s="177">
        <v>112491</v>
      </c>
      <c r="G13" s="178"/>
      <c r="H13" s="164"/>
    </row>
    <row r="14" spans="1:8" x14ac:dyDescent="0.15">
      <c r="A14" s="165"/>
      <c r="B14" s="166"/>
      <c r="C14" s="167"/>
      <c r="D14" s="168">
        <v>34536</v>
      </c>
      <c r="E14" s="169"/>
      <c r="F14" s="170">
        <v>55655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2.4300000000000002</v>
      </c>
      <c r="C19" s="179">
        <f>ROUND(VALUE(SUBSTITUTE(実質収支比率等に係る経年分析!G$48,"▲","-")),2)</f>
        <v>2.89</v>
      </c>
      <c r="D19" s="179">
        <f>ROUND(VALUE(SUBSTITUTE(実質収支比率等に係る経年分析!H$48,"▲","-")),2)</f>
        <v>2.72</v>
      </c>
      <c r="E19" s="179">
        <f>ROUND(VALUE(SUBSTITUTE(実質収支比率等に係る経年分析!I$48,"▲","-")),2)</f>
        <v>2.62</v>
      </c>
      <c r="F19" s="179">
        <f>ROUND(VALUE(SUBSTITUTE(実質収支比率等に係る経年分析!J$48,"▲","-")),2)</f>
        <v>3.31</v>
      </c>
    </row>
    <row r="20" spans="1:11" x14ac:dyDescent="0.15">
      <c r="A20" s="179" t="s">
        <v>55</v>
      </c>
      <c r="B20" s="179">
        <f>ROUND(VALUE(SUBSTITUTE(実質収支比率等に係る経年分析!F$47,"▲","-")),2)</f>
        <v>8.81</v>
      </c>
      <c r="C20" s="179">
        <f>ROUND(VALUE(SUBSTITUTE(実質収支比率等に係る経年分析!G$47,"▲","-")),2)</f>
        <v>11.79</v>
      </c>
      <c r="D20" s="179">
        <f>ROUND(VALUE(SUBSTITUTE(実質収支比率等に係る経年分析!H$47,"▲","-")),2)</f>
        <v>13.76</v>
      </c>
      <c r="E20" s="179">
        <f>ROUND(VALUE(SUBSTITUTE(実質収支比率等に係る経年分析!I$47,"▲","-")),2)</f>
        <v>14.99</v>
      </c>
      <c r="F20" s="179">
        <f>ROUND(VALUE(SUBSTITUTE(実質収支比率等に係る経年分析!J$47,"▲","-")),2)</f>
        <v>13.1</v>
      </c>
    </row>
    <row r="21" spans="1:11" x14ac:dyDescent="0.15">
      <c r="A21" s="179" t="s">
        <v>56</v>
      </c>
      <c r="B21" s="179">
        <f>IF(ISNUMBER(VALUE(SUBSTITUTE(実質収支比率等に係る経年分析!F$49,"▲","-"))),ROUND(VALUE(SUBSTITUTE(実質収支比率等に係る経年分析!F$49,"▲","-")),2),NA())</f>
        <v>-6.45</v>
      </c>
      <c r="C21" s="179">
        <f>IF(ISNUMBER(VALUE(SUBSTITUTE(実質収支比率等に係る経年分析!G$49,"▲","-"))),ROUND(VALUE(SUBSTITUTE(実質収支比率等に係る経年分析!G$49,"▲","-")),2),NA())</f>
        <v>3.49</v>
      </c>
      <c r="D21" s="179">
        <f>IF(ISNUMBER(VALUE(SUBSTITUTE(実質収支比率等に係る経年分析!H$49,"▲","-"))),ROUND(VALUE(SUBSTITUTE(実質収支比率等に係る経年分析!H$49,"▲","-")),2),NA())</f>
        <v>1.53</v>
      </c>
      <c r="E21" s="179">
        <f>IF(ISNUMBER(VALUE(SUBSTITUTE(実質収支比率等に係る経年分析!I$49,"▲","-"))),ROUND(VALUE(SUBSTITUTE(実質収支比率等に係る経年分析!I$49,"▲","-")),2),NA())</f>
        <v>1.04</v>
      </c>
      <c r="F21" s="179">
        <f>IF(ISNUMBER(VALUE(SUBSTITUTE(実質収支比率等に係る経年分析!J$49,"▲","-"))),ROUND(VALUE(SUBSTITUTE(実質収支比率等に係る経年分析!J$49,"▲","-")),2),NA())</f>
        <v>-1.1200000000000001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住宅団地造成事業特別会計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北海道介護福祉学校特別会計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2.2400000000000002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3.82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2.4300000000000002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0.53</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1.19</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2.66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3.34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2.84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2.63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2.61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11.15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10.48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10.67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9.2200000000000006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1032</v>
      </c>
      <c r="E42" s="181"/>
      <c r="F42" s="181"/>
      <c r="G42" s="181">
        <f>'実質公債費比率（分子）の構造'!L$52</f>
        <v>961</v>
      </c>
      <c r="H42" s="181"/>
      <c r="I42" s="181"/>
      <c r="J42" s="181">
        <f>'実質公債費比率（分子）の構造'!M$52</f>
        <v>954</v>
      </c>
      <c r="K42" s="181"/>
      <c r="L42" s="181"/>
      <c r="M42" s="181">
        <f>'実質公債費比率（分子）の構造'!N$52</f>
        <v>972</v>
      </c>
      <c r="N42" s="181"/>
      <c r="O42" s="181"/>
      <c r="P42" s="181">
        <f>'実質公債費比率（分子）の構造'!O$52</f>
        <v>990</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49</v>
      </c>
      <c r="C44" s="181"/>
      <c r="D44" s="181"/>
      <c r="E44" s="181">
        <f>'実質公債費比率（分子）の構造'!L$50</f>
        <v>27</v>
      </c>
      <c r="F44" s="181"/>
      <c r="G44" s="181"/>
      <c r="H44" s="181">
        <f>'実質公債費比率（分子）の構造'!M$50</f>
        <v>12</v>
      </c>
      <c r="I44" s="181"/>
      <c r="J44" s="181"/>
      <c r="K44" s="181">
        <f>'実質公債費比率（分子）の構造'!N$50</f>
        <v>16</v>
      </c>
      <c r="L44" s="181"/>
      <c r="M44" s="181"/>
      <c r="N44" s="181">
        <f>'実質公債費比率（分子）の構造'!O$50</f>
        <v>27</v>
      </c>
      <c r="O44" s="181"/>
      <c r="P44" s="181"/>
    </row>
    <row r="45" spans="1:16" x14ac:dyDescent="0.15">
      <c r="A45" s="181" t="s">
        <v>66</v>
      </c>
      <c r="B45" s="181">
        <f>'実質公債費比率（分子）の構造'!K$49</f>
        <v>21</v>
      </c>
      <c r="C45" s="181"/>
      <c r="D45" s="181"/>
      <c r="E45" s="181">
        <f>'実質公債費比率（分子）の構造'!L$49</f>
        <v>16</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295</v>
      </c>
      <c r="C46" s="181"/>
      <c r="D46" s="181"/>
      <c r="E46" s="181">
        <f>'実質公債費比率（分子）の構造'!L$48</f>
        <v>289</v>
      </c>
      <c r="F46" s="181"/>
      <c r="G46" s="181"/>
      <c r="H46" s="181">
        <f>'実質公債費比率（分子）の構造'!M$48</f>
        <v>271</v>
      </c>
      <c r="I46" s="181"/>
      <c r="J46" s="181"/>
      <c r="K46" s="181">
        <f>'実質公債費比率（分子）の構造'!N$48</f>
        <v>255</v>
      </c>
      <c r="L46" s="181"/>
      <c r="M46" s="181"/>
      <c r="N46" s="181">
        <f>'実質公債費比率（分子）の構造'!O$48</f>
        <v>226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1296</v>
      </c>
      <c r="C49" s="181"/>
      <c r="D49" s="181"/>
      <c r="E49" s="181">
        <f>'実質公債費比率（分子）の構造'!L$45</f>
        <v>1156</v>
      </c>
      <c r="F49" s="181"/>
      <c r="G49" s="181"/>
      <c r="H49" s="181">
        <f>'実質公債費比率（分子）の構造'!M$45</f>
        <v>1070</v>
      </c>
      <c r="I49" s="181"/>
      <c r="J49" s="181"/>
      <c r="K49" s="181">
        <f>'実質公債費比率（分子）の構造'!N$45</f>
        <v>1105</v>
      </c>
      <c r="L49" s="181"/>
      <c r="M49" s="181"/>
      <c r="N49" s="181">
        <f>'実質公債費比率（分子）の構造'!O$45</f>
        <v>1166</v>
      </c>
      <c r="O49" s="181"/>
      <c r="P49" s="181"/>
    </row>
    <row r="50" spans="1:16" x14ac:dyDescent="0.15">
      <c r="A50" s="181" t="s">
        <v>71</v>
      </c>
      <c r="B50" s="181" t="e">
        <f>NA()</f>
        <v>#N/A</v>
      </c>
      <c r="C50" s="181">
        <f>IF(ISNUMBER('実質公債費比率（分子）の構造'!K$53),'実質公債費比率（分子）の構造'!K$53,NA())</f>
        <v>630</v>
      </c>
      <c r="D50" s="181" t="e">
        <f>NA()</f>
        <v>#N/A</v>
      </c>
      <c r="E50" s="181" t="e">
        <f>NA()</f>
        <v>#N/A</v>
      </c>
      <c r="F50" s="181">
        <f>IF(ISNUMBER('実質公債費比率（分子）の構造'!L$53),'実質公債費比率（分子）の構造'!L$53,NA())</f>
        <v>528</v>
      </c>
      <c r="G50" s="181" t="e">
        <f>NA()</f>
        <v>#N/A</v>
      </c>
      <c r="H50" s="181" t="e">
        <f>NA()</f>
        <v>#N/A</v>
      </c>
      <c r="I50" s="181">
        <f>IF(ISNUMBER('実質公債費比率（分子）の構造'!M$53),'実質公債費比率（分子）の構造'!M$53,NA())</f>
        <v>399</v>
      </c>
      <c r="J50" s="181" t="e">
        <f>NA()</f>
        <v>#N/A</v>
      </c>
      <c r="K50" s="181" t="e">
        <f>NA()</f>
        <v>#N/A</v>
      </c>
      <c r="L50" s="181">
        <f>IF(ISNUMBER('実質公債費比率（分子）の構造'!N$53),'実質公債費比率（分子）の構造'!N$53,NA())</f>
        <v>404</v>
      </c>
      <c r="M50" s="181" t="e">
        <f>NA()</f>
        <v>#N/A</v>
      </c>
      <c r="N50" s="181" t="e">
        <f>NA()</f>
        <v>#N/A</v>
      </c>
      <c r="O50" s="181">
        <f>IF(ISNUMBER('実質公債費比率（分子）の構造'!O$53),'実質公債費比率（分子）の構造'!O$53,NA())</f>
        <v>429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8221</v>
      </c>
      <c r="E56" s="180"/>
      <c r="F56" s="180"/>
      <c r="G56" s="180">
        <f>'将来負担比率（分子）の構造'!J$52</f>
        <v>8830</v>
      </c>
      <c r="H56" s="180"/>
      <c r="I56" s="180"/>
      <c r="J56" s="180">
        <f>'将来負担比率（分子）の構造'!K$52</f>
        <v>8762</v>
      </c>
      <c r="K56" s="180"/>
      <c r="L56" s="180"/>
      <c r="M56" s="180">
        <f>'将来負担比率（分子）の構造'!L$52</f>
        <v>8583</v>
      </c>
      <c r="N56" s="180"/>
      <c r="O56" s="180"/>
      <c r="P56" s="180">
        <f>'将来負担比率（分子）の構造'!M$52</f>
        <v>8443</v>
      </c>
    </row>
    <row r="57" spans="1:16" x14ac:dyDescent="0.15">
      <c r="A57" s="180" t="s">
        <v>42</v>
      </c>
      <c r="B57" s="180"/>
      <c r="C57" s="180"/>
      <c r="D57" s="180">
        <f>'将来負担比率（分子）の構造'!I$51</f>
        <v>1995</v>
      </c>
      <c r="E57" s="180"/>
      <c r="F57" s="180"/>
      <c r="G57" s="180">
        <f>'将来負担比率（分子）の構造'!J$51</f>
        <v>1941</v>
      </c>
      <c r="H57" s="180"/>
      <c r="I57" s="180"/>
      <c r="J57" s="180">
        <f>'将来負担比率（分子）の構造'!K$51</f>
        <v>1899</v>
      </c>
      <c r="K57" s="180"/>
      <c r="L57" s="180"/>
      <c r="M57" s="180">
        <f>'将来負担比率（分子）の構造'!L$51</f>
        <v>1855</v>
      </c>
      <c r="N57" s="180"/>
      <c r="O57" s="180"/>
      <c r="P57" s="180">
        <f>'将来負担比率（分子）の構造'!M$51</f>
        <v>1869</v>
      </c>
    </row>
    <row r="58" spans="1:16" x14ac:dyDescent="0.15">
      <c r="A58" s="180" t="s">
        <v>41</v>
      </c>
      <c r="B58" s="180"/>
      <c r="C58" s="180"/>
      <c r="D58" s="180">
        <f>'将来負担比率（分子）の構造'!I$50</f>
        <v>1261</v>
      </c>
      <c r="E58" s="180"/>
      <c r="F58" s="180"/>
      <c r="G58" s="180">
        <f>'将来負担比率（分子）の構造'!J$50</f>
        <v>1188</v>
      </c>
      <c r="H58" s="180"/>
      <c r="I58" s="180"/>
      <c r="J58" s="180">
        <f>'将来負担比率（分子）の構造'!K$50</f>
        <v>1278</v>
      </c>
      <c r="K58" s="180"/>
      <c r="L58" s="180"/>
      <c r="M58" s="180">
        <f>'将来負担比率（分子）の構造'!L$50</f>
        <v>1351</v>
      </c>
      <c r="N58" s="180"/>
      <c r="O58" s="180"/>
      <c r="P58" s="180">
        <f>'将来負担比率（分子）の構造'!M$50</f>
        <v>1280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1437</v>
      </c>
      <c r="C62" s="180"/>
      <c r="D62" s="180"/>
      <c r="E62" s="180">
        <f>'将来負担比率（分子）の構造'!J$45</f>
        <v>1285</v>
      </c>
      <c r="F62" s="180"/>
      <c r="G62" s="180"/>
      <c r="H62" s="180">
        <f>'将来負担比率（分子）の構造'!K$45</f>
        <v>1358</v>
      </c>
      <c r="I62" s="180"/>
      <c r="J62" s="180"/>
      <c r="K62" s="180">
        <f>'将来負担比率（分子）の構造'!L$45</f>
        <v>1338</v>
      </c>
      <c r="L62" s="180"/>
      <c r="M62" s="180"/>
      <c r="N62" s="180">
        <f>'将来負担比率（分子）の構造'!M$45</f>
        <v>1273</v>
      </c>
      <c r="O62" s="180"/>
      <c r="P62" s="180"/>
    </row>
    <row r="63" spans="1:16" x14ac:dyDescent="0.15">
      <c r="A63" s="180" t="s">
        <v>34</v>
      </c>
      <c r="B63" s="180">
        <f>'将来負担比率（分子）の構造'!I$44</f>
        <v>17</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3224</v>
      </c>
      <c r="C64" s="180"/>
      <c r="D64" s="180"/>
      <c r="E64" s="180">
        <f>'将来負担比率（分子）の構造'!J$43</f>
        <v>3174</v>
      </c>
      <c r="F64" s="180"/>
      <c r="G64" s="180"/>
      <c r="H64" s="180">
        <f>'将来負担比率（分子）の構造'!K$43</f>
        <v>2939</v>
      </c>
      <c r="I64" s="180"/>
      <c r="J64" s="180"/>
      <c r="K64" s="180">
        <f>'将来負担比率（分子）の構造'!L$43</f>
        <v>2604</v>
      </c>
      <c r="L64" s="180"/>
      <c r="M64" s="180"/>
      <c r="N64" s="180">
        <f>'将来負担比率（分子）の構造'!M$43</f>
        <v>2352</v>
      </c>
      <c r="O64" s="180"/>
      <c r="P64" s="180"/>
    </row>
    <row r="65" spans="1:16" x14ac:dyDescent="0.15">
      <c r="A65" s="180" t="s">
        <v>32</v>
      </c>
      <c r="B65" s="180">
        <f>'将来負担比率（分子）の構造'!I$42</f>
        <v>43</v>
      </c>
      <c r="C65" s="180"/>
      <c r="D65" s="180"/>
      <c r="E65" s="180" t="str">
        <f>'将来負担比率（分子）の構造'!J$42</f>
        <v>-</v>
      </c>
      <c r="F65" s="180"/>
      <c r="G65" s="180"/>
      <c r="H65" s="180">
        <f>'将来負担比率（分子）の構造'!K$42</f>
        <v>28</v>
      </c>
      <c r="I65" s="180"/>
      <c r="J65" s="180"/>
      <c r="K65" s="180">
        <f>'将来負担比率（分子）の構造'!L$42</f>
        <v>48</v>
      </c>
      <c r="L65" s="180"/>
      <c r="M65" s="180"/>
      <c r="N65" s="180">
        <f>'将来負担比率（分子）の構造'!M$42</f>
        <v>74</v>
      </c>
      <c r="O65" s="180"/>
      <c r="P65" s="180"/>
    </row>
    <row r="66" spans="1:16" x14ac:dyDescent="0.15">
      <c r="A66" s="180" t="s">
        <v>31</v>
      </c>
      <c r="B66" s="180">
        <f>'将来負担比率（分子）の構造'!I$41</f>
        <v>11015</v>
      </c>
      <c r="C66" s="180"/>
      <c r="D66" s="180"/>
      <c r="E66" s="180">
        <f>'将来負担比率（分子）の構造'!J$41</f>
        <v>10920</v>
      </c>
      <c r="F66" s="180"/>
      <c r="G66" s="180"/>
      <c r="H66" s="180">
        <f>'将来負担比率（分子）の構造'!K$41</f>
        <v>10967</v>
      </c>
      <c r="I66" s="180"/>
      <c r="J66" s="180"/>
      <c r="K66" s="180">
        <f>'将来負担比率（分子）の構造'!L$41</f>
        <v>10854</v>
      </c>
      <c r="L66" s="180"/>
      <c r="M66" s="180"/>
      <c r="N66" s="180">
        <f>'将来負担比率（分子）の構造'!M$41</f>
        <v>10747</v>
      </c>
      <c r="O66" s="180"/>
      <c r="P66" s="180"/>
    </row>
    <row r="67" spans="1:16" x14ac:dyDescent="0.15">
      <c r="A67" s="180" t="s">
        <v>75</v>
      </c>
      <c r="B67" s="180" t="e">
        <f>NA()</f>
        <v>#N/A</v>
      </c>
      <c r="C67" s="180">
        <f>IF(ISNUMBER('将来負担比率（分子）の構造'!I$53), IF('将来負担比率（分子）の構造'!I$53 &lt; 0, 0, '将来負担比率（分子）の構造'!I$53), NA())</f>
        <v>4258</v>
      </c>
      <c r="D67" s="180" t="e">
        <f>NA()</f>
        <v>#N/A</v>
      </c>
      <c r="E67" s="180" t="e">
        <f>NA()</f>
        <v>#N/A</v>
      </c>
      <c r="F67" s="180">
        <f>IF(ISNUMBER('将来負担比率（分子）の構造'!J$53), IF('将来負担比率（分子）の構造'!J$53 &lt; 0, 0, '将来負担比率（分子）の構造'!J$53), NA())</f>
        <v>3419</v>
      </c>
      <c r="G67" s="180" t="e">
        <f>NA()</f>
        <v>#N/A</v>
      </c>
      <c r="H67" s="180" t="e">
        <f>NA()</f>
        <v>#N/A</v>
      </c>
      <c r="I67" s="180">
        <f>IF(ISNUMBER('将来負担比率（分子）の構造'!K$53), IF('将来負担比率（分子）の構造'!K$53 &lt; 0, 0, '将来負担比率（分子）の構造'!K$53), NA())</f>
        <v>3352</v>
      </c>
      <c r="J67" s="180" t="e">
        <f>NA()</f>
        <v>#N/A</v>
      </c>
      <c r="K67" s="180" t="e">
        <f>NA()</f>
        <v>#N/A</v>
      </c>
      <c r="L67" s="180">
        <f>IF(ISNUMBER('将来負担比率（分子）の構造'!L$53), IF('将来負担比率（分子）の構造'!L$53 &lt; 0, 0, '将来負担比率（分子）の構造'!L$53), NA())</f>
        <v>3055</v>
      </c>
      <c r="M67" s="180" t="e">
        <f>NA()</f>
        <v>#N/A</v>
      </c>
      <c r="N67" s="180" t="e">
        <f>NA()</f>
        <v>#N/A</v>
      </c>
      <c r="O67" s="180">
        <f>IF(ISNUMBER('将来負担比率（分子）の構造'!M$53), IF('将来負担比率（分子）の構造'!M$53 &lt; 0, 0, '将来負担比率（分子）の構造'!M$53), NA())</f>
        <v>2854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640</v>
      </c>
      <c r="C72" s="184">
        <f>基金残高に係る経年分析!G55</f>
        <v>694</v>
      </c>
      <c r="D72" s="184">
        <f>基金残高に係る経年分析!H55</f>
        <v>609</v>
      </c>
    </row>
    <row r="73" spans="1:16" x14ac:dyDescent="0.15">
      <c r="A73" s="183" t="s">
        <v>78</v>
      </c>
      <c r="B73" s="184">
        <f>基金残高に係る経年分析!F56</f>
        <v>24</v>
      </c>
      <c r="C73" s="184">
        <f>基金残高に係る経年分析!G56</f>
        <v>29</v>
      </c>
      <c r="D73" s="184">
        <f>基金残高に係る経年分析!H56</f>
        <v>29</v>
      </c>
    </row>
    <row r="74" spans="1:16" x14ac:dyDescent="0.15">
      <c r="A74" s="183" t="s">
        <v>79</v>
      </c>
      <c r="B74" s="184">
        <f>基金残高に係る経年分析!F57</f>
        <v>259</v>
      </c>
      <c r="C74" s="184">
        <f>基金残高に係る経年分析!G57</f>
        <v>277</v>
      </c>
      <c r="D74" s="184">
        <f>基金残高に係る経年分析!H57</f>
        <v>309</v>
      </c>
    </row>
  </sheetData>
  <sheetProtection algorithmName="SHA-512" hashValue="FVysmGTUIUn0QrQDt/w85Ml8PPlVGYeonQ6ZYKJrFqEPzcXidE3qITnr24/akkJ9P7lLXNN28k69HM+iXZzJSQ==" saltValue="gmb8QxQEP9ESrH+hjrtg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2020-03-11T04:19:44Z</cp:lastPrinted>
  <dcterms:created xsi:type="dcterms:W3CDTF">2020-02-10T02:00:32Z</dcterms:created>
  <dcterms:modified xsi:type="dcterms:W3CDTF">2020-09-25T04:35:31Z</dcterms:modified>
  <cp:category/>
</cp:coreProperties>
</file>