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行政経営G\財政関連通知\301022  平成２８年度財政状況資料集の再分析について\提出\"/>
    </mc:Choice>
  </mc:AlternateContent>
  <bookViews>
    <workbookView xWindow="0" yWindow="0" windowWidth="24570" windowHeight="10830"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CO34" i="9"/>
  <c r="BW34" i="9"/>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<sst xmlns="http://schemas.openxmlformats.org/spreadsheetml/2006/main" count="1045" uniqueCount="556">
  <si>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</si>
  <si>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</si>
  <si>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</si>
  <si>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</si>
  <si>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</si>
  <si>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</si>
  <si>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</si>
  <si>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</si>
  <si>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</si>
  <si>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</si>
  <si>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</si>
  <si>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</si>
  <si>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</si>
  <si>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</si>
  <si>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</si>
  <si>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</si>
  <si>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</si>
  <si>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</si>
  <si>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</si>
  <si>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</si>
  <si>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</si>
  <si>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</si>
  <si>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</si>
  <si>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</si>
  <si>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</si>
  <si>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</si>
  <si>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</si>
  <si>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</si>
  <si>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</si>
  <si>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</si>
  <si>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</si>
  <si>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</si>
  <si>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</si>
  <si>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</si>
  <si>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</si>
  <si>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</si>
  <si>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</si>
  <si>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</si>
  <si>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</si>
  <si>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</si>
  <si>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</si>
  <si>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</si>
  <si>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</si>
  <si>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</si>
  <si>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</si>
  <si>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</si>
  <si>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</si>
  <si>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</si>
  <si>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</si>
  <si>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</si>
  <si>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</si>
  <si>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</si>
  <si>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</si>
  <si>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</si>
  <si>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</si>
  <si>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</si>
  <si>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</si>
  <si>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</si>
  <si>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</si>
  <si>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</si>
  <si>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</si>
  <si>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</si>
  <si>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</si>
  <si>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</si>
  <si>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</si>
  <si>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</si>
  <si>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</si>
  <si>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</si>
  <si>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</si>
  <si>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</si>
  <si>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</si>
  <si>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</si>
  <si>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</si>
  <si>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</si>
  <si>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</si>
  <si>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</si>
  <si>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</si>
  <si>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</si>
  <si>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</si>
  <si>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</si>
  <si>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</si>
  <si>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</si>
  <si>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栗山町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</si>
  <si>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</si>
  <si>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</si>
  <si>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</si>
  <si>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</si>
  <si>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</si>
  <si>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</si>
  <si>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</si>
  <si>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</si>
  <si>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</si>
  <si>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</si>
  <si>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</si>
  <si>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</si>
  <si>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</si>
  <si>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</si>
  <si>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</si>
  <si>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</si>
  <si>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</si>
  <si>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</si>
  <si>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</si>
  <si>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</si>
  <si>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</si>
  <si>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</si>
  <si>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</si>
  <si>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</si>
  <si>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</si>
  <si>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</si>
  <si>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</si>
  <si>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</si>
  <si>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</si>
  <si>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</si>
  <si>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</si>
  <si>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</si>
  <si>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</si>
  <si>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</si>
  <si>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</si>
  <si>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</si>
  <si>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</si>
  <si>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</si>
  <si>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</si>
  <si>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</si>
  <si>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</si>
  <si>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</si>
  <si>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</si>
  <si>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</si>
  <si>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</si>
  <si>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</si>
  <si>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</si>
  <si>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</si>
  <si>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</si>
  <si>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</si>
  <si>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</si>
  <si>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</si>
  <si>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</si>
  <si>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</si>
  <si>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</si>
  <si>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</si>
  <si>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</si>
  <si>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</si>
  <si>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</si>
  <si>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</si>
  <si>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</si>
  <si>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</si>
  <si>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</si>
  <si>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</si>
  <si>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</si>
  <si>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</si>
  <si>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</si>
  <si>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</si>
  <si>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</si>
  <si>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</si>
  <si>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</si>
  <si>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</si>
  <si>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</si>
  <si>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</si>
  <si>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</si>
  <si>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</si>
  <si>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</si>
  <si>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</si>
  <si>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</si>
  <si>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</si>
  <si>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</si>
  <si>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</si>
  <si>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</si>
  <si>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</si>
  <si>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</si>
  <si>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</si>
  <si>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</si>
  <si>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</si>
  <si>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</si>
  <si>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</si>
  <si>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</si>
  <si>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</si>
  <si>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</si>
  <si>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</si>
  <si>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</si>
  <si>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</si>
  <si>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</si>
  <si>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</si>
  <si>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</si>
  <si>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</si>
  <si>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</si>
  <si>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</si>
  <si>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</si>
  <si>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</si>
  <si>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</si>
  <si>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</si>
  <si>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</si>
  <si>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</si>
  <si>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</si>
  <si>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</si>
  <si>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</si>
  <si>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</si>
  <si>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</si>
  <si>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北海道栗山町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</si>
  <si>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</si>
  <si>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</si>
  <si>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</si>
  <si>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</si>
  <si>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</si>
  <si>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</si>
  <si>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</si>
  <si>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</si>
  <si>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</si>
  <si>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</si>
  <si>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</si>
  <si>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</si>
  <si>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</si>
  <si>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</si>
  <si>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</si>
  <si>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</si>
  <si>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</si>
  <si>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</si>
  <si>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</si>
  <si>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</si>
  <si>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</si>
  <si>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</si>
  <si>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</si>
  <si>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</si>
  <si>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</si>
  <si>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</si>
  <si>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</si>
  <si>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</si>
  <si>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</si>
  <si>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</si>
  <si>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</si>
  <si>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</si>
  <si>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</si>
  <si>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</si>
  <si>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</si>
  <si>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</si>
  <si>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</si>
  <si>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</si>
  <si>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</si>
  <si>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</si>
  <si>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</si>
  <si>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</si>
  <si>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</si>
  <si>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</si>
  <si>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</si>
  <si>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</si>
  <si>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</si>
  <si>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</si>
  <si>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</si>
  <si>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</si>
  <si>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</si>
  <si>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</si>
  <si>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</si>
  <si>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</si>
  <si>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</si>
  <si>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</si>
  <si>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</si>
  <si>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</si>
  <si>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</si>
  <si>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</si>
  <si>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</si>
  <si>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</si>
  <si>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</si>
  <si>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</si>
  <si>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</si>
  <si>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</si>
  <si>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</si>
  <si>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</si>
  <si>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</si>
  <si>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</si>
  <si>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</si>
  <si>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</si>
  <si>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</si>
  <si>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</si>
  <si>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</si>
  <si>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</si>
  <si>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</si>
  <si>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</si>
  <si>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</si>
  <si>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</si>
  <si>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</si>
  <si>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</si>
  <si>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</si>
  <si>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</si>
  <si>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</si>
  <si>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</si>
  <si>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</si>
  <si>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</si>
  <si>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</si>
  <si>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</si>
  <si>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</si>
  <si>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</si>
  <si>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</si>
  <si>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</si>
  <si>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</si>
  <si>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</si>
  <si>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</si>
  <si>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</si>
  <si>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</si>
  <si>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</si>
  <si>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</si>
  <si>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</si>
  <si>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</si>
  <si>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</si>
  <si>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</si>
  <si>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</si>
  <si>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</si>
  <si>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</si>
  <si>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</si>
  <si>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</si>
  <si>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</si>
  <si>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</si>
  <si>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</si>
  <si>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</si>
  <si>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</si>
  <si>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</si>
  <si>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</si>
  <si>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</si>
  <si>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</si>
  <si>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</si>
  <si>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</si>
  <si>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</si>
  <si>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</si>
  <si>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</si>
  <si>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</si>
  <si>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</si>
  <si>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</si>
  <si>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</si>
  <si>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</si>
  <si>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</si>
  <si>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</si>
  <si>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</si>
  <si>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</si>
  <si>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</si>
  <si>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</si>
  <si>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</si>
  <si>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</si>
  <si>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</si>
  <si>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</si>
  <si>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</si>
  <si>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</si>
  <si>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</si>
  <si>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</si>
  <si>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</si>
  <si>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</si>
  <si>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</si>
  <si>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</si>
  <si>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</si>
  <si>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北海道栗山町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</si>
  <si>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</si>
  <si>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</si>
  <si>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</si>
  <si>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</si>
  <si>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</si>
  <si>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</si>
  <si>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</si>
  <si>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</si>
  <si>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</si>
  <si>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</si>
  <si>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</si>
  <si>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</si>
  <si>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</si>
  <si>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</si>
  <si>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</si>
  <si>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</si>
  <si>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</si>
  <si>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</si>
  <si>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</si>
  <si>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</si>
  <si>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北海道介護福祉学校特別会計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</si>
  <si>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</si>
  <si>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</si>
  <si>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</si>
  <si>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</si>
  <si>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</si>
  <si>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</si>
  <si>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</si>
  <si>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</si>
  <si>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</si>
  <si>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</si>
  <si>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</si>
  <si>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</si>
  <si>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</si>
  <si>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</si>
  <si>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</si>
  <si>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</si>
  <si>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</si>
  <si>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</si>
  <si>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</si>
  <si>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住宅団地造成事業特別会計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</si>
  <si>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</si>
  <si>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</si>
  <si>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</si>
  <si>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</si>
  <si>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</si>
  <si>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</si>
  <si>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</si>
  <si>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</si>
  <si>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</si>
  <si>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</si>
  <si>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</si>
  <si>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</si>
  <si>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</si>
  <si>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</si>
  <si>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</si>
  <si>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</si>
  <si>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</si>
  <si>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</si>
  <si>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</si>
  <si>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</si>
  <si>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</si>
  <si>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</si>
  <si>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</si>
  <si>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</si>
  <si>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</si>
  <si>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</si>
  <si>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</si>
  <si>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</si>
  <si>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</si>
  <si>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</si>
  <si>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</si>
  <si>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</si>
  <si>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</si>
  <si>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</si>
  <si>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</si>
  <si>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</si>
  <si>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</si>
  <si>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</si>
  <si>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</si>
  <si>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</si>
  <si>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</si>
  <si>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</si>
  <si>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</si>
  <si>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</si>
  <si>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</si>
  <si>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</si>
  <si>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</si>
  <si>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</si>
  <si>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</si>
  <si>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</si>
  <si>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</si>
  <si>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</si>
  <si>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</si>
  <si>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</si>
  <si>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</si>
  <si>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</si>
  <si>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</si>
  <si>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</si>
  <si>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</si>
  <si>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</si>
  <si>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</si>
  <si>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</si>
  <si>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</si>
  <si>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</si>
  <si>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</si>
  <si>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</si>
  <si>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</si>
  <si>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</si>
  <si>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</si>
  <si>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</si>
  <si>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</si>
  <si>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</si>
  <si>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</si>
  <si>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</si>
  <si>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</si>
  <si>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</si>
  <si>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</si>
  <si>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</si>
  <si>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</si>
  <si>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</si>
  <si>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</si>
  <si>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</si>
  <si>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</si>
  <si>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</si>
  <si>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</si>
  <si>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</si>
  <si>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</si>
  <si>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</si>
  <si>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</si>
  <si>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</si>
  <si>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</si>
  <si>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</si>
  <si>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</si>
  <si>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</si>
  <si>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</si>
  <si>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</si>
  <si>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</si>
  <si>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</si>
  <si>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</si>
  <si>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</si>
  <si>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</si>
  <si>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</si>
  <si>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</si>
  <si>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</si>
  <si>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</si>
  <si>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</si>
  <si>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</si>
  <si>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</si>
  <si>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</si>
  <si>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</si>
  <si>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</si>
  <si>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</si>
  <si>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</si>
  <si>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</si>
  <si>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</si>
  <si>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</si>
  <si>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</si>
  <si>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</si>
  <si>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</si>
  <si>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</si>
  <si>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</si>
  <si>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</si>
  <si>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</si>
  <si>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</si>
  <si>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</si>
  <si>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</si>
  <si>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</si>
  <si>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</si>
  <si>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</si>
  <si>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</si>
  <si>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</si>
  <si>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</si>
  <si>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</si>
  <si>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</si>
  <si>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</si>
  <si>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</si>
  <si>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</si>
  <si>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</si>
  <si>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3.13</t>
  </si>
  <si>
    <t>▲ 6.45</t>
  </si>
  <si>
    <t>水道事業会計</t>
  </si>
  <si>
    <t>下水道事業会計</t>
  </si>
  <si>
    <t>一般会計</t>
  </si>
  <si>
    <t>国民健康保険特別会計</t>
  </si>
  <si>
    <t>介護保険特別会計</t>
  </si>
  <si>
    <t>北海道介護福祉学校特別会計</t>
  </si>
  <si>
    <t>住宅団地造成事業特別会計</t>
  </si>
  <si>
    <t>後期高齢者医療特別会計</t>
  </si>
  <si>
    <t>その他会計（赤字）</t>
  </si>
  <si>
    <t>その他会計（黒字）</t>
  </si>
  <si>
    <t>-</t>
    <phoneticPr fontId="2"/>
  </si>
  <si>
    <t>南空知葬斎組合</t>
    <rPh sb="0" eb="1">
      <t>ミナミ</t>
    </rPh>
    <rPh sb="1" eb="3">
      <t>ソラチ</t>
    </rPh>
    <rPh sb="3" eb="4">
      <t>ソウ</t>
    </rPh>
    <rPh sb="4" eb="5">
      <t>サイ</t>
    </rPh>
    <rPh sb="5" eb="7">
      <t>クミアイ</t>
    </rPh>
    <phoneticPr fontId="2"/>
  </si>
  <si>
    <t>南空知消防組合</t>
    <rPh sb="0" eb="1">
      <t>ミナミ</t>
    </rPh>
    <rPh sb="1" eb="3">
      <t>ソラチ</t>
    </rPh>
    <rPh sb="3" eb="5">
      <t>ショウボウ</t>
    </rPh>
    <rPh sb="5" eb="7">
      <t>クミアイ</t>
    </rPh>
    <phoneticPr fontId="2"/>
  </si>
  <si>
    <t>空知教育センター組合</t>
    <rPh sb="0" eb="2">
      <t>ソラチ</t>
    </rPh>
    <rPh sb="2" eb="4">
      <t>キョウイク</t>
    </rPh>
    <rPh sb="8" eb="10">
      <t>クミアイ</t>
    </rPh>
    <phoneticPr fontId="2"/>
  </si>
  <si>
    <t>南空知ふるさと市町村圏組合</t>
    <rPh sb="0" eb="1">
      <t>ミナミ</t>
    </rPh>
    <rPh sb="1" eb="3">
      <t>ソラチ</t>
    </rPh>
    <rPh sb="7" eb="10">
      <t>シチョウソン</t>
    </rPh>
    <rPh sb="10" eb="11">
      <t>ケン</t>
    </rPh>
    <rPh sb="11" eb="13">
      <t>クミアイ</t>
    </rPh>
    <phoneticPr fontId="2"/>
  </si>
  <si>
    <t>栗山町農業振興公社</t>
    <rPh sb="0" eb="3">
      <t>クリヤマチョウ</t>
    </rPh>
    <rPh sb="3" eb="5">
      <t>ノウギョウ</t>
    </rPh>
    <rPh sb="5" eb="7">
      <t>シンコウ</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</si>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</sst>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77257</c:v>
                </c:pt>
                <c:pt idx="1">
                  <c:v>129500</c:v>
                </c:pt>
                <c:pt idx="2">
                  <c:v>153529</c:v>
                </c:pt>
                <c:pt idx="3">
                  <c:v>97390</c:v>
                </c:pt>
                <c:pt idx="4">
                  <c:v>125821</c:v>
                </c:pt>
              </c:numCache>
            </c:numRef>
          </c:val>
          <c:smooth val="0"/>
        </c:ser>
        <c:dLbls>
          <c:showLegendKey val="0"/>
          <c:showVal val="0"/>
          <c:showCatName val="0"/>
          <c:showSerName val="0"/>
          <c:showPercent val="0"/>
          <c:showBubbleSize val="0"/>
        </c:dLbls>
        <c:marker val="1"/>
        <c:smooth val="0"/>
        <c:axId val="217207088"/>
        <c:axId val="217206696"/>
      </c:lineChart>
      <c:catAx>
        <c:axId val="217207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206696"/>
        <c:crosses val="autoZero"/>
        <c:auto val="1"/>
        <c:lblAlgn val="ctr"/>
        <c:lblOffset val="100"/>
        <c:tickLblSkip val="1"/>
        <c:tickMarkSkip val="1"/>
        <c:noMultiLvlLbl val="0"/>
      </c:catAx>
      <c:valAx>
        <c:axId val="21720669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207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2.96</c:v>
                </c:pt>
                <c:pt idx="1">
                  <c:v>1.87</c:v>
                </c:pt>
                <c:pt idx="2">
                  <c:v>2.4300000000000002</c:v>
                </c:pt>
                <c:pt idx="3">
                  <c:v>2.89</c:v>
                </c:pt>
                <c:pt idx="4">
                  <c:v>2.72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17.32</c:v>
                </c:pt>
                <c:pt idx="1">
                  <c:v>15.5</c:v>
                </c:pt>
                <c:pt idx="2">
                  <c:v>8.81</c:v>
                </c:pt>
                <c:pt idx="3">
                  <c:v>11.79</c:v>
                </c:pt>
                <c:pt idx="4">
                  <c:v>13.76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14334176"/>
        <c:axId val="614333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0.66</c:v>
                </c:pt>
                <c:pt idx="1">
                  <c:v>-3.13</c:v>
                </c:pt>
                <c:pt idx="2">
                  <c:v>-6.45</c:v>
                </c:pt>
                <c:pt idx="3">
                  <c:v>3.49</c:v>
                </c:pt>
                <c:pt idx="4">
                  <c:v>1.53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14334176"/>
        <c:axId val="614333784"/>
      </c:lineChart>
      <c:catAx>
        <c:axId val="61433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4333784"/>
        <c:crosses val="autoZero"/>
        <c:auto val="1"/>
        <c:lblAlgn val="ctr"/>
        <c:lblOffset val="100"/>
        <c:tickLblSkip val="1"/>
        <c:tickMarkSkip val="1"/>
        <c:noMultiLvlLbl val="0"/>
      </c:catAx>
      <c:valAx>
        <c:axId val="614333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33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北海道介護福祉学校特別会計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0.04</c:v>
                </c:pt>
                <c:pt idx="4">
                  <c:v>#N/A</c:v>
                </c:pt>
                <c:pt idx="5">
                  <c:v>0</c:v>
                </c:pt>
                <c:pt idx="6">
                  <c:v>#N/A</c:v>
                </c:pt>
                <c:pt idx="7">
                  <c:v>0.04</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0.41</c:v>
                </c:pt>
                <c:pt idx="4">
                  <c:v>#N/A</c:v>
                </c:pt>
                <c:pt idx="5">
                  <c:v>0.72</c:v>
                </c:pt>
                <c:pt idx="6">
                  <c:v>#N/A</c:v>
                </c:pt>
                <c:pt idx="7">
                  <c:v>0.27</c:v>
                </c:pt>
                <c:pt idx="8">
                  <c:v>#N/A</c:v>
                </c:pt>
                <c:pt idx="9">
                  <c:v>1.05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1.74</c:v>
                </c:pt>
                <c:pt idx="2">
                  <c:v>#N/A</c:v>
                </c:pt>
                <c:pt idx="3">
                  <c:v>2.46</c:v>
                </c:pt>
                <c:pt idx="4">
                  <c:v>#N/A</c:v>
                </c:pt>
                <c:pt idx="5">
                  <c:v>2.2400000000000002</c:v>
                </c:pt>
                <c:pt idx="6">
                  <c:v>#N/A</c:v>
                </c:pt>
                <c:pt idx="7">
                  <c:v>3.82</c:v>
                </c:pt>
                <c:pt idx="8">
                  <c:v>#N/A</c:v>
                </c:pt>
                <c:pt idx="9">
                  <c:v>2.4300000000000002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2.89</c:v>
                </c:pt>
                <c:pt idx="2">
                  <c:v>#N/A</c:v>
                </c:pt>
                <c:pt idx="3">
                  <c:v>1.82</c:v>
                </c:pt>
                <c:pt idx="4">
                  <c:v>#N/A</c:v>
                </c:pt>
                <c:pt idx="5">
                  <c:v>2.42</c:v>
                </c:pt>
                <c:pt idx="6">
                  <c:v>#N/A</c:v>
                </c:pt>
                <c:pt idx="7">
                  <c:v>2.84</c:v>
                </c:pt>
                <c:pt idx="8">
                  <c:v>#N/A</c:v>
                </c:pt>
                <c:pt idx="9">
                  <c:v>2.63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0.81</c:v>
                </c:pt>
                <c:pt idx="2">
                  <c:v>#N/A</c:v>
                </c:pt>
                <c:pt idx="3">
                  <c:v>1.26</c:v>
                </c:pt>
                <c:pt idx="4">
                  <c:v>#N/A</c:v>
                </c:pt>
                <c:pt idx="5">
                  <c:v>1.61</c:v>
                </c:pt>
                <c:pt idx="6">
                  <c:v>#N/A</c:v>
                </c:pt>
                <c:pt idx="7">
                  <c:v>2.66</c:v>
                </c:pt>
                <c:pt idx="8">
                  <c:v>#N/A</c:v>
                </c:pt>
                <c:pt idx="9">
                  <c:v>3.34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16.43</c:v>
                </c:pt>
                <c:pt idx="2">
                  <c:v>#N/A</c:v>
                </c:pt>
                <c:pt idx="3">
                  <c:v>12.19</c:v>
                </c:pt>
                <c:pt idx="4">
                  <c:v>#N/A</c:v>
                </c:pt>
                <c:pt idx="5">
                  <c:v>11.15</c:v>
                </c:pt>
                <c:pt idx="6">
                  <c:v>#N/A</c:v>
                </c:pt>
                <c:pt idx="7">
                  <c:v>10.48</c:v>
                </c:pt>
                <c:pt idx="8">
                  <c:v>#N/A</c:v>
                </c:pt>
                <c:pt idx="9">
                  <c:v>10.67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14333000"/>
        <c:axId val="614332608"/>
      </c:barChart>
      <c:catAx>
        <c:axId val="61433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4332608"/>
        <c:crosses val="autoZero"/>
        <c:auto val="1"/>
        <c:lblAlgn val="ctr"/>
        <c:lblOffset val="100"/>
        <c:tickLblSkip val="1"/>
        <c:tickMarkSkip val="1"/>
        <c:noMultiLvlLbl val="0"/>
      </c:catAx>
      <c:valAx>
        <c:axId val="61433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333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1087</c:v>
                </c:pt>
                <c:pt idx="5">
                  <c:v>1043</c:v>
                </c:pt>
                <c:pt idx="8">
                  <c:v>1032</c:v>
                </c:pt>
                <c:pt idx="11">
                  <c:v>961</c:v>
                </c:pt>
                <c:pt idx="14">
                  <c:v>954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49</c:v>
                </c:pt>
                <c:pt idx="3">
                  <c:v>46</c:v>
                </c:pt>
                <c:pt idx="6">
                  <c:v>49</c:v>
                </c:pt>
                <c:pt idx="9">
                  <c:v>27</c:v>
                </c:pt>
                <c:pt idx="12">
                  <c:v>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23</c:v>
                </c:pt>
                <c:pt idx="6">
                  <c:v>21</c:v>
                </c:pt>
                <c:pt idx="9">
                  <c:v>16</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275</c:v>
                </c:pt>
                <c:pt idx="3">
                  <c:v>303</c:v>
                </c:pt>
                <c:pt idx="6">
                  <c:v>295</c:v>
                </c:pt>
                <c:pt idx="9">
                  <c:v>289</c:v>
                </c:pt>
                <c:pt idx="12">
                  <c:v>271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1447</c:v>
                </c:pt>
                <c:pt idx="3">
                  <c:v>1372</c:v>
                </c:pt>
                <c:pt idx="6">
                  <c:v>1296</c:v>
                </c:pt>
                <c:pt idx="9">
                  <c:v>1156</c:v>
                </c:pt>
                <c:pt idx="12">
                  <c:v>1070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14331824"/>
        <c:axId val="614331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707</c:v>
                </c:pt>
                <c:pt idx="2">
                  <c:v>#N/A</c:v>
                </c:pt>
                <c:pt idx="3">
                  <c:v>#N/A</c:v>
                </c:pt>
                <c:pt idx="4">
                  <c:v>702</c:v>
                </c:pt>
                <c:pt idx="5">
                  <c:v>#N/A</c:v>
                </c:pt>
                <c:pt idx="6">
                  <c:v>#N/A</c:v>
                </c:pt>
                <c:pt idx="7">
                  <c:v>630</c:v>
                </c:pt>
                <c:pt idx="8">
                  <c:v>#N/A</c:v>
                </c:pt>
                <c:pt idx="9">
                  <c:v>#N/A</c:v>
                </c:pt>
                <c:pt idx="10">
                  <c:v>528</c:v>
                </c:pt>
                <c:pt idx="11">
                  <c:v>#N/A</c:v>
                </c:pt>
                <c:pt idx="12">
                  <c:v>#N/A</c:v>
                </c:pt>
                <c:pt idx="13">
                  <c:v>399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14331824"/>
        <c:axId val="614331432"/>
      </c:lineChart>
      <c:catAx>
        <c:axId val="61433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4331432"/>
        <c:crosses val="autoZero"/>
        <c:auto val="1"/>
        <c:lblAlgn val="ctr"/>
        <c:lblOffset val="100"/>
        <c:tickLblSkip val="1"/>
        <c:tickMarkSkip val="1"/>
        <c:noMultiLvlLbl val="0"/>
      </c:catAx>
      <c:valAx>
        <c:axId val="614331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33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8523</c:v>
                </c:pt>
                <c:pt idx="5">
                  <c:v>8286</c:v>
                </c:pt>
                <c:pt idx="8">
                  <c:v>8221</c:v>
                </c:pt>
                <c:pt idx="11">
                  <c:v>8830</c:v>
                </c:pt>
                <c:pt idx="14">
                  <c:v>8762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2353</c:v>
                </c:pt>
                <c:pt idx="5">
                  <c:v>2164</c:v>
                </c:pt>
                <c:pt idx="8">
                  <c:v>1995</c:v>
                </c:pt>
                <c:pt idx="11">
                  <c:v>1941</c:v>
                </c:pt>
                <c:pt idx="14">
                  <c:v>1899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1494</c:v>
                </c:pt>
                <c:pt idx="5">
                  <c:v>1405</c:v>
                </c:pt>
                <c:pt idx="8">
                  <c:v>1261</c:v>
                </c:pt>
                <c:pt idx="11">
                  <c:v>1188</c:v>
                </c:pt>
                <c:pt idx="14">
                  <c:v>1278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1554</c:v>
                </c:pt>
                <c:pt idx="3">
                  <c:v>1496</c:v>
                </c:pt>
                <c:pt idx="6">
                  <c:v>1437</c:v>
                </c:pt>
                <c:pt idx="9">
                  <c:v>1285</c:v>
                </c:pt>
                <c:pt idx="12">
                  <c:v>1358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61</c:v>
                </c:pt>
                <c:pt idx="3">
                  <c:v>38</c:v>
                </c:pt>
                <c:pt idx="6">
                  <c:v>17</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3418</c:v>
                </c:pt>
                <c:pt idx="3">
                  <c:v>3313</c:v>
                </c:pt>
                <c:pt idx="6">
                  <c:v>3224</c:v>
                </c:pt>
                <c:pt idx="9">
                  <c:v>3174</c:v>
                </c:pt>
                <c:pt idx="12">
                  <c:v>2939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155</c:v>
                </c:pt>
                <c:pt idx="3">
                  <c:v>46</c:v>
                </c:pt>
                <c:pt idx="6">
                  <c:v>43</c:v>
                </c:pt>
                <c:pt idx="9">
                  <c:v>0</c:v>
                </c:pt>
                <c:pt idx="12">
                  <c:v>28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10742</c:v>
                </c:pt>
                <c:pt idx="3">
                  <c:v>10651</c:v>
                </c:pt>
                <c:pt idx="6">
                  <c:v>11015</c:v>
                </c:pt>
                <c:pt idx="9">
                  <c:v>10920</c:v>
                </c:pt>
                <c:pt idx="12">
                  <c:v>10967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14331040"/>
        <c:axId val="614330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3561</c:v>
                </c:pt>
                <c:pt idx="2">
                  <c:v>#N/A</c:v>
                </c:pt>
                <c:pt idx="3">
                  <c:v>#N/A</c:v>
                </c:pt>
                <c:pt idx="4">
                  <c:v>3688</c:v>
                </c:pt>
                <c:pt idx="5">
                  <c:v>#N/A</c:v>
                </c:pt>
                <c:pt idx="6">
                  <c:v>#N/A</c:v>
                </c:pt>
                <c:pt idx="7">
                  <c:v>4258</c:v>
                </c:pt>
                <c:pt idx="8">
                  <c:v>#N/A</c:v>
                </c:pt>
                <c:pt idx="9">
                  <c:v>#N/A</c:v>
                </c:pt>
                <c:pt idx="10">
                  <c:v>3419</c:v>
                </c:pt>
                <c:pt idx="11">
                  <c:v>#N/A</c:v>
                </c:pt>
                <c:pt idx="12">
                  <c:v>#N/A</c:v>
                </c:pt>
                <c:pt idx="13">
                  <c:v>3352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14331040"/>
        <c:axId val="614330256"/>
      </c:lineChart>
      <c:catAx>
        <c:axId val="61433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4330256"/>
        <c:crosses val="autoZero"/>
        <c:auto val="1"/>
        <c:lblAlgn val="ctr"/>
        <c:lblOffset val="100"/>
        <c:tickLblSkip val="1"/>
        <c:tickMarkSkip val="1"/>
        <c:noMultiLvlLbl val="0"/>
      </c:catAx>
      <c:valAx>
        <c:axId val="61433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433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{49F9108D-4639-4DE1-B558-43DE726A7889}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{E57DAA2C-93A5-4DBE-9411-9F849F57BD16}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{0491CE1B-FE3A-49A0-B90B-803D861FAFDF}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{4DE6C6B7-1818-426D-89F4-7A2B33B91BD5}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{49739B52-A6AD-40AB-8991-9FF3281DAB5C}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55.1</c:v>
                </c:pt>
              </c:numCache>
            </c:numRef>
          </c:xVal>
          <c:yVal>
            <c:numRef>
              <c:f>公会計指標分析・財政指標組合せ分析表!$K$51:$O$51</c:f>
              <c:numCache>
                <c:formatCode>#,##0.0;"▲ "#,##0.0</c:formatCode>
                <c:ptCount val="5"/>
                <c:pt idx="3">
                  <c:v>86.8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{2680D357-B327-48BC-A2BF-1258759A411D}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{2F7E29D4-C84F-4461-80B5-CC4B7CFB80A3}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{71B4D715-F8B3-4877-A6CE-F3559E169B9C}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{C4A7C88B-B66D-48C1-AF32-2972880DD2A7}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{9AA8EABB-7ECF-449C-B48B-8F7619817ADE}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14329080"/>
        <c:axId val="614328688"/>
      </c:scatterChart>
      <c:valAx>
        <c:axId val="614329080"/>
        <c:scaling>
          <c:orientation val="minMax"/>
          <c:max val="55.7"/>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328688"/>
        <c:crosses val="autoZero"/>
        <c:crossBetween val="midCat"/>
      </c:valAx>
      <c:valAx>
        <c:axId val="614328688"/>
        <c:scaling>
          <c:orientation val="minMax"/>
          <c:max val="92"/>
          <c:min val="5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4329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819680371690885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{8D92C2A1-EF65-4362-975E-709FB851553E}</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2591244151936545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{D91C988E-E63A-42EF-BAB9-EDE537D1109D}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{3DFE3068-5B27-4A97-9682-41DC6295F9E1}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{84CEB191-F8DD-402F-A573-3CA26594BA9C}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{B8BC14F6-DE48-481E-B5BA-65FC2E60060D}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18.899999999999999</c:v>
                </c:pt>
                <c:pt idx="1">
                  <c:v>18.600000000000001</c:v>
                </c:pt>
                <c:pt idx="2">
                  <c:v>17.399999999999999</c:v>
                </c:pt>
                <c:pt idx="3">
                  <c:v>15.8</c:v>
                </c:pt>
                <c:pt idx="4">
                  <c:v>13.3</c:v>
                </c:pt>
              </c:numCache>
            </c:numRef>
          </c:xVal>
          <c:yVal>
            <c:numRef>
              <c:f>公会計指標分析・財政指標組合せ分析表!$K$73:$O$73</c:f>
              <c:numCache>
                <c:formatCode>#,##0.0;"▲ "#,##0.0</c:formatCode>
                <c:ptCount val="5"/>
                <c:pt idx="0">
                  <c:v>90.4</c:v>
                </c:pt>
                <c:pt idx="1">
                  <c:v>93.7</c:v>
                </c:pt>
                <c:pt idx="2">
                  <c:v>110.5</c:v>
                </c:pt>
                <c:pt idx="3">
                  <c:v>86.8</c:v>
                </c:pt>
                <c:pt idx="4">
                  <c:v>86.7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{35FE9792-8D29-4941-A089-93800B4F24A1}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{497D415D-11D5-4412-86AB-F6A2054302A8}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{C023D022-5B26-48F4-87EF-38C08EFAA130}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{D909D207-A811-4771-AA09-B20D2BDD961D}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{57FD7FD2-15AF-4A15-8680-BE08E851D5C1}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14329472"/>
        <c:axId val="614327904"/>
      </c:scatterChart>
      <c:valAx>
        <c:axId val="614329472"/>
        <c:scaling>
          <c:orientation val="minMax"/>
          <c:max val="19.700000000000003"/>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327904"/>
        <c:crosses val="autoZero"/>
        <c:crossBetween val="midCat"/>
      </c:valAx>
      <c:valAx>
        <c:axId val="614327904"/>
        <c:scaling>
          <c:orientation val="minMax"/>
          <c:max val="121"/>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43294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12,329
12,252
203.93
9,260,078
8,960,057
126,664
4,651,479
10,967,433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86.7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ysClr val="windowText" lastClr="000000"/>
              </a:solidFill>
              <a:effectLst/>
              <a:latin typeface="+mn-lt"/>
              <a:ea typeface="+mn-ea"/>
              <a:cs typeface="+mn-cs"/>
            </a:rPr>
            <a:t>平成２</a:t>
          </a:r>
          <a:r>
            <a:rPr lang="ja-JP" altLang="en-US" sz="1400">
              <a:solidFill>
                <a:sysClr val="windowText" lastClr="000000"/>
              </a:solidFill>
              <a:effectLst/>
              <a:latin typeface="+mn-lt"/>
              <a:ea typeface="+mn-ea"/>
              <a:cs typeface="+mn-cs"/>
            </a:rPr>
            <a:t>８</a:t>
          </a:r>
          <a:r>
            <a:rPr lang="ja-JP" altLang="ja-JP" sz="1400">
              <a:solidFill>
                <a:sysClr val="windowText" lastClr="000000"/>
              </a:solidFill>
              <a:effectLst/>
              <a:latin typeface="+mn-lt"/>
              <a:ea typeface="+mn-ea"/>
              <a:cs typeface="+mn-cs"/>
            </a:rPr>
            <a:t>年度は</a:t>
          </a:r>
          <a:r>
            <a:rPr lang="ja-JP" altLang="en-US" sz="1400">
              <a:solidFill>
                <a:sysClr val="windowText" lastClr="000000"/>
              </a:solidFill>
              <a:effectLst/>
              <a:latin typeface="+mn-lt"/>
              <a:ea typeface="+mn-ea"/>
              <a:cs typeface="+mn-cs"/>
            </a:rPr>
            <a:t>固定資産</a:t>
          </a:r>
          <a:r>
            <a:rPr lang="ja-JP" altLang="ja-JP" sz="1400">
              <a:solidFill>
                <a:sysClr val="windowText" lastClr="000000"/>
              </a:solidFill>
              <a:effectLst/>
              <a:latin typeface="+mn-lt"/>
              <a:ea typeface="+mn-ea"/>
              <a:cs typeface="+mn-cs"/>
            </a:rPr>
            <a:t>税</a:t>
          </a:r>
          <a:r>
            <a:rPr lang="ja-JP" altLang="en-US" sz="1400">
              <a:solidFill>
                <a:sysClr val="windowText" lastClr="000000"/>
              </a:solidFill>
              <a:effectLst/>
              <a:latin typeface="+mn-lt"/>
              <a:ea typeface="+mn-ea"/>
              <a:cs typeface="+mn-cs"/>
            </a:rPr>
            <a:t>等で</a:t>
          </a:r>
          <a:r>
            <a:rPr lang="ja-JP" altLang="ja-JP" sz="1400">
              <a:solidFill>
                <a:sysClr val="windowText" lastClr="000000"/>
              </a:solidFill>
              <a:effectLst/>
              <a:latin typeface="+mn-lt"/>
              <a:ea typeface="+mn-ea"/>
              <a:cs typeface="+mn-cs"/>
            </a:rPr>
            <a:t>増収となったものの、長引く景気低迷による個人所得の減により税収が減少してきた影響から、０</a:t>
          </a:r>
          <a:r>
            <a:rPr lang="en-US" altLang="ja-JP" sz="1400">
              <a:solidFill>
                <a:sysClr val="windowText" lastClr="000000"/>
              </a:solidFill>
              <a:effectLst/>
              <a:latin typeface="+mn-lt"/>
              <a:ea typeface="+mn-ea"/>
              <a:cs typeface="+mn-cs"/>
            </a:rPr>
            <a:t>.</a:t>
          </a:r>
          <a:r>
            <a:rPr lang="ja-JP" altLang="en-US" sz="1400">
              <a:solidFill>
                <a:sysClr val="windowText" lastClr="000000"/>
              </a:solidFill>
              <a:effectLst/>
              <a:latin typeface="+mn-lt"/>
              <a:ea typeface="+mn-ea"/>
              <a:cs typeface="+mn-cs"/>
            </a:rPr>
            <a:t>３０</a:t>
          </a:r>
          <a:r>
            <a:rPr lang="ja-JP" altLang="ja-JP" sz="1400">
              <a:solidFill>
                <a:sysClr val="windowText" lastClr="000000"/>
              </a:solidFill>
              <a:effectLst/>
              <a:latin typeface="+mn-lt"/>
              <a:ea typeface="+mn-ea"/>
              <a:cs typeface="+mn-cs"/>
            </a:rPr>
            <a:t>となっている。類似団体平均を若干上回っているが、引き続き、改革プランに基づく投資的経費抑制により財政基盤の強化に努める。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162378</xdr:rowOff>
    </xdr:to>
    <xdr:cxnSp macro="">
      <xdr:nvCxnSpPr>
        <xdr:cNvPr id="70" name="直線コネクタ 69"/>
        <xdr:cNvCxnSpPr/>
      </xdr:nvCxnSpPr>
      <xdr:spPr>
        <a:xfrm flipV="1">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42</xdr:row>
      <xdr:rowOff>25400</xdr:rowOff>
    </xdr:to>
    <xdr:cxnSp macro="">
      <xdr:nvCxnSpPr>
        <xdr:cNvPr id="73" name="直線コネクタ 72"/>
        <xdr:cNvCxnSpPr/>
      </xdr:nvCxnSpPr>
      <xdr:spPr>
        <a:xfrm flipV="1">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6" name="直線コネクタ 75"/>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9" name="直線コネクタ 78"/>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9" name="円/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1" name="円/楕円 90"/>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92" name="テキスト ボックス 91"/>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5" name="円/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7" name="円/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ysClr val="windowText" lastClr="000000"/>
              </a:solidFill>
              <a:effectLst/>
              <a:latin typeface="+mn-lt"/>
              <a:ea typeface="+mn-ea"/>
              <a:cs typeface="+mn-cs"/>
            </a:rPr>
            <a:t>昨年度と比較すると</a:t>
          </a:r>
          <a:r>
            <a:rPr lang="ja-JP" altLang="en-US" sz="1400">
              <a:solidFill>
                <a:sysClr val="windowText" lastClr="000000"/>
              </a:solidFill>
              <a:effectLst/>
              <a:latin typeface="+mn-lt"/>
              <a:ea typeface="+mn-ea"/>
              <a:cs typeface="+mn-cs"/>
            </a:rPr>
            <a:t>６</a:t>
          </a:r>
          <a:r>
            <a:rPr lang="en-US" altLang="ja-JP" sz="1400">
              <a:solidFill>
                <a:sysClr val="windowText" lastClr="000000"/>
              </a:solidFill>
              <a:effectLst/>
              <a:latin typeface="+mn-lt"/>
              <a:ea typeface="+mn-ea"/>
              <a:cs typeface="+mn-cs"/>
            </a:rPr>
            <a:t>.</a:t>
          </a:r>
          <a:r>
            <a:rPr lang="ja-JP" altLang="en-US" sz="1400">
              <a:solidFill>
                <a:sysClr val="windowText" lastClr="000000"/>
              </a:solidFill>
              <a:effectLst/>
              <a:latin typeface="+mn-lt"/>
              <a:ea typeface="+mn-ea"/>
              <a:cs typeface="+mn-cs"/>
            </a:rPr>
            <a:t>４</a:t>
          </a:r>
          <a:r>
            <a:rPr lang="ja-JP" altLang="ja-JP" sz="1400">
              <a:solidFill>
                <a:sysClr val="windowText" lastClr="000000"/>
              </a:solidFill>
              <a:effectLst/>
              <a:latin typeface="+mn-lt"/>
              <a:ea typeface="+mn-ea"/>
              <a:cs typeface="+mn-cs"/>
            </a:rPr>
            <a:t>ポイント</a:t>
          </a:r>
          <a:r>
            <a:rPr lang="ja-JP" altLang="en-US" sz="1400">
              <a:solidFill>
                <a:sysClr val="windowText" lastClr="000000"/>
              </a:solidFill>
              <a:effectLst/>
              <a:latin typeface="+mn-lt"/>
              <a:ea typeface="+mn-ea"/>
              <a:cs typeface="+mn-cs"/>
            </a:rPr>
            <a:t>増</a:t>
          </a:r>
          <a:r>
            <a:rPr lang="ja-JP" altLang="ja-JP" sz="1400">
              <a:solidFill>
                <a:sysClr val="windowText" lastClr="000000"/>
              </a:solidFill>
              <a:effectLst/>
              <a:latin typeface="+mn-lt"/>
              <a:ea typeface="+mn-ea"/>
              <a:cs typeface="+mn-cs"/>
            </a:rPr>
            <a:t>とな</a:t>
          </a:r>
          <a:r>
            <a:rPr lang="ja-JP" altLang="en-US" sz="1400">
              <a:solidFill>
                <a:sysClr val="windowText" lastClr="000000"/>
              </a:solidFill>
              <a:effectLst/>
              <a:latin typeface="+mn-lt"/>
              <a:ea typeface="+mn-ea"/>
              <a:cs typeface="+mn-cs"/>
            </a:rPr>
            <a:t>り、</a:t>
          </a:r>
          <a:r>
            <a:rPr lang="ja-JP" altLang="ja-JP" sz="1400">
              <a:solidFill>
                <a:sysClr val="windowText" lastClr="000000"/>
              </a:solidFill>
              <a:effectLst/>
              <a:latin typeface="+mn-lt"/>
              <a:ea typeface="+mn-ea"/>
              <a:cs typeface="+mn-cs"/>
            </a:rPr>
            <a:t>類似団体平均を</a:t>
          </a:r>
          <a:r>
            <a:rPr lang="ja-JP" altLang="en-US" sz="1400">
              <a:solidFill>
                <a:sysClr val="windowText" lastClr="000000"/>
              </a:solidFill>
              <a:effectLst/>
              <a:latin typeface="+mn-lt"/>
              <a:ea typeface="+mn-ea"/>
              <a:cs typeface="+mn-cs"/>
            </a:rPr>
            <a:t>上回っている。</a:t>
          </a:r>
          <a:r>
            <a:rPr lang="ja-JP" altLang="ja-JP" sz="1400">
              <a:solidFill>
                <a:sysClr val="windowText" lastClr="000000"/>
              </a:solidFill>
              <a:effectLst/>
              <a:latin typeface="+mn-lt"/>
              <a:ea typeface="+mn-ea"/>
              <a:cs typeface="+mn-cs"/>
            </a:rPr>
            <a:t>これは</a:t>
          </a:r>
          <a:r>
            <a:rPr lang="ja-JP" altLang="en-US" sz="1400">
              <a:solidFill>
                <a:sysClr val="windowText" lastClr="000000"/>
              </a:solidFill>
              <a:effectLst/>
              <a:latin typeface="+mn-lt"/>
              <a:ea typeface="+mn-ea"/>
              <a:cs typeface="+mn-cs"/>
            </a:rPr>
            <a:t>、</a:t>
          </a:r>
          <a:r>
            <a:rPr lang="ja-JP" altLang="ja-JP" sz="1400">
              <a:solidFill>
                <a:sysClr val="windowText" lastClr="000000"/>
              </a:solidFill>
              <a:effectLst/>
              <a:latin typeface="+mn-lt"/>
              <a:ea typeface="+mn-ea"/>
              <a:cs typeface="+mn-cs"/>
            </a:rPr>
            <a:t>全体的な経常経費</a:t>
          </a:r>
          <a:r>
            <a:rPr lang="ja-JP" altLang="en-US" sz="1400">
              <a:solidFill>
                <a:sysClr val="windowText" lastClr="000000"/>
              </a:solidFill>
              <a:effectLst/>
              <a:latin typeface="+mn-lt"/>
              <a:ea typeface="+mn-ea"/>
              <a:cs typeface="+mn-cs"/>
            </a:rPr>
            <a:t>増</a:t>
          </a:r>
          <a:r>
            <a:rPr lang="ja-JP" altLang="ja-JP" sz="1400">
              <a:solidFill>
                <a:sysClr val="windowText" lastClr="000000"/>
              </a:solidFill>
              <a:effectLst/>
              <a:latin typeface="+mn-lt"/>
              <a:ea typeface="+mn-ea"/>
              <a:cs typeface="+mn-cs"/>
            </a:rPr>
            <a:t>のほか、</a:t>
          </a:r>
          <a:r>
            <a:rPr lang="ja-JP" altLang="en-US" sz="1400">
              <a:solidFill>
                <a:sysClr val="windowText" lastClr="000000"/>
              </a:solidFill>
              <a:effectLst/>
              <a:latin typeface="+mn-lt"/>
              <a:ea typeface="+mn-ea"/>
              <a:cs typeface="+mn-cs"/>
            </a:rPr>
            <a:t>各種補助金等の特定財源の減により、経常経費へ充当する一般財源が増となったこと</a:t>
          </a:r>
          <a:r>
            <a:rPr lang="ja-JP" altLang="ja-JP" sz="1400">
              <a:solidFill>
                <a:sysClr val="windowText" lastClr="000000"/>
              </a:solidFill>
              <a:effectLst/>
              <a:latin typeface="+mn-lt"/>
              <a:ea typeface="+mn-ea"/>
              <a:cs typeface="+mn-cs"/>
            </a:rPr>
            <a:t>が主な要因である。今後において新規地方債発行の抑制による公債費の低減等、更なる行財政改革の推進と効率的な予算執行により、経常収支比率の抑制を図る。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4233</xdr:rowOff>
    </xdr:from>
    <xdr:to>
      <xdr:col>7</xdr:col>
      <xdr:colOff>152400</xdr:colOff>
      <xdr:row>65</xdr:row>
      <xdr:rowOff>4656</xdr:rowOff>
    </xdr:to>
    <xdr:cxnSp macro="">
      <xdr:nvCxnSpPr>
        <xdr:cNvPr id="133" name="直線コネクタ 132"/>
        <xdr:cNvCxnSpPr/>
      </xdr:nvCxnSpPr>
      <xdr:spPr>
        <a:xfrm>
          <a:off x="4114800" y="10634133"/>
          <a:ext cx="8382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63</xdr:row>
      <xdr:rowOff>138430</xdr:rowOff>
    </xdr:to>
    <xdr:cxnSp macro="">
      <xdr:nvCxnSpPr>
        <xdr:cNvPr id="136" name="直線コネクタ 135"/>
        <xdr:cNvCxnSpPr/>
      </xdr:nvCxnSpPr>
      <xdr:spPr>
        <a:xfrm flipV="1">
          <a:off x="3225800" y="1063413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117704</xdr:rowOff>
    </xdr:from>
    <xdr:ext cx="736600" cy="259045"/>
    <xdr:sp macro="" textlink="">
      <xdr:nvSpPr>
        <xdr:cNvPr id="138" name="テキスト ボックス 137"/>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149013</xdr:rowOff>
    </xdr:from>
    <xdr:to>
      <xdr:col>4</xdr:col>
      <xdr:colOff>482600</xdr:colOff>
      <xdr:row>63</xdr:row>
      <xdr:rowOff>138430</xdr:rowOff>
    </xdr:to>
    <xdr:cxnSp macro="">
      <xdr:nvCxnSpPr>
        <xdr:cNvPr id="139" name="直線コネクタ 138"/>
        <xdr:cNvCxnSpPr/>
      </xdr:nvCxnSpPr>
      <xdr:spPr>
        <a:xfrm>
          <a:off x="2336800" y="107789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149013</xdr:rowOff>
    </xdr:from>
    <xdr:to>
      <xdr:col>3</xdr:col>
      <xdr:colOff>279400</xdr:colOff>
      <xdr:row>63</xdr:row>
      <xdr:rowOff>9737</xdr:rowOff>
    </xdr:to>
    <xdr:cxnSp macro="">
      <xdr:nvCxnSpPr>
        <xdr:cNvPr id="142" name="直線コネクタ 141"/>
        <xdr:cNvCxnSpPr/>
      </xdr:nvCxnSpPr>
      <xdr:spPr>
        <a:xfrm flipV="1">
          <a:off x="1447800" y="1077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125306</xdr:rowOff>
    </xdr:from>
    <xdr:to>
      <xdr:col>7</xdr:col>
      <xdr:colOff>203200</xdr:colOff>
      <xdr:row>65</xdr:row>
      <xdr:rowOff>55456</xdr:rowOff>
    </xdr:to>
    <xdr:sp macro="" textlink="">
      <xdr:nvSpPr>
        <xdr:cNvPr id="152" name="円/楕円 151"/>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97383</xdr:rowOff>
    </xdr:from>
    <xdr:ext cx="762000" cy="259045"/>
    <xdr:sp macro="" textlink="">
      <xdr:nvSpPr>
        <xdr:cNvPr id="153"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124883</xdr:rowOff>
    </xdr:from>
    <xdr:to>
      <xdr:col>6</xdr:col>
      <xdr:colOff>50800</xdr:colOff>
      <xdr:row>62</xdr:row>
      <xdr:rowOff>55033</xdr:rowOff>
    </xdr:to>
    <xdr:sp macro="" textlink="">
      <xdr:nvSpPr>
        <xdr:cNvPr id="154" name="円/楕円 153"/>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55" name="テキスト ボックス 154"/>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6" name="円/楕円 155"/>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7" name="テキスト ボックス 156"/>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98213</xdr:rowOff>
    </xdr:from>
    <xdr:to>
      <xdr:col>3</xdr:col>
      <xdr:colOff>330200</xdr:colOff>
      <xdr:row>63</xdr:row>
      <xdr:rowOff>28363</xdr:rowOff>
    </xdr:to>
    <xdr:sp macro="" textlink="">
      <xdr:nvSpPr>
        <xdr:cNvPr id="158" name="円/楕円 157"/>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59" name="テキスト ボックス 158"/>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60" name="円/楕円 159"/>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61" name="テキスト ボックス 160"/>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[208,744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effectLst/>
              <a:latin typeface="+mn-lt"/>
              <a:ea typeface="+mn-ea"/>
              <a:cs typeface="+mn-cs"/>
            </a:rPr>
            <a:t>類似団体平均と比較して、人件費・物件費が高くなっているのは主に物件費が要因となっている。これは主に広域焼却処理に向けたごみ処理体制の推進及び</a:t>
          </a:r>
          <a:r>
            <a:rPr lang="ja-JP" altLang="en-US" sz="1400">
              <a:solidFill>
                <a:sysClr val="windowText" lastClr="000000"/>
              </a:solidFill>
              <a:effectLst/>
              <a:latin typeface="+mn-lt"/>
              <a:ea typeface="+mn-ea"/>
              <a:cs typeface="+mn-cs"/>
            </a:rPr>
            <a:t>ふるさと納税推進</a:t>
          </a:r>
          <a:r>
            <a:rPr lang="ja-JP" altLang="ja-JP" sz="1400">
              <a:solidFill>
                <a:sysClr val="windowText" lastClr="000000"/>
              </a:solidFill>
              <a:effectLst/>
              <a:latin typeface="+mn-lt"/>
              <a:ea typeface="+mn-ea"/>
              <a:cs typeface="+mn-cs"/>
            </a:rPr>
            <a:t>に伴う諸経費の増などによるものである。今後、民間でも実施可能な部分についてアウトソーシング等の取り組みを進めるとともに、更なる組織のスリム化を図る等、コスト低減を図る。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26384</xdr:rowOff>
    </xdr:from>
    <xdr:to>
      <xdr:col>7</xdr:col>
      <xdr:colOff>152400</xdr:colOff>
      <xdr:row>82</xdr:row>
      <xdr:rowOff>59170</xdr:rowOff>
    </xdr:to>
    <xdr:cxnSp macro="">
      <xdr:nvCxnSpPr>
        <xdr:cNvPr id="198" name="直線コネクタ 197"/>
        <xdr:cNvCxnSpPr/>
      </xdr:nvCxnSpPr>
      <xdr:spPr>
        <a:xfrm>
          <a:off x="4114800" y="14085284"/>
          <a:ext cx="838200" cy="3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162273</xdr:rowOff>
    </xdr:from>
    <xdr:ext cx="762000" cy="259045"/>
    <xdr:sp macro="" textlink="">
      <xdr:nvSpPr>
        <xdr:cNvPr id="199" name="人件費・物件費等の状況平均値テキスト"/>
        <xdr:cNvSpPr txBox="1"/>
      </xdr:nvSpPr>
      <xdr:spPr>
        <a:xfrm>
          <a:off x="5041900" y="1387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168571</xdr:rowOff>
    </xdr:from>
    <xdr:to>
      <xdr:col>6</xdr:col>
      <xdr:colOff>0</xdr:colOff>
      <xdr:row>82</xdr:row>
      <xdr:rowOff>26384</xdr:rowOff>
    </xdr:to>
    <xdr:cxnSp macro="">
      <xdr:nvCxnSpPr>
        <xdr:cNvPr id="201" name="直線コネクタ 200"/>
        <xdr:cNvCxnSpPr/>
      </xdr:nvCxnSpPr>
      <xdr:spPr>
        <a:xfrm>
          <a:off x="3225800" y="14056021"/>
          <a:ext cx="889000" cy="2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3" name="テキスト ボックス 202"/>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165108</xdr:rowOff>
    </xdr:from>
    <xdr:to>
      <xdr:col>4</xdr:col>
      <xdr:colOff>482600</xdr:colOff>
      <xdr:row>81</xdr:row>
      <xdr:rowOff>168571</xdr:rowOff>
    </xdr:to>
    <xdr:cxnSp macro="">
      <xdr:nvCxnSpPr>
        <xdr:cNvPr id="204" name="直線コネクタ 203"/>
        <xdr:cNvCxnSpPr/>
      </xdr:nvCxnSpPr>
      <xdr:spPr>
        <a:xfrm>
          <a:off x="2336800" y="14052558"/>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6" name="テキスト ボックス 205"/>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114286</xdr:rowOff>
    </xdr:from>
    <xdr:to>
      <xdr:col>3</xdr:col>
      <xdr:colOff>279400</xdr:colOff>
      <xdr:row>81</xdr:row>
      <xdr:rowOff>165108</xdr:rowOff>
    </xdr:to>
    <xdr:cxnSp macro="">
      <xdr:nvCxnSpPr>
        <xdr:cNvPr id="207" name="直線コネクタ 206"/>
        <xdr:cNvCxnSpPr/>
      </xdr:nvCxnSpPr>
      <xdr:spPr>
        <a:xfrm>
          <a:off x="1447800" y="14001736"/>
          <a:ext cx="889000" cy="5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41053</xdr:rowOff>
    </xdr:from>
    <xdr:ext cx="762000" cy="259045"/>
    <xdr:sp macro="" textlink="">
      <xdr:nvSpPr>
        <xdr:cNvPr id="209" name="テキスト ボックス 208"/>
        <xdr:cNvSpPr txBox="1"/>
      </xdr:nvSpPr>
      <xdr:spPr>
        <a:xfrm>
          <a:off x="1955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11" name="テキスト ボックス 210"/>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8370</xdr:rowOff>
    </xdr:from>
    <xdr:to>
      <xdr:col>7</xdr:col>
      <xdr:colOff>203200</xdr:colOff>
      <xdr:row>82</xdr:row>
      <xdr:rowOff>109970</xdr:rowOff>
    </xdr:to>
    <xdr:sp macro="" textlink="">
      <xdr:nvSpPr>
        <xdr:cNvPr id="217" name="円/楕円 216"/>
        <xdr:cNvSpPr/>
      </xdr:nvSpPr>
      <xdr:spPr>
        <a:xfrm>
          <a:off x="4902200" y="1406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151897</xdr:rowOff>
    </xdr:from>
    <xdr:ext cx="762000" cy="259045"/>
    <xdr:sp macro="" textlink="">
      <xdr:nvSpPr>
        <xdr:cNvPr id="218" name="人件費・物件費等の状況該当値テキスト"/>
        <xdr:cNvSpPr txBox="1"/>
      </xdr:nvSpPr>
      <xdr:spPr>
        <a:xfrm>
          <a:off x="5041900" y="140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208,744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147034</xdr:rowOff>
    </xdr:from>
    <xdr:to>
      <xdr:col>6</xdr:col>
      <xdr:colOff>50800</xdr:colOff>
      <xdr:row>82</xdr:row>
      <xdr:rowOff>77184</xdr:rowOff>
    </xdr:to>
    <xdr:sp macro="" textlink="">
      <xdr:nvSpPr>
        <xdr:cNvPr id="219" name="円/楕円 218"/>
        <xdr:cNvSpPr/>
      </xdr:nvSpPr>
      <xdr:spPr>
        <a:xfrm>
          <a:off x="4064000" y="140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61961</xdr:rowOff>
    </xdr:from>
    <xdr:ext cx="736600" cy="259045"/>
    <xdr:sp macro="" textlink="">
      <xdr:nvSpPr>
        <xdr:cNvPr id="220" name="テキスト ボックス 219"/>
        <xdr:cNvSpPr txBox="1"/>
      </xdr:nvSpPr>
      <xdr:spPr>
        <a:xfrm>
          <a:off x="3733800" y="14120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199,233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117771</xdr:rowOff>
    </xdr:from>
    <xdr:to>
      <xdr:col>4</xdr:col>
      <xdr:colOff>533400</xdr:colOff>
      <xdr:row>82</xdr:row>
      <xdr:rowOff>47921</xdr:rowOff>
    </xdr:to>
    <xdr:sp macro="" textlink="">
      <xdr:nvSpPr>
        <xdr:cNvPr id="221" name="円/楕円 220"/>
        <xdr:cNvSpPr/>
      </xdr:nvSpPr>
      <xdr:spPr>
        <a:xfrm>
          <a:off x="3175000" y="140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58098</xdr:rowOff>
    </xdr:from>
    <xdr:ext cx="762000" cy="259045"/>
    <xdr:sp macro="" textlink="">
      <xdr:nvSpPr>
        <xdr:cNvPr id="222" name="テキスト ボックス 221"/>
        <xdr:cNvSpPr txBox="1"/>
      </xdr:nvSpPr>
      <xdr:spPr>
        <a:xfrm>
          <a:off x="2844800" y="137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114308</xdr:rowOff>
    </xdr:from>
    <xdr:to>
      <xdr:col>3</xdr:col>
      <xdr:colOff>330200</xdr:colOff>
      <xdr:row>82</xdr:row>
      <xdr:rowOff>44458</xdr:rowOff>
    </xdr:to>
    <xdr:sp macro="" textlink="">
      <xdr:nvSpPr>
        <xdr:cNvPr id="223" name="円/楕円 222"/>
        <xdr:cNvSpPr/>
      </xdr:nvSpPr>
      <xdr:spPr>
        <a:xfrm>
          <a:off x="2286000" y="140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29235</xdr:rowOff>
    </xdr:from>
    <xdr:ext cx="762000" cy="259045"/>
    <xdr:sp macro="" textlink="">
      <xdr:nvSpPr>
        <xdr:cNvPr id="224" name="テキスト ボックス 223"/>
        <xdr:cNvSpPr txBox="1"/>
      </xdr:nvSpPr>
      <xdr:spPr>
        <a:xfrm>
          <a:off x="1955800" y="1408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189,739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63486</xdr:rowOff>
    </xdr:from>
    <xdr:to>
      <xdr:col>2</xdr:col>
      <xdr:colOff>127000</xdr:colOff>
      <xdr:row>81</xdr:row>
      <xdr:rowOff>165086</xdr:rowOff>
    </xdr:to>
    <xdr:sp macro="" textlink="">
      <xdr:nvSpPr>
        <xdr:cNvPr id="225" name="円/楕円 224"/>
        <xdr:cNvSpPr/>
      </xdr:nvSpPr>
      <xdr:spPr>
        <a:xfrm>
          <a:off x="1397000" y="139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3813</xdr:rowOff>
    </xdr:from>
    <xdr:ext cx="762000" cy="259045"/>
    <xdr:sp macro="" textlink="">
      <xdr:nvSpPr>
        <xdr:cNvPr id="226" name="テキスト ボックス 225"/>
        <xdr:cNvSpPr txBox="1"/>
      </xdr:nvSpPr>
      <xdr:spPr>
        <a:xfrm>
          <a:off x="1066800" y="137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effectLst/>
              <a:latin typeface="+mn-lt"/>
              <a:ea typeface="+mn-ea"/>
              <a:cs typeface="+mn-cs"/>
            </a:rPr>
            <a:t>類似団体平均を若干上回っているが、特別職給与の削減（町長１０％、副町長５％、教育長５％）、管理職手当、通勤手当など各種手当の削減を実施している。今後は人事評価の導入など、組織の効果的なマネジメントによる業務能率の向上を図り、時間外手当などの抑制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86</xdr:row>
      <xdr:rowOff>115005</xdr:rowOff>
    </xdr:to>
    <xdr:cxnSp macro="">
      <xdr:nvCxnSpPr>
        <xdr:cNvPr id="255" name="直線コネクタ 254"/>
        <xdr:cNvCxnSpPr/>
      </xdr:nvCxnSpPr>
      <xdr:spPr>
        <a:xfrm flipV="1">
          <a:off x="17018000" y="13693422"/>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87082</xdr:rowOff>
    </xdr:from>
    <xdr:ext cx="762000" cy="259045"/>
    <xdr:sp macro="" textlink="">
      <xdr:nvSpPr>
        <xdr:cNvPr id="256" name="給与水準   （国との比較）最小値テキスト"/>
        <xdr:cNvSpPr txBox="1"/>
      </xdr:nvSpPr>
      <xdr:spPr>
        <a:xfrm>
          <a:off x="17106900" y="148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115005</xdr:rowOff>
    </xdr:from>
    <xdr:to>
      <xdr:col>24</xdr:col>
      <xdr:colOff>647700</xdr:colOff>
      <xdr:row>86</xdr:row>
      <xdr:rowOff>115005</xdr:rowOff>
    </xdr:to>
    <xdr:cxnSp macro="">
      <xdr:nvCxnSpPr>
        <xdr:cNvPr id="257" name="直線コネクタ 256"/>
        <xdr:cNvCxnSpPr/>
      </xdr:nvCxnSpPr>
      <xdr:spPr>
        <a:xfrm>
          <a:off x="16929100" y="1485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160161</xdr:rowOff>
    </xdr:from>
    <xdr:to>
      <xdr:col>24</xdr:col>
      <xdr:colOff>558800</xdr:colOff>
      <xdr:row>84</xdr:row>
      <xdr:rowOff>2116</xdr:rowOff>
    </xdr:to>
    <xdr:cxnSp macro="">
      <xdr:nvCxnSpPr>
        <xdr:cNvPr id="260" name="直線コネクタ 259"/>
        <xdr:cNvCxnSpPr/>
      </xdr:nvCxnSpPr>
      <xdr:spPr>
        <a:xfrm>
          <a:off x="16179800" y="143905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82849</xdr:rowOff>
    </xdr:from>
    <xdr:ext cx="762000" cy="259045"/>
    <xdr:sp macro="" textlink="">
      <xdr:nvSpPr>
        <xdr:cNvPr id="261" name="給与水準   （国との比較）平均値テキスト"/>
        <xdr:cNvSpPr txBox="1"/>
      </xdr:nvSpPr>
      <xdr:spPr>
        <a:xfrm>
          <a:off x="17106900" y="13970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62" name="フローチャート : 判断 261"/>
        <xdr:cNvSpPr/>
      </xdr:nvSpPr>
      <xdr:spPr>
        <a:xfrm>
          <a:off x="16967200" y="141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83</xdr:row>
      <xdr:rowOff>160161</xdr:rowOff>
    </xdr:to>
    <xdr:cxnSp macro="">
      <xdr:nvCxnSpPr>
        <xdr:cNvPr id="263" name="直線コネクタ 262"/>
        <xdr:cNvCxnSpPr/>
      </xdr:nvCxnSpPr>
      <xdr:spPr>
        <a:xfrm>
          <a:off x="15290800" y="143234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39511</xdr:rowOff>
    </xdr:from>
    <xdr:to>
      <xdr:col>23</xdr:col>
      <xdr:colOff>457200</xdr:colOff>
      <xdr:row>82</xdr:row>
      <xdr:rowOff>141111</xdr:rowOff>
    </xdr:to>
    <xdr:sp macro="" textlink="">
      <xdr:nvSpPr>
        <xdr:cNvPr id="264" name="フローチャート : 判断 263"/>
        <xdr:cNvSpPr/>
      </xdr:nvSpPr>
      <xdr:spPr>
        <a:xfrm>
          <a:off x="16129000" y="1409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65" name="テキスト ボックス 264"/>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26105</xdr:rowOff>
    </xdr:from>
    <xdr:to>
      <xdr:col>22</xdr:col>
      <xdr:colOff>203200</xdr:colOff>
      <xdr:row>83</xdr:row>
      <xdr:rowOff>93134</xdr:rowOff>
    </xdr:to>
    <xdr:cxnSp macro="">
      <xdr:nvCxnSpPr>
        <xdr:cNvPr id="266" name="直線コネクタ 265"/>
        <xdr:cNvCxnSpPr/>
      </xdr:nvCxnSpPr>
      <xdr:spPr>
        <a:xfrm>
          <a:off x="14401800" y="142564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7" name="フローチャート : 判断 266"/>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8" name="テキスト ボックス 267"/>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26105</xdr:rowOff>
    </xdr:from>
    <xdr:to>
      <xdr:col>21</xdr:col>
      <xdr:colOff>0</xdr:colOff>
      <xdr:row>89</xdr:row>
      <xdr:rowOff>123472</xdr:rowOff>
    </xdr:to>
    <xdr:cxnSp macro="">
      <xdr:nvCxnSpPr>
        <xdr:cNvPr id="269" name="直線コネクタ 268"/>
        <xdr:cNvCxnSpPr/>
      </xdr:nvCxnSpPr>
      <xdr:spPr>
        <a:xfrm flipV="1">
          <a:off x="13512800" y="14256455"/>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70" name="フローチャート : 判断 269"/>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1" name="テキスト ボックス 270"/>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72" name="フローチャート : 判断 271"/>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73" name="テキスト ボックス 272"/>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9" name="円/楕円 278"/>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94843</xdr:rowOff>
    </xdr:from>
    <xdr:ext cx="762000" cy="259045"/>
    <xdr:sp macro="" textlink="">
      <xdr:nvSpPr>
        <xdr:cNvPr id="280"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109361</xdr:rowOff>
    </xdr:from>
    <xdr:to>
      <xdr:col>23</xdr:col>
      <xdr:colOff>457200</xdr:colOff>
      <xdr:row>84</xdr:row>
      <xdr:rowOff>39511</xdr:rowOff>
    </xdr:to>
    <xdr:sp macro="" textlink="">
      <xdr:nvSpPr>
        <xdr:cNvPr id="281" name="円/楕円 280"/>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24288</xdr:rowOff>
    </xdr:from>
    <xdr:ext cx="736600" cy="259045"/>
    <xdr:sp macro="" textlink="">
      <xdr:nvSpPr>
        <xdr:cNvPr id="282" name="テキスト ボックス 281"/>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83" name="円/楕円 282"/>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84" name="テキスト ボックス 28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146755</xdr:rowOff>
    </xdr:from>
    <xdr:to>
      <xdr:col>21</xdr:col>
      <xdr:colOff>50800</xdr:colOff>
      <xdr:row>83</xdr:row>
      <xdr:rowOff>76905</xdr:rowOff>
    </xdr:to>
    <xdr:sp macro="" textlink="">
      <xdr:nvSpPr>
        <xdr:cNvPr id="285" name="円/楕円 284"/>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61682</xdr:rowOff>
    </xdr:from>
    <xdr:ext cx="762000" cy="259045"/>
    <xdr:sp macro="" textlink="">
      <xdr:nvSpPr>
        <xdr:cNvPr id="286" name="テキスト ボックス 285"/>
        <xdr:cNvSpPr txBox="1"/>
      </xdr:nvSpPr>
      <xdr:spPr>
        <a:xfrm>
          <a:off x="140208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87" name="円/楕円 286"/>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88" name="テキスト ボックス 287"/>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effectLst/>
              <a:latin typeface="+mn-lt"/>
              <a:ea typeface="+mn-ea"/>
              <a:cs typeface="+mn-cs"/>
            </a:rPr>
            <a:t>退職者不補充及び勧奨退職制度の導入や新規採用の抑制、指定管理者制度の導入、アウトソーシングの実施などにより類似団体平均を０</a:t>
          </a:r>
          <a:r>
            <a:rPr lang="en-US" altLang="ja-JP" sz="1400">
              <a:solidFill>
                <a:sysClr val="windowText" lastClr="000000"/>
              </a:solidFill>
              <a:effectLst/>
              <a:latin typeface="+mn-lt"/>
              <a:ea typeface="+mn-ea"/>
              <a:cs typeface="+mn-cs"/>
            </a:rPr>
            <a:t>.</a:t>
          </a:r>
          <a:r>
            <a:rPr lang="ja-JP" altLang="en-US" sz="1400">
              <a:solidFill>
                <a:sysClr val="windowText" lastClr="000000"/>
              </a:solidFill>
              <a:effectLst/>
              <a:latin typeface="+mn-lt"/>
              <a:ea typeface="+mn-ea"/>
              <a:cs typeface="+mn-cs"/>
            </a:rPr>
            <a:t>３８</a:t>
          </a:r>
          <a:r>
            <a:rPr lang="ja-JP" altLang="ja-JP" sz="1400">
              <a:solidFill>
                <a:sysClr val="windowText" lastClr="000000"/>
              </a:solidFill>
              <a:effectLst/>
              <a:latin typeface="+mn-lt"/>
              <a:ea typeface="+mn-ea"/>
              <a:cs typeface="+mn-cs"/>
            </a:rPr>
            <a:t>人下回っている。今後も継続して職員数の適正化を図る。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50006</xdr:rowOff>
    </xdr:from>
    <xdr:to>
      <xdr:col>24</xdr:col>
      <xdr:colOff>558800</xdr:colOff>
      <xdr:row>61</xdr:row>
      <xdr:rowOff>116363</xdr:rowOff>
    </xdr:to>
    <xdr:cxnSp macro="">
      <xdr:nvCxnSpPr>
        <xdr:cNvPr id="327" name="直線コネクタ 326"/>
        <xdr:cNvCxnSpPr/>
      </xdr:nvCxnSpPr>
      <xdr:spPr>
        <a:xfrm>
          <a:off x="16179800" y="10508456"/>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8" name="定員管理の状況平均値テキスト"/>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238</xdr:rowOff>
    </xdr:from>
    <xdr:to>
      <xdr:col>23</xdr:col>
      <xdr:colOff>406400</xdr:colOff>
      <xdr:row>61</xdr:row>
      <xdr:rowOff>50006</xdr:rowOff>
    </xdr:to>
    <xdr:cxnSp macro="">
      <xdr:nvCxnSpPr>
        <xdr:cNvPr id="330" name="直線コネクタ 329"/>
        <xdr:cNvCxnSpPr/>
      </xdr:nvCxnSpPr>
      <xdr:spPr>
        <a:xfrm>
          <a:off x="15290800" y="10458688"/>
          <a:ext cx="889000" cy="4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2" name="テキスト ボックス 331"/>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144542</xdr:rowOff>
    </xdr:from>
    <xdr:to>
      <xdr:col>22</xdr:col>
      <xdr:colOff>203200</xdr:colOff>
      <xdr:row>61</xdr:row>
      <xdr:rowOff>238</xdr:rowOff>
    </xdr:to>
    <xdr:cxnSp macro="">
      <xdr:nvCxnSpPr>
        <xdr:cNvPr id="333" name="直線コネクタ 332"/>
        <xdr:cNvCxnSpPr/>
      </xdr:nvCxnSpPr>
      <xdr:spPr>
        <a:xfrm>
          <a:off x="14401800" y="10431542"/>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5" name="テキスト ボックス 334"/>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144542</xdr:rowOff>
    </xdr:from>
    <xdr:to>
      <xdr:col>21</xdr:col>
      <xdr:colOff>0</xdr:colOff>
      <xdr:row>61</xdr:row>
      <xdr:rowOff>3254</xdr:rowOff>
    </xdr:to>
    <xdr:cxnSp macro="">
      <xdr:nvCxnSpPr>
        <xdr:cNvPr id="336" name="直線コネクタ 335"/>
        <xdr:cNvCxnSpPr/>
      </xdr:nvCxnSpPr>
      <xdr:spPr>
        <a:xfrm flipV="1">
          <a:off x="13512800" y="104315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8" name="テキスト ボックス 337"/>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40" name="テキスト ボックス 339"/>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65563</xdr:rowOff>
    </xdr:from>
    <xdr:to>
      <xdr:col>24</xdr:col>
      <xdr:colOff>609600</xdr:colOff>
      <xdr:row>61</xdr:row>
      <xdr:rowOff>167163</xdr:rowOff>
    </xdr:to>
    <xdr:sp macro="" textlink="">
      <xdr:nvSpPr>
        <xdr:cNvPr id="346" name="円/楕円 345"/>
        <xdr:cNvSpPr/>
      </xdr:nvSpPr>
      <xdr:spPr>
        <a:xfrm>
          <a:off x="16967200" y="105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82090</xdr:rowOff>
    </xdr:from>
    <xdr:ext cx="762000" cy="259045"/>
    <xdr:sp macro="" textlink="">
      <xdr:nvSpPr>
        <xdr:cNvPr id="347" name="定員管理の状況該当値テキスト"/>
        <xdr:cNvSpPr txBox="1"/>
      </xdr:nvSpPr>
      <xdr:spPr>
        <a:xfrm>
          <a:off x="17106900" y="1036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170656</xdr:rowOff>
    </xdr:from>
    <xdr:to>
      <xdr:col>23</xdr:col>
      <xdr:colOff>457200</xdr:colOff>
      <xdr:row>61</xdr:row>
      <xdr:rowOff>100806</xdr:rowOff>
    </xdr:to>
    <xdr:sp macro="" textlink="">
      <xdr:nvSpPr>
        <xdr:cNvPr id="348" name="円/楕円 347"/>
        <xdr:cNvSpPr/>
      </xdr:nvSpPr>
      <xdr:spPr>
        <a:xfrm>
          <a:off x="16129000" y="10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110983</xdr:rowOff>
    </xdr:from>
    <xdr:ext cx="736600" cy="259045"/>
    <xdr:sp macro="" textlink="">
      <xdr:nvSpPr>
        <xdr:cNvPr id="349" name="テキスト ボックス 348"/>
        <xdr:cNvSpPr txBox="1"/>
      </xdr:nvSpPr>
      <xdr:spPr>
        <a:xfrm>
          <a:off x="15798800" y="102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120888</xdr:rowOff>
    </xdr:from>
    <xdr:to>
      <xdr:col>22</xdr:col>
      <xdr:colOff>254000</xdr:colOff>
      <xdr:row>61</xdr:row>
      <xdr:rowOff>51038</xdr:rowOff>
    </xdr:to>
    <xdr:sp macro="" textlink="">
      <xdr:nvSpPr>
        <xdr:cNvPr id="350" name="円/楕円 349"/>
        <xdr:cNvSpPr/>
      </xdr:nvSpPr>
      <xdr:spPr>
        <a:xfrm>
          <a:off x="15240000" y="104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61215</xdr:rowOff>
    </xdr:from>
    <xdr:ext cx="762000" cy="259045"/>
    <xdr:sp macro="" textlink="">
      <xdr:nvSpPr>
        <xdr:cNvPr id="351" name="テキスト ボックス 350"/>
        <xdr:cNvSpPr txBox="1"/>
      </xdr:nvSpPr>
      <xdr:spPr>
        <a:xfrm>
          <a:off x="14909800" y="1017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93742</xdr:rowOff>
    </xdr:from>
    <xdr:to>
      <xdr:col>21</xdr:col>
      <xdr:colOff>50800</xdr:colOff>
      <xdr:row>61</xdr:row>
      <xdr:rowOff>23892</xdr:rowOff>
    </xdr:to>
    <xdr:sp macro="" textlink="">
      <xdr:nvSpPr>
        <xdr:cNvPr id="352" name="円/楕円 351"/>
        <xdr:cNvSpPr/>
      </xdr:nvSpPr>
      <xdr:spPr>
        <a:xfrm>
          <a:off x="14351000" y="103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34069</xdr:rowOff>
    </xdr:from>
    <xdr:ext cx="762000" cy="259045"/>
    <xdr:sp macro="" textlink="">
      <xdr:nvSpPr>
        <xdr:cNvPr id="353" name="テキスト ボックス 352"/>
        <xdr:cNvSpPr txBox="1"/>
      </xdr:nvSpPr>
      <xdr:spPr>
        <a:xfrm>
          <a:off x="14020800" y="101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123904</xdr:rowOff>
    </xdr:from>
    <xdr:to>
      <xdr:col>19</xdr:col>
      <xdr:colOff>533400</xdr:colOff>
      <xdr:row>61</xdr:row>
      <xdr:rowOff>54054</xdr:rowOff>
    </xdr:to>
    <xdr:sp macro="" textlink="">
      <xdr:nvSpPr>
        <xdr:cNvPr id="354" name="円/楕円 353"/>
        <xdr:cNvSpPr/>
      </xdr:nvSpPr>
      <xdr:spPr>
        <a:xfrm>
          <a:off x="13462000" y="104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64231</xdr:rowOff>
    </xdr:from>
    <xdr:ext cx="762000" cy="259045"/>
    <xdr:sp macro="" textlink="">
      <xdr:nvSpPr>
        <xdr:cNvPr id="355" name="テキスト ボックス 354"/>
        <xdr:cNvSpPr txBox="1"/>
      </xdr:nvSpPr>
      <xdr:spPr>
        <a:xfrm>
          <a:off x="13131800" y="1017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ysClr val="windowText" lastClr="000000"/>
              </a:solidFill>
              <a:effectLst/>
              <a:latin typeface="+mn-lt"/>
              <a:ea typeface="+mn-ea"/>
              <a:cs typeface="+mn-cs"/>
            </a:rPr>
            <a:t>類似団体平均を上回っているが、昨年度と比較すると</a:t>
          </a:r>
          <a:r>
            <a:rPr lang="ja-JP" altLang="en-US" sz="1400">
              <a:solidFill>
                <a:sysClr val="windowText" lastClr="000000"/>
              </a:solidFill>
              <a:effectLst/>
              <a:latin typeface="+mn-lt"/>
              <a:ea typeface="+mn-ea"/>
              <a:cs typeface="+mn-cs"/>
            </a:rPr>
            <a:t>２</a:t>
          </a:r>
          <a:r>
            <a:rPr lang="en-US" altLang="ja-JP" sz="1400">
              <a:solidFill>
                <a:sysClr val="windowText" lastClr="000000"/>
              </a:solidFill>
              <a:effectLst/>
              <a:latin typeface="+mn-lt"/>
              <a:ea typeface="+mn-ea"/>
              <a:cs typeface="+mn-cs"/>
            </a:rPr>
            <a:t>.</a:t>
          </a:r>
          <a:r>
            <a:rPr lang="ja-JP" altLang="en-US" sz="1400">
              <a:solidFill>
                <a:sysClr val="windowText" lastClr="000000"/>
              </a:solidFill>
              <a:effectLst/>
              <a:latin typeface="+mn-lt"/>
              <a:ea typeface="+mn-ea"/>
              <a:cs typeface="+mn-cs"/>
            </a:rPr>
            <a:t>５</a:t>
          </a:r>
          <a:r>
            <a:rPr lang="ja-JP" altLang="ja-JP" sz="1400">
              <a:solidFill>
                <a:sysClr val="windowText" lastClr="000000"/>
              </a:solidFill>
              <a:effectLst/>
              <a:latin typeface="+mn-lt"/>
              <a:ea typeface="+mn-ea"/>
              <a:cs typeface="+mn-cs"/>
            </a:rPr>
            <a:t>ポイント改善している。償還終了による元利償還金の減が主な要因となっている。近年は新規地方債の発行を抑制するために計画的に事業を実施してきたことにより、元利償還金の増加が抑えられた。元利償還金は平成１８年度から平成２１年度のピークを境に減少していくため、今後、継続して改善されることが見込まれるが、引き続き地方債の新規発行の抑制に努め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72" name="直線コネクタ 371"/>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73" name="テキスト ボックス 372"/>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74" name="直線コネクタ 37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5" name="テキスト ボックス 37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76" name="直線コネクタ 375"/>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7" name="テキスト ボックス 376"/>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8" name="直線コネクタ 37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9" name="テキスト ボックス 37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80" name="直線コネクタ 379"/>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81" name="テキスト ボックス 380"/>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82" name="直線コネクタ 38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83" name="テキスト ボックス 38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84" name="直線コネクタ 383"/>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85" name="テキスト ボックス 384"/>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6" name="直線コネクタ 38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7" name="テキスト ボックス 38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42</xdr:row>
      <xdr:rowOff>146050</xdr:rowOff>
    </xdr:to>
    <xdr:cxnSp macro="">
      <xdr:nvCxnSpPr>
        <xdr:cNvPr id="389" name="直線コネクタ 388"/>
        <xdr:cNvCxnSpPr/>
      </xdr:nvCxnSpPr>
      <xdr:spPr>
        <a:xfrm flipV="1">
          <a:off x="17018000" y="6190721"/>
          <a:ext cx="0" cy="11562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118127</xdr:rowOff>
    </xdr:from>
    <xdr:ext cx="762000" cy="259045"/>
    <xdr:sp macro="" textlink="">
      <xdr:nvSpPr>
        <xdr:cNvPr id="390" name="公債費負担の状況最小値テキスト"/>
        <xdr:cNvSpPr txBox="1"/>
      </xdr:nvSpPr>
      <xdr:spPr>
        <a:xfrm>
          <a:off x="17106900" y="73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42</xdr:row>
      <xdr:rowOff>146050</xdr:rowOff>
    </xdr:from>
    <xdr:to>
      <xdr:col>24</xdr:col>
      <xdr:colOff>647700</xdr:colOff>
      <xdr:row>42</xdr:row>
      <xdr:rowOff>146050</xdr:rowOff>
    </xdr:to>
    <xdr:cxnSp macro="">
      <xdr:nvCxnSpPr>
        <xdr:cNvPr id="391" name="直線コネクタ 390"/>
        <xdr:cNvCxnSpPr/>
      </xdr:nvCxnSpPr>
      <xdr:spPr>
        <a:xfrm>
          <a:off x="16929100" y="734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92"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93" name="直線コネクタ 392"/>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86254</xdr:rowOff>
    </xdr:from>
    <xdr:to>
      <xdr:col>24</xdr:col>
      <xdr:colOff>558800</xdr:colOff>
      <xdr:row>42</xdr:row>
      <xdr:rowOff>166158</xdr:rowOff>
    </xdr:to>
    <xdr:cxnSp macro="">
      <xdr:nvCxnSpPr>
        <xdr:cNvPr id="394" name="直線コネクタ 393"/>
        <xdr:cNvCxnSpPr/>
      </xdr:nvCxnSpPr>
      <xdr:spPr>
        <a:xfrm flipV="1">
          <a:off x="16179800" y="7115704"/>
          <a:ext cx="838200" cy="25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95"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96" name="フローチャート : 判断 395"/>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166158</xdr:rowOff>
    </xdr:from>
    <xdr:to>
      <xdr:col>23</xdr:col>
      <xdr:colOff>406400</xdr:colOff>
      <xdr:row>43</xdr:row>
      <xdr:rowOff>155575</xdr:rowOff>
    </xdr:to>
    <xdr:cxnSp macro="">
      <xdr:nvCxnSpPr>
        <xdr:cNvPr id="397" name="直線コネクタ 396"/>
        <xdr:cNvCxnSpPr/>
      </xdr:nvCxnSpPr>
      <xdr:spPr>
        <a:xfrm flipV="1">
          <a:off x="15290800" y="736705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98" name="フローチャート : 判断 397"/>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99" name="テキスト ボックス 398"/>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155575</xdr:rowOff>
    </xdr:from>
    <xdr:to>
      <xdr:col>22</xdr:col>
      <xdr:colOff>203200</xdr:colOff>
      <xdr:row>44</xdr:row>
      <xdr:rowOff>104775</xdr:rowOff>
    </xdr:to>
    <xdr:cxnSp macro="">
      <xdr:nvCxnSpPr>
        <xdr:cNvPr id="400" name="直線コネクタ 399"/>
        <xdr:cNvCxnSpPr/>
      </xdr:nvCxnSpPr>
      <xdr:spPr>
        <a:xfrm flipV="1">
          <a:off x="14401800" y="75279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25929</xdr:rowOff>
    </xdr:from>
    <xdr:to>
      <xdr:col>22</xdr:col>
      <xdr:colOff>254000</xdr:colOff>
      <xdr:row>40</xdr:row>
      <xdr:rowOff>127529</xdr:rowOff>
    </xdr:to>
    <xdr:sp macro="" textlink="">
      <xdr:nvSpPr>
        <xdr:cNvPr id="401" name="フローチャート : 判断 400"/>
        <xdr:cNvSpPr/>
      </xdr:nvSpPr>
      <xdr:spPr>
        <a:xfrm>
          <a:off x="152400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137706</xdr:rowOff>
    </xdr:from>
    <xdr:ext cx="762000" cy="259045"/>
    <xdr:sp macro="" textlink="">
      <xdr:nvSpPr>
        <xdr:cNvPr id="402" name="テキスト ボックス 401"/>
        <xdr:cNvSpPr txBox="1"/>
      </xdr:nvSpPr>
      <xdr:spPr>
        <a:xfrm>
          <a:off x="14909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104775</xdr:rowOff>
    </xdr:from>
    <xdr:to>
      <xdr:col>21</xdr:col>
      <xdr:colOff>0</xdr:colOff>
      <xdr:row>44</xdr:row>
      <xdr:rowOff>134938</xdr:rowOff>
    </xdr:to>
    <xdr:cxnSp macro="">
      <xdr:nvCxnSpPr>
        <xdr:cNvPr id="403" name="直線コネクタ 402"/>
        <xdr:cNvCxnSpPr/>
      </xdr:nvCxnSpPr>
      <xdr:spPr>
        <a:xfrm flipV="1">
          <a:off x="13512800" y="76485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126471</xdr:rowOff>
    </xdr:from>
    <xdr:to>
      <xdr:col>21</xdr:col>
      <xdr:colOff>50800</xdr:colOff>
      <xdr:row>41</xdr:row>
      <xdr:rowOff>56621</xdr:rowOff>
    </xdr:to>
    <xdr:sp macro="" textlink="">
      <xdr:nvSpPr>
        <xdr:cNvPr id="404" name="フローチャート : 判断 403"/>
        <xdr:cNvSpPr/>
      </xdr:nvSpPr>
      <xdr:spPr>
        <a:xfrm>
          <a:off x="14351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66798</xdr:rowOff>
    </xdr:from>
    <xdr:ext cx="762000" cy="259045"/>
    <xdr:sp macro="" textlink="">
      <xdr:nvSpPr>
        <xdr:cNvPr id="405" name="テキスト ボックス 404"/>
        <xdr:cNvSpPr txBox="1"/>
      </xdr:nvSpPr>
      <xdr:spPr>
        <a:xfrm>
          <a:off x="14020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35454</xdr:rowOff>
    </xdr:from>
    <xdr:to>
      <xdr:col>19</xdr:col>
      <xdr:colOff>533400</xdr:colOff>
      <xdr:row>41</xdr:row>
      <xdr:rowOff>137054</xdr:rowOff>
    </xdr:to>
    <xdr:sp macro="" textlink="">
      <xdr:nvSpPr>
        <xdr:cNvPr id="406" name="フローチャート : 判断 405"/>
        <xdr:cNvSpPr/>
      </xdr:nvSpPr>
      <xdr:spPr>
        <a:xfrm>
          <a:off x="13462000" y="7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147231</xdr:rowOff>
    </xdr:from>
    <xdr:ext cx="762000" cy="259045"/>
    <xdr:sp macro="" textlink="">
      <xdr:nvSpPr>
        <xdr:cNvPr id="407" name="テキスト ボックス 406"/>
        <xdr:cNvSpPr txBox="1"/>
      </xdr:nvSpPr>
      <xdr:spPr>
        <a:xfrm>
          <a:off x="13131800" y="683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8" name="テキスト ボックス 40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9" name="テキスト ボックス 40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10" name="テキスト ボックス 40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11" name="テキスト ボックス 41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2" name="テキスト ボックス 41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35454</xdr:rowOff>
    </xdr:from>
    <xdr:to>
      <xdr:col>24</xdr:col>
      <xdr:colOff>609600</xdr:colOff>
      <xdr:row>41</xdr:row>
      <xdr:rowOff>137054</xdr:rowOff>
    </xdr:to>
    <xdr:sp macro="" textlink="">
      <xdr:nvSpPr>
        <xdr:cNvPr id="413" name="円/楕円 412"/>
        <xdr:cNvSpPr/>
      </xdr:nvSpPr>
      <xdr:spPr>
        <a:xfrm>
          <a:off x="169672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7531</xdr:rowOff>
    </xdr:from>
    <xdr:ext cx="762000" cy="259045"/>
    <xdr:sp macro="" textlink="">
      <xdr:nvSpPr>
        <xdr:cNvPr id="414" name="公債費負担の状況該当値テキスト"/>
        <xdr:cNvSpPr txBox="1"/>
      </xdr:nvSpPr>
      <xdr:spPr>
        <a:xfrm>
          <a:off x="17106900" y="703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115358</xdr:rowOff>
    </xdr:from>
    <xdr:to>
      <xdr:col>23</xdr:col>
      <xdr:colOff>457200</xdr:colOff>
      <xdr:row>43</xdr:row>
      <xdr:rowOff>45508</xdr:rowOff>
    </xdr:to>
    <xdr:sp macro="" textlink="">
      <xdr:nvSpPr>
        <xdr:cNvPr id="415" name="円/楕円 414"/>
        <xdr:cNvSpPr/>
      </xdr:nvSpPr>
      <xdr:spPr>
        <a:xfrm>
          <a:off x="16129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30285</xdr:rowOff>
    </xdr:from>
    <xdr:ext cx="736600" cy="259045"/>
    <xdr:sp macro="" textlink="">
      <xdr:nvSpPr>
        <xdr:cNvPr id="416" name="テキスト ボックス 415"/>
        <xdr:cNvSpPr txBox="1"/>
      </xdr:nvSpPr>
      <xdr:spPr>
        <a:xfrm>
          <a:off x="15798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104775</xdr:rowOff>
    </xdr:from>
    <xdr:to>
      <xdr:col>22</xdr:col>
      <xdr:colOff>254000</xdr:colOff>
      <xdr:row>44</xdr:row>
      <xdr:rowOff>34925</xdr:rowOff>
    </xdr:to>
    <xdr:sp macro="" textlink="">
      <xdr:nvSpPr>
        <xdr:cNvPr id="417" name="円/楕円 416"/>
        <xdr:cNvSpPr/>
      </xdr:nvSpPr>
      <xdr:spPr>
        <a:xfrm>
          <a:off x="15240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19702</xdr:rowOff>
    </xdr:from>
    <xdr:ext cx="762000" cy="259045"/>
    <xdr:sp macro="" textlink="">
      <xdr:nvSpPr>
        <xdr:cNvPr id="418" name="テキスト ボックス 417"/>
        <xdr:cNvSpPr txBox="1"/>
      </xdr:nvSpPr>
      <xdr:spPr>
        <a:xfrm>
          <a:off x="14909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53975</xdr:rowOff>
    </xdr:from>
    <xdr:to>
      <xdr:col>21</xdr:col>
      <xdr:colOff>50800</xdr:colOff>
      <xdr:row>44</xdr:row>
      <xdr:rowOff>155575</xdr:rowOff>
    </xdr:to>
    <xdr:sp macro="" textlink="">
      <xdr:nvSpPr>
        <xdr:cNvPr id="419" name="円/楕円 418"/>
        <xdr:cNvSpPr/>
      </xdr:nvSpPr>
      <xdr:spPr>
        <a:xfrm>
          <a:off x="14351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140352</xdr:rowOff>
    </xdr:from>
    <xdr:ext cx="762000" cy="259045"/>
    <xdr:sp macro="" textlink="">
      <xdr:nvSpPr>
        <xdr:cNvPr id="420" name="テキスト ボックス 419"/>
        <xdr:cNvSpPr txBox="1"/>
      </xdr:nvSpPr>
      <xdr:spPr>
        <a:xfrm>
          <a:off x="14020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84138</xdr:rowOff>
    </xdr:from>
    <xdr:to>
      <xdr:col>19</xdr:col>
      <xdr:colOff>533400</xdr:colOff>
      <xdr:row>45</xdr:row>
      <xdr:rowOff>14288</xdr:rowOff>
    </xdr:to>
    <xdr:sp macro="" textlink="">
      <xdr:nvSpPr>
        <xdr:cNvPr id="421" name="円/楕円 420"/>
        <xdr:cNvSpPr/>
      </xdr:nvSpPr>
      <xdr:spPr>
        <a:xfrm>
          <a:off x="13462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170515</xdr:rowOff>
    </xdr:from>
    <xdr:ext cx="762000" cy="259045"/>
    <xdr:sp macro="" textlink="">
      <xdr:nvSpPr>
        <xdr:cNvPr id="422" name="テキスト ボックス 421"/>
        <xdr:cNvSpPr txBox="1"/>
      </xdr:nvSpPr>
      <xdr:spPr>
        <a:xfrm>
          <a:off x="13131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3" name="正方形/長方形 42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4" name="テキスト ボックス 42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5" name="テキスト ボックス 42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6" name="正方形/長方形 42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7" name="正方形/長方形 42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8" name="正方形/長方形 42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9" name="正方形/長方形 42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30" name="正方形/長方形 42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31" name="正方形/長方形 43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正方形/長方形 43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3" name="正方形/長方形 43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4" name="正方形/長方形 43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5" name="テキスト ボックス 43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rgbClr val="FF0000"/>
              </a:solidFill>
              <a:effectLst/>
              <a:latin typeface="+mn-lt"/>
              <a:ea typeface="+mn-ea"/>
              <a:cs typeface="+mn-cs"/>
            </a:rPr>
            <a:t>類似団体平均を上回っているが、昨年度と比較すると２３</a:t>
          </a:r>
          <a:r>
            <a:rPr lang="en-US" altLang="ja-JP" sz="1400">
              <a:solidFill>
                <a:srgbClr val="FF0000"/>
              </a:solidFill>
              <a:effectLst/>
              <a:latin typeface="+mn-lt"/>
              <a:ea typeface="+mn-ea"/>
              <a:cs typeface="+mn-cs"/>
            </a:rPr>
            <a:t>.</a:t>
          </a:r>
          <a:r>
            <a:rPr lang="ja-JP" altLang="ja-JP" sz="1400">
              <a:solidFill>
                <a:srgbClr val="FF0000"/>
              </a:solidFill>
              <a:effectLst/>
              <a:latin typeface="+mn-lt"/>
              <a:ea typeface="+mn-ea"/>
              <a:cs typeface="+mn-cs"/>
            </a:rPr>
            <a:t>７ポイント減少している。これは、地方債の償還に対する地方交付税算入見込の増が主な要因となっている。平成１８年度から平成２１年度にピークを迎えた元利償還金は減少しており、引き続き後世への負担を少しでも軽減するよう、特定財源の安定的な確保や新規事業の実施等について総点検を図り、財政の健全化に努める。</a:t>
          </a:r>
          <a:endParaRPr lang="ja-JP" altLang="ja-JP" sz="1400">
            <a:solidFill>
              <a:srgbClr val="FF0000"/>
            </a:solidFill>
            <a:effectLst/>
          </a:endParaRPr>
        </a:p>
      </xdr:txBody>
    </xdr:sp>
    <xdr:clientData/>
  </xdr:twoCellAnchor>
  <xdr:oneCellAnchor>
    <xdr:from>
      <xdr:col>18</xdr:col>
      <xdr:colOff>444500</xdr:colOff>
      <xdr:row>10</xdr:row>
      <xdr:rowOff>63500</xdr:rowOff>
    </xdr:from>
    <xdr:ext cx="298543" cy="225703"/>
    <xdr:sp macro="" textlink="">
      <xdr:nvSpPr>
        <xdr:cNvPr id="436" name="テキスト ボックス 43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7" name="直線コネクタ 43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8" name="テキスト ボックス 43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9" name="直線コネクタ 438"/>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40" name="テキスト ボックス 439"/>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1" name="直線コネクタ 44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2" name="テキスト ボックス 44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43" name="直線コネクタ 442"/>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4" name="テキスト ボックス 443"/>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7" name="直線コネクタ 446"/>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8"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9" name="直線コネクタ 448"/>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50"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51" name="直線コネクタ 450"/>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8668</xdr:rowOff>
    </xdr:from>
    <xdr:to>
      <xdr:col>24</xdr:col>
      <xdr:colOff>558800</xdr:colOff>
      <xdr:row>18</xdr:row>
      <xdr:rowOff>9271</xdr:rowOff>
    </xdr:to>
    <xdr:cxnSp macro="">
      <xdr:nvCxnSpPr>
        <xdr:cNvPr id="452" name="直線コネクタ 451"/>
        <xdr:cNvCxnSpPr/>
      </xdr:nvCxnSpPr>
      <xdr:spPr>
        <a:xfrm flipV="1">
          <a:off x="16179800" y="3094768"/>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104347</xdr:rowOff>
    </xdr:from>
    <xdr:ext cx="762000" cy="259045"/>
    <xdr:sp macro="" textlink="">
      <xdr:nvSpPr>
        <xdr:cNvPr id="453" name="将来負担の状況平均値テキスト"/>
        <xdr:cNvSpPr txBox="1"/>
      </xdr:nvSpPr>
      <xdr:spPr>
        <a:xfrm>
          <a:off x="17106900" y="267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4" name="フローチャート : 判断 453"/>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9271</xdr:rowOff>
    </xdr:from>
    <xdr:to>
      <xdr:col>23</xdr:col>
      <xdr:colOff>406400</xdr:colOff>
      <xdr:row>18</xdr:row>
      <xdr:rowOff>152241</xdr:rowOff>
    </xdr:to>
    <xdr:cxnSp macro="">
      <xdr:nvCxnSpPr>
        <xdr:cNvPr id="455" name="直線コネクタ 454"/>
        <xdr:cNvCxnSpPr/>
      </xdr:nvCxnSpPr>
      <xdr:spPr>
        <a:xfrm flipV="1">
          <a:off x="15290800" y="3095371"/>
          <a:ext cx="889000" cy="1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6" name="フローチャート : 判断 455"/>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7" name="テキスト ボックス 456"/>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50895</xdr:rowOff>
    </xdr:from>
    <xdr:to>
      <xdr:col>22</xdr:col>
      <xdr:colOff>203200</xdr:colOff>
      <xdr:row>18</xdr:row>
      <xdr:rowOff>152241</xdr:rowOff>
    </xdr:to>
    <xdr:cxnSp macro="">
      <xdr:nvCxnSpPr>
        <xdr:cNvPr id="458" name="直線コネクタ 457"/>
        <xdr:cNvCxnSpPr/>
      </xdr:nvCxnSpPr>
      <xdr:spPr>
        <a:xfrm>
          <a:off x="14401800" y="3136995"/>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9" name="フローチャート : 判断 458"/>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60" name="テキスト ボックス 459"/>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30988</xdr:rowOff>
    </xdr:from>
    <xdr:to>
      <xdr:col>21</xdr:col>
      <xdr:colOff>0</xdr:colOff>
      <xdr:row>18</xdr:row>
      <xdr:rowOff>50895</xdr:rowOff>
    </xdr:to>
    <xdr:cxnSp macro="">
      <xdr:nvCxnSpPr>
        <xdr:cNvPr id="461" name="直線コネクタ 460"/>
        <xdr:cNvCxnSpPr/>
      </xdr:nvCxnSpPr>
      <xdr:spPr>
        <a:xfrm>
          <a:off x="13512800" y="3117088"/>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62" name="フローチャート : 判断 461"/>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63" name="テキスト ボックス 462"/>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64" name="フローチャート : 判断 463"/>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65" name="テキスト ボックス 464"/>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129318</xdr:rowOff>
    </xdr:from>
    <xdr:to>
      <xdr:col>24</xdr:col>
      <xdr:colOff>609600</xdr:colOff>
      <xdr:row>18</xdr:row>
      <xdr:rowOff>59468</xdr:rowOff>
    </xdr:to>
    <xdr:sp macro="" textlink="">
      <xdr:nvSpPr>
        <xdr:cNvPr id="471" name="円/楕円 470"/>
        <xdr:cNvSpPr/>
      </xdr:nvSpPr>
      <xdr:spPr>
        <a:xfrm>
          <a:off x="16967200" y="30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101395</xdr:rowOff>
    </xdr:from>
    <xdr:ext cx="762000" cy="259045"/>
    <xdr:sp macro="" textlink="">
      <xdr:nvSpPr>
        <xdr:cNvPr id="472" name="将来負担の状況該当値テキスト"/>
        <xdr:cNvSpPr txBox="1"/>
      </xdr:nvSpPr>
      <xdr:spPr>
        <a:xfrm>
          <a:off x="17106900" y="30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129921</xdr:rowOff>
    </xdr:from>
    <xdr:to>
      <xdr:col>23</xdr:col>
      <xdr:colOff>457200</xdr:colOff>
      <xdr:row>18</xdr:row>
      <xdr:rowOff>60071</xdr:rowOff>
    </xdr:to>
    <xdr:sp macro="" textlink="">
      <xdr:nvSpPr>
        <xdr:cNvPr id="473" name="円/楕円 472"/>
        <xdr:cNvSpPr/>
      </xdr:nvSpPr>
      <xdr:spPr>
        <a:xfrm>
          <a:off x="16129000" y="30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44848</xdr:rowOff>
    </xdr:from>
    <xdr:ext cx="736600" cy="259045"/>
    <xdr:sp macro="" textlink="">
      <xdr:nvSpPr>
        <xdr:cNvPr id="474" name="テキスト ボックス 473"/>
        <xdr:cNvSpPr txBox="1"/>
      </xdr:nvSpPr>
      <xdr:spPr>
        <a:xfrm>
          <a:off x="15798800" y="313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101441</xdr:rowOff>
    </xdr:from>
    <xdr:to>
      <xdr:col>22</xdr:col>
      <xdr:colOff>254000</xdr:colOff>
      <xdr:row>19</xdr:row>
      <xdr:rowOff>31591</xdr:rowOff>
    </xdr:to>
    <xdr:sp macro="" textlink="">
      <xdr:nvSpPr>
        <xdr:cNvPr id="475" name="円/楕円 474"/>
        <xdr:cNvSpPr/>
      </xdr:nvSpPr>
      <xdr:spPr>
        <a:xfrm>
          <a:off x="15240000" y="31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16368</xdr:rowOff>
    </xdr:from>
    <xdr:ext cx="762000" cy="259045"/>
    <xdr:sp macro="" textlink="">
      <xdr:nvSpPr>
        <xdr:cNvPr id="476" name="テキスト ボックス 475"/>
        <xdr:cNvSpPr txBox="1"/>
      </xdr:nvSpPr>
      <xdr:spPr>
        <a:xfrm>
          <a:off x="14909800" y="327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95</xdr:rowOff>
    </xdr:from>
    <xdr:to>
      <xdr:col>21</xdr:col>
      <xdr:colOff>50800</xdr:colOff>
      <xdr:row>18</xdr:row>
      <xdr:rowOff>101695</xdr:rowOff>
    </xdr:to>
    <xdr:sp macro="" textlink="">
      <xdr:nvSpPr>
        <xdr:cNvPr id="477" name="円/楕円 476"/>
        <xdr:cNvSpPr/>
      </xdr:nvSpPr>
      <xdr:spPr>
        <a:xfrm>
          <a:off x="14351000" y="30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86472</xdr:rowOff>
    </xdr:from>
    <xdr:ext cx="762000" cy="259045"/>
    <xdr:sp macro="" textlink="">
      <xdr:nvSpPr>
        <xdr:cNvPr id="478" name="テキスト ボックス 477"/>
        <xdr:cNvSpPr txBox="1"/>
      </xdr:nvSpPr>
      <xdr:spPr>
        <a:xfrm>
          <a:off x="14020800" y="31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151638</xdr:rowOff>
    </xdr:from>
    <xdr:to>
      <xdr:col>19</xdr:col>
      <xdr:colOff>533400</xdr:colOff>
      <xdr:row>18</xdr:row>
      <xdr:rowOff>81788</xdr:rowOff>
    </xdr:to>
    <xdr:sp macro="" textlink="">
      <xdr:nvSpPr>
        <xdr:cNvPr id="479" name="円/楕円 478"/>
        <xdr:cNvSpPr/>
      </xdr:nvSpPr>
      <xdr:spPr>
        <a:xfrm>
          <a:off x="1346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66565</xdr:rowOff>
    </xdr:from>
    <xdr:ext cx="762000" cy="259045"/>
    <xdr:sp macro="" textlink="">
      <xdr:nvSpPr>
        <xdr:cNvPr id="480" name="テキスト ボックス 479"/>
        <xdr:cNvSpPr txBox="1"/>
      </xdr:nvSpPr>
      <xdr:spPr>
        <a:xfrm>
          <a:off x="1313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12,329
12,252
203.93
9,260,078
8,960,057
126,664
4,651,479
10,967,433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86.7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effectLst/>
              <a:latin typeface="+mn-lt"/>
              <a:ea typeface="+mn-ea"/>
              <a:cs typeface="+mn-cs"/>
            </a:rPr>
            <a:t>類似団体平均を１．</a:t>
          </a:r>
          <a:r>
            <a:rPr lang="ja-JP" altLang="en-US" sz="1400">
              <a:solidFill>
                <a:sysClr val="windowText" lastClr="000000"/>
              </a:solidFill>
              <a:effectLst/>
              <a:latin typeface="+mn-lt"/>
              <a:ea typeface="+mn-ea"/>
              <a:cs typeface="+mn-cs"/>
            </a:rPr>
            <a:t>９</a:t>
          </a:r>
          <a:r>
            <a:rPr lang="ja-JP" altLang="ja-JP" sz="1400">
              <a:solidFill>
                <a:sysClr val="windowText" lastClr="000000"/>
              </a:solidFill>
              <a:effectLst/>
              <a:latin typeface="+mn-lt"/>
              <a:ea typeface="+mn-ea"/>
              <a:cs typeface="+mn-cs"/>
            </a:rPr>
            <a:t>ポイント上回っている。主な要因としては、退職手当組合の追加負担に伴う人件費の増である。今後、改革プランに掲げた改革項目である職員数及び組織機構の見直し、指定管理者制度の導入、アウトソーシング等を着実に遂行し、行財政改革への取組みを通じて人件費の削減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9978</xdr:rowOff>
    </xdr:from>
    <xdr:to>
      <xdr:col>7</xdr:col>
      <xdr:colOff>15875</xdr:colOff>
      <xdr:row>39</xdr:row>
      <xdr:rowOff>42635</xdr:rowOff>
    </xdr:to>
    <xdr:cxnSp macro="">
      <xdr:nvCxnSpPr>
        <xdr:cNvPr id="68" name="直線コネクタ 67"/>
        <xdr:cNvCxnSpPr/>
      </xdr:nvCxnSpPr>
      <xdr:spPr>
        <a:xfrm>
          <a:off x="3987800" y="6696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9978</xdr:rowOff>
    </xdr:from>
    <xdr:to>
      <xdr:col>5</xdr:col>
      <xdr:colOff>549275</xdr:colOff>
      <xdr:row>39</xdr:row>
      <xdr:rowOff>9978</xdr:rowOff>
    </xdr:to>
    <xdr:cxnSp macro="">
      <xdr:nvCxnSpPr>
        <xdr:cNvPr id="71" name="直線コネクタ 70"/>
        <xdr:cNvCxnSpPr/>
      </xdr:nvCxnSpPr>
      <xdr:spPr>
        <a:xfrm>
          <a:off x="3098800" y="6696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83457</xdr:rowOff>
    </xdr:from>
    <xdr:to>
      <xdr:col>4</xdr:col>
      <xdr:colOff>346075</xdr:colOff>
      <xdr:row>39</xdr:row>
      <xdr:rowOff>9978</xdr:rowOff>
    </xdr:to>
    <xdr:cxnSp macro="">
      <xdr:nvCxnSpPr>
        <xdr:cNvPr id="74" name="直線コネクタ 73"/>
        <xdr:cNvCxnSpPr/>
      </xdr:nvCxnSpPr>
      <xdr:spPr>
        <a:xfrm>
          <a:off x="2209800" y="6598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29028</xdr:rowOff>
    </xdr:from>
    <xdr:to>
      <xdr:col>3</xdr:col>
      <xdr:colOff>142875</xdr:colOff>
      <xdr:row>38</xdr:row>
      <xdr:rowOff>83457</xdr:rowOff>
    </xdr:to>
    <xdr:cxnSp macro="">
      <xdr:nvCxnSpPr>
        <xdr:cNvPr id="77" name="直線コネクタ 76"/>
        <xdr:cNvCxnSpPr/>
      </xdr:nvCxnSpPr>
      <xdr:spPr>
        <a:xfrm>
          <a:off x="1320800" y="6544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81" name="テキスト ボックス 80"/>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163285</xdr:rowOff>
    </xdr:from>
    <xdr:to>
      <xdr:col>7</xdr:col>
      <xdr:colOff>66675</xdr:colOff>
      <xdr:row>39</xdr:row>
      <xdr:rowOff>93435</xdr:rowOff>
    </xdr:to>
    <xdr:sp macro="" textlink="">
      <xdr:nvSpPr>
        <xdr:cNvPr id="87" name="円/楕円 86"/>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135362</xdr:rowOff>
    </xdr:from>
    <xdr:ext cx="762000" cy="259045"/>
    <xdr:sp macro="" textlink="">
      <xdr:nvSpPr>
        <xdr:cNvPr id="88" name="人件費該当値テキスト"/>
        <xdr:cNvSpPr txBox="1"/>
      </xdr:nvSpPr>
      <xdr:spPr>
        <a:xfrm>
          <a:off x="4914900" y="66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130628</xdr:rowOff>
    </xdr:from>
    <xdr:to>
      <xdr:col>5</xdr:col>
      <xdr:colOff>600075</xdr:colOff>
      <xdr:row>39</xdr:row>
      <xdr:rowOff>60778</xdr:rowOff>
    </xdr:to>
    <xdr:sp macro="" textlink="">
      <xdr:nvSpPr>
        <xdr:cNvPr id="89" name="円/楕円 88"/>
        <xdr:cNvSpPr/>
      </xdr:nvSpPr>
      <xdr:spPr>
        <a:xfrm>
          <a:off x="3937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45555</xdr:rowOff>
    </xdr:from>
    <xdr:ext cx="736600" cy="259045"/>
    <xdr:sp macro="" textlink="">
      <xdr:nvSpPr>
        <xdr:cNvPr id="90" name="テキスト ボックス 89"/>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130628</xdr:rowOff>
    </xdr:from>
    <xdr:to>
      <xdr:col>4</xdr:col>
      <xdr:colOff>396875</xdr:colOff>
      <xdr:row>39</xdr:row>
      <xdr:rowOff>60778</xdr:rowOff>
    </xdr:to>
    <xdr:sp macro="" textlink="">
      <xdr:nvSpPr>
        <xdr:cNvPr id="91" name="円/楕円 90"/>
        <xdr:cNvSpPr/>
      </xdr:nvSpPr>
      <xdr:spPr>
        <a:xfrm>
          <a:off x="3048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45555</xdr:rowOff>
    </xdr:from>
    <xdr:ext cx="762000" cy="259045"/>
    <xdr:sp macro="" textlink="">
      <xdr:nvSpPr>
        <xdr:cNvPr id="92" name="テキスト ボックス 91"/>
        <xdr:cNvSpPr txBox="1"/>
      </xdr:nvSpPr>
      <xdr:spPr>
        <a:xfrm>
          <a:off x="2717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32657</xdr:rowOff>
    </xdr:from>
    <xdr:to>
      <xdr:col>3</xdr:col>
      <xdr:colOff>193675</xdr:colOff>
      <xdr:row>38</xdr:row>
      <xdr:rowOff>134257</xdr:rowOff>
    </xdr:to>
    <xdr:sp macro="" textlink="">
      <xdr:nvSpPr>
        <xdr:cNvPr id="93" name="円/楕円 92"/>
        <xdr:cNvSpPr/>
      </xdr:nvSpPr>
      <xdr:spPr>
        <a:xfrm>
          <a:off x="2159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94" name="テキスト ボックス 93"/>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95" name="円/楕円 94"/>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96" name="テキスト ボックス 95"/>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effectLst/>
              <a:latin typeface="+mn-lt"/>
              <a:ea typeface="+mn-ea"/>
              <a:cs typeface="+mn-cs"/>
            </a:rPr>
            <a:t>類似団体平均と比較すると、２</a:t>
          </a:r>
          <a:r>
            <a:rPr lang="en-US" altLang="ja-JP" sz="1400">
              <a:solidFill>
                <a:sysClr val="windowText" lastClr="000000"/>
              </a:solidFill>
              <a:effectLst/>
              <a:latin typeface="+mn-lt"/>
              <a:ea typeface="+mn-ea"/>
              <a:cs typeface="+mn-cs"/>
            </a:rPr>
            <a:t>.</a:t>
          </a:r>
          <a:r>
            <a:rPr lang="ja-JP" altLang="en-US" sz="1400">
              <a:solidFill>
                <a:sysClr val="windowText" lastClr="000000"/>
              </a:solidFill>
              <a:effectLst/>
              <a:latin typeface="+mn-lt"/>
              <a:ea typeface="+mn-ea"/>
              <a:cs typeface="+mn-cs"/>
            </a:rPr>
            <a:t>０</a:t>
          </a:r>
          <a:r>
            <a:rPr lang="ja-JP" altLang="ja-JP" sz="1400">
              <a:solidFill>
                <a:sysClr val="windowText" lastClr="000000"/>
              </a:solidFill>
              <a:effectLst/>
              <a:latin typeface="+mn-lt"/>
              <a:ea typeface="+mn-ea"/>
              <a:cs typeface="+mn-cs"/>
            </a:rPr>
            <a:t>ポイント上回っている。主な要因として、町単独一般廃棄物処理施設及び中間処理施設を直営で行っていることや指定管理者制度の導入などが考えられる。すべての事務事業を総点検し、前例にとらわれることなく徹底した見直しを図るとともに、職員の意識改革を促進しつつ、簡素・効率化を進め、経費の削減に努める。また、委託費は、随意契約から一般競争入札へ順次見直しを行い、削減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29029</xdr:rowOff>
    </xdr:from>
    <xdr:to>
      <xdr:col>24</xdr:col>
      <xdr:colOff>31750</xdr:colOff>
      <xdr:row>18</xdr:row>
      <xdr:rowOff>61686</xdr:rowOff>
    </xdr:to>
    <xdr:cxnSp macro="">
      <xdr:nvCxnSpPr>
        <xdr:cNvPr id="131" name="直線コネクタ 130"/>
        <xdr:cNvCxnSpPr/>
      </xdr:nvCxnSpPr>
      <xdr:spPr>
        <a:xfrm>
          <a:off x="15671800" y="31151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2"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29029</xdr:rowOff>
    </xdr:from>
    <xdr:to>
      <xdr:col>22</xdr:col>
      <xdr:colOff>565150</xdr:colOff>
      <xdr:row>18</xdr:row>
      <xdr:rowOff>72571</xdr:rowOff>
    </xdr:to>
    <xdr:cxnSp macro="">
      <xdr:nvCxnSpPr>
        <xdr:cNvPr id="134" name="直線コネクタ 133"/>
        <xdr:cNvCxnSpPr/>
      </xdr:nvCxnSpPr>
      <xdr:spPr>
        <a:xfrm flipV="1">
          <a:off x="14782800" y="3115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36" name="テキスト ボックス 135"/>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18143</xdr:rowOff>
    </xdr:from>
    <xdr:to>
      <xdr:col>21</xdr:col>
      <xdr:colOff>361950</xdr:colOff>
      <xdr:row>18</xdr:row>
      <xdr:rowOff>72571</xdr:rowOff>
    </xdr:to>
    <xdr:cxnSp macro="">
      <xdr:nvCxnSpPr>
        <xdr:cNvPr id="137" name="直線コネクタ 136"/>
        <xdr:cNvCxnSpPr/>
      </xdr:nvCxnSpPr>
      <xdr:spPr>
        <a:xfrm>
          <a:off x="13893800" y="3104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124279</xdr:rowOff>
    </xdr:from>
    <xdr:to>
      <xdr:col>20</xdr:col>
      <xdr:colOff>158750</xdr:colOff>
      <xdr:row>18</xdr:row>
      <xdr:rowOff>18143</xdr:rowOff>
    </xdr:to>
    <xdr:cxnSp macro="">
      <xdr:nvCxnSpPr>
        <xdr:cNvPr id="140" name="直線コネクタ 139"/>
        <xdr:cNvCxnSpPr/>
      </xdr:nvCxnSpPr>
      <xdr:spPr>
        <a:xfrm>
          <a:off x="13004800" y="3038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2" name="テキスト ボックス 141"/>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50" name="円/楕円 149"/>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51"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149679</xdr:rowOff>
    </xdr:from>
    <xdr:to>
      <xdr:col>22</xdr:col>
      <xdr:colOff>615950</xdr:colOff>
      <xdr:row>18</xdr:row>
      <xdr:rowOff>79829</xdr:rowOff>
    </xdr:to>
    <xdr:sp macro="" textlink="">
      <xdr:nvSpPr>
        <xdr:cNvPr id="152" name="円/楕円 151"/>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53" name="テキスト ボックス 152"/>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21771</xdr:rowOff>
    </xdr:from>
    <xdr:to>
      <xdr:col>21</xdr:col>
      <xdr:colOff>412750</xdr:colOff>
      <xdr:row>18</xdr:row>
      <xdr:rowOff>123371</xdr:rowOff>
    </xdr:to>
    <xdr:sp macro="" textlink="">
      <xdr:nvSpPr>
        <xdr:cNvPr id="154" name="円/楕円 153"/>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108149</xdr:rowOff>
    </xdr:from>
    <xdr:ext cx="762000" cy="259045"/>
    <xdr:sp macro="" textlink="">
      <xdr:nvSpPr>
        <xdr:cNvPr id="155" name="テキスト ボックス 154"/>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138793</xdr:rowOff>
    </xdr:from>
    <xdr:to>
      <xdr:col>20</xdr:col>
      <xdr:colOff>209550</xdr:colOff>
      <xdr:row>18</xdr:row>
      <xdr:rowOff>68943</xdr:rowOff>
    </xdr:to>
    <xdr:sp macro="" textlink="">
      <xdr:nvSpPr>
        <xdr:cNvPr id="156" name="円/楕円 155"/>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53720</xdr:rowOff>
    </xdr:from>
    <xdr:ext cx="762000" cy="259045"/>
    <xdr:sp macro="" textlink="">
      <xdr:nvSpPr>
        <xdr:cNvPr id="157" name="テキスト ボックス 156"/>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73479</xdr:rowOff>
    </xdr:from>
    <xdr:to>
      <xdr:col>19</xdr:col>
      <xdr:colOff>6350</xdr:colOff>
      <xdr:row>18</xdr:row>
      <xdr:rowOff>3629</xdr:rowOff>
    </xdr:to>
    <xdr:sp macro="" textlink="">
      <xdr:nvSpPr>
        <xdr:cNvPr id="158" name="円/楕円 157"/>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159856</xdr:rowOff>
    </xdr:from>
    <xdr:ext cx="762000" cy="259045"/>
    <xdr:sp macro="" textlink="">
      <xdr:nvSpPr>
        <xdr:cNvPr id="159" name="テキスト ボックス 158"/>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effectLst/>
              <a:latin typeface="+mn-lt"/>
              <a:ea typeface="+mn-ea"/>
              <a:cs typeface="+mn-cs"/>
            </a:rPr>
            <a:t>昨年度と比較すると０．</a:t>
          </a:r>
          <a:r>
            <a:rPr lang="ja-JP" altLang="en-US" sz="1400">
              <a:solidFill>
                <a:sysClr val="windowText" lastClr="000000"/>
              </a:solidFill>
              <a:effectLst/>
              <a:latin typeface="+mn-lt"/>
              <a:ea typeface="+mn-ea"/>
              <a:cs typeface="+mn-cs"/>
            </a:rPr>
            <a:t>２</a:t>
          </a:r>
          <a:r>
            <a:rPr lang="ja-JP" altLang="ja-JP" sz="1400">
              <a:solidFill>
                <a:sysClr val="windowText" lastClr="000000"/>
              </a:solidFill>
              <a:effectLst/>
              <a:latin typeface="+mn-lt"/>
              <a:ea typeface="+mn-ea"/>
              <a:cs typeface="+mn-cs"/>
            </a:rPr>
            <a:t>ポイントの増となっており、類似団体平均より０．５ポイント下回っている。今後も少子高齢化の進展により社会保障費の増加が見込まれるため、公的扶助のあり方を見直し、引き続き扶助費の抑制を図る。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118835</xdr:rowOff>
    </xdr:to>
    <xdr:cxnSp macro="">
      <xdr:nvCxnSpPr>
        <xdr:cNvPr id="194" name="直線コネクタ 193"/>
        <xdr:cNvCxnSpPr/>
      </xdr:nvCxnSpPr>
      <xdr:spPr>
        <a:xfrm>
          <a:off x="3987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86178</xdr:rowOff>
    </xdr:to>
    <xdr:cxnSp macro="">
      <xdr:nvCxnSpPr>
        <xdr:cNvPr id="197" name="直線コネクタ 196"/>
        <xdr:cNvCxnSpPr/>
      </xdr:nvCxnSpPr>
      <xdr:spPr>
        <a:xfrm>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20865</xdr:rowOff>
    </xdr:to>
    <xdr:cxnSp macro="">
      <xdr:nvCxnSpPr>
        <xdr:cNvPr id="200" name="直線コネクタ 199"/>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2" name="テキスト ボックス 20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159657</xdr:rowOff>
    </xdr:to>
    <xdr:cxnSp macro="">
      <xdr:nvCxnSpPr>
        <xdr:cNvPr id="203" name="直線コネクタ 202"/>
        <xdr:cNvCxnSpPr/>
      </xdr:nvCxnSpPr>
      <xdr:spPr>
        <a:xfrm>
          <a:off x="1320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5" name="テキスト ボックス 204"/>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7" name="テキスト ボックス 20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13" name="円/楕円 212"/>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4"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5" name="円/楕円 214"/>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6" name="テキスト ボックス 215"/>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7" name="円/楕円 216"/>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8" name="テキスト ボックス 21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9" name="円/楕円 218"/>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20" name="テキスト ボックス 219"/>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21" name="円/楕円 22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22" name="テキスト ボックス 22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ysClr val="windowText" lastClr="000000"/>
              </a:solidFill>
              <a:effectLst/>
              <a:latin typeface="+mn-lt"/>
              <a:ea typeface="+mn-ea"/>
              <a:cs typeface="+mn-cs"/>
            </a:rPr>
            <a:t>類似団体平均を</a:t>
          </a:r>
          <a:r>
            <a:rPr lang="ja-JP" altLang="en-US" sz="1400">
              <a:solidFill>
                <a:sysClr val="windowText" lastClr="000000"/>
              </a:solidFill>
              <a:effectLst/>
              <a:latin typeface="+mn-lt"/>
              <a:ea typeface="+mn-ea"/>
              <a:cs typeface="+mn-cs"/>
            </a:rPr>
            <a:t>１</a:t>
          </a:r>
          <a:r>
            <a:rPr lang="ja-JP" altLang="ja-JP" sz="1400">
              <a:solidFill>
                <a:sysClr val="windowText" lastClr="000000"/>
              </a:solidFill>
              <a:effectLst/>
              <a:latin typeface="+mn-lt"/>
              <a:ea typeface="+mn-ea"/>
              <a:cs typeface="+mn-cs"/>
            </a:rPr>
            <a:t>．</a:t>
          </a:r>
          <a:r>
            <a:rPr lang="ja-JP" altLang="en-US" sz="1400">
              <a:solidFill>
                <a:sysClr val="windowText" lastClr="000000"/>
              </a:solidFill>
              <a:effectLst/>
              <a:latin typeface="+mn-lt"/>
              <a:ea typeface="+mn-ea"/>
              <a:cs typeface="+mn-cs"/>
            </a:rPr>
            <a:t>７</a:t>
          </a:r>
          <a:r>
            <a:rPr lang="ja-JP" altLang="ja-JP" sz="1400">
              <a:solidFill>
                <a:sysClr val="windowText" lastClr="000000"/>
              </a:solidFill>
              <a:effectLst/>
              <a:latin typeface="+mn-lt"/>
              <a:ea typeface="+mn-ea"/>
              <a:cs typeface="+mn-cs"/>
            </a:rPr>
            <a:t>ポイント下回っている</a:t>
          </a:r>
          <a:r>
            <a:rPr lang="ja-JP" altLang="en-US" sz="1400">
              <a:solidFill>
                <a:sysClr val="windowText" lastClr="000000"/>
              </a:solidFill>
              <a:effectLst/>
              <a:latin typeface="+mn-lt"/>
              <a:ea typeface="+mn-ea"/>
              <a:cs typeface="+mn-cs"/>
            </a:rPr>
            <a:t>が、昨年度と比較して２．６ポイントの増となっている。これは、繰出金の増加が主な要因となっている。</a:t>
          </a:r>
          <a:r>
            <a:rPr lang="ja-JP" altLang="ja-JP" sz="1400">
              <a:solidFill>
                <a:sysClr val="windowText" lastClr="000000"/>
              </a:solidFill>
              <a:effectLst/>
              <a:latin typeface="+mn-lt"/>
              <a:ea typeface="+mn-ea"/>
              <a:cs typeface="+mn-cs"/>
            </a:rPr>
            <a:t>今後も改革プランに基づき、地方債の新規発行の抑制や事業債借換による公債費償還の平準化等により、繰出金の抑制を図る。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56</xdr:row>
      <xdr:rowOff>104140</xdr:rowOff>
    </xdr:to>
    <xdr:cxnSp macro="">
      <xdr:nvCxnSpPr>
        <xdr:cNvPr id="255" name="直線コネクタ 254"/>
        <xdr:cNvCxnSpPr/>
      </xdr:nvCxnSpPr>
      <xdr:spPr>
        <a:xfrm>
          <a:off x="15671800" y="95072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138430</xdr:rowOff>
    </xdr:to>
    <xdr:cxnSp macro="">
      <xdr:nvCxnSpPr>
        <xdr:cNvPr id="258" name="直線コネクタ 257"/>
        <xdr:cNvCxnSpPr/>
      </xdr:nvCxnSpPr>
      <xdr:spPr>
        <a:xfrm flipV="1">
          <a:off x="14782800" y="950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0" name="テキスト ボックス 25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138430</xdr:rowOff>
    </xdr:to>
    <xdr:cxnSp macro="">
      <xdr:nvCxnSpPr>
        <xdr:cNvPr id="261" name="直線コネクタ 260"/>
        <xdr:cNvCxnSpPr/>
      </xdr:nvCxnSpPr>
      <xdr:spPr>
        <a:xfrm>
          <a:off x="13893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63" name="テキスト ボックス 26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92710</xdr:rowOff>
    </xdr:to>
    <xdr:cxnSp macro="">
      <xdr:nvCxnSpPr>
        <xdr:cNvPr id="264" name="直線コネクタ 263"/>
        <xdr:cNvCxnSpPr/>
      </xdr:nvCxnSpPr>
      <xdr:spPr>
        <a:xfrm flipV="1">
          <a:off x="13004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74" name="円/楕円 273"/>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75"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76" name="円/楕円 275"/>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77" name="テキスト ボックス 27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8" name="円/楕円 277"/>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9" name="テキスト ボックス 278"/>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80" name="円/楕円 279"/>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81" name="テキスト ボックス 280"/>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82" name="円/楕円 281"/>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83" name="テキスト ボックス 282"/>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effectLst/>
              <a:latin typeface="+mn-lt"/>
              <a:ea typeface="+mn-ea"/>
              <a:cs typeface="+mn-cs"/>
            </a:rPr>
            <a:t>類似団体平均を</a:t>
          </a:r>
          <a:r>
            <a:rPr lang="ja-JP" altLang="en-US" sz="1400">
              <a:solidFill>
                <a:sysClr val="windowText" lastClr="000000"/>
              </a:solidFill>
              <a:effectLst/>
              <a:latin typeface="+mn-lt"/>
              <a:ea typeface="+mn-ea"/>
              <a:cs typeface="+mn-cs"/>
            </a:rPr>
            <a:t>０</a:t>
          </a:r>
          <a:r>
            <a:rPr lang="ja-JP" altLang="ja-JP" sz="1400">
              <a:solidFill>
                <a:sysClr val="windowText" lastClr="000000"/>
              </a:solidFill>
              <a:effectLst/>
              <a:latin typeface="+mn-lt"/>
              <a:ea typeface="+mn-ea"/>
              <a:cs typeface="+mn-cs"/>
            </a:rPr>
            <a:t>．</a:t>
          </a:r>
          <a:r>
            <a:rPr lang="ja-JP" altLang="en-US" sz="1400">
              <a:solidFill>
                <a:sysClr val="windowText" lastClr="000000"/>
              </a:solidFill>
              <a:effectLst/>
              <a:latin typeface="+mn-lt"/>
              <a:ea typeface="+mn-ea"/>
              <a:cs typeface="+mn-cs"/>
            </a:rPr>
            <a:t>９</a:t>
          </a:r>
          <a:r>
            <a:rPr lang="ja-JP" altLang="ja-JP" sz="1400">
              <a:solidFill>
                <a:sysClr val="windowText" lastClr="000000"/>
              </a:solidFill>
              <a:effectLst/>
              <a:latin typeface="+mn-lt"/>
              <a:ea typeface="+mn-ea"/>
              <a:cs typeface="+mn-cs"/>
            </a:rPr>
            <a:t>ポイント下回っている</a:t>
          </a:r>
          <a:r>
            <a:rPr lang="ja-JP" altLang="en-US" sz="1400">
              <a:solidFill>
                <a:sysClr val="windowText" lastClr="000000"/>
              </a:solidFill>
              <a:effectLst/>
              <a:latin typeface="+mn-lt"/>
              <a:ea typeface="+mn-ea"/>
              <a:cs typeface="+mn-cs"/>
            </a:rPr>
            <a:t>が、</a:t>
          </a:r>
          <a:r>
            <a:rPr lang="ja-JP" altLang="ja-JP" sz="1400">
              <a:solidFill>
                <a:sysClr val="windowText" lastClr="000000"/>
              </a:solidFill>
              <a:effectLst/>
              <a:latin typeface="+mn-lt"/>
              <a:ea typeface="+mn-ea"/>
              <a:cs typeface="+mn-cs"/>
            </a:rPr>
            <a:t>昨年度と比較すると４．５ポイント</a:t>
          </a:r>
          <a:r>
            <a:rPr lang="ja-JP" altLang="en-US" sz="1400">
              <a:solidFill>
                <a:sysClr val="windowText" lastClr="000000"/>
              </a:solidFill>
              <a:effectLst/>
              <a:latin typeface="+mn-lt"/>
              <a:ea typeface="+mn-ea"/>
              <a:cs typeface="+mn-cs"/>
            </a:rPr>
            <a:t>の増となっている</a:t>
          </a:r>
          <a:r>
            <a:rPr lang="ja-JP" altLang="ja-JP" sz="1400">
              <a:solidFill>
                <a:sysClr val="windowText" lastClr="000000"/>
              </a:solidFill>
              <a:effectLst/>
              <a:latin typeface="+mn-lt"/>
              <a:ea typeface="+mn-ea"/>
              <a:cs typeface="+mn-cs"/>
            </a:rPr>
            <a:t>。主な要因として、</a:t>
          </a:r>
          <a:r>
            <a:rPr lang="ja-JP" altLang="en-US" sz="1400">
              <a:solidFill>
                <a:sysClr val="windowText" lastClr="000000"/>
              </a:solidFill>
              <a:effectLst/>
              <a:latin typeface="+mn-lt"/>
              <a:ea typeface="+mn-ea"/>
              <a:cs typeface="+mn-cs"/>
            </a:rPr>
            <a:t>農業生産支援事業に係る法人等への補助金の増加によるものである。</a:t>
          </a:r>
          <a:r>
            <a:rPr lang="ja-JP" altLang="ja-JP" sz="1400">
              <a:solidFill>
                <a:sysClr val="windowText" lastClr="000000"/>
              </a:solidFill>
              <a:effectLst/>
              <a:latin typeface="+mn-lt"/>
              <a:ea typeface="+mn-ea"/>
              <a:cs typeface="+mn-cs"/>
            </a:rPr>
            <a:t>今後、公平でかつ適正な補助金等の整理や見直しを進め、適正な補助金等の交付に努める。</a:t>
          </a:r>
          <a:endParaRPr lang="en-US" altLang="ja-JP" sz="1400">
            <a:solidFill>
              <a:sysClr val="windowText" lastClr="000000"/>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94343</xdr:rowOff>
    </xdr:from>
    <xdr:to>
      <xdr:col>24</xdr:col>
      <xdr:colOff>31750</xdr:colOff>
      <xdr:row>36</xdr:row>
      <xdr:rowOff>45357</xdr:rowOff>
    </xdr:to>
    <xdr:cxnSp macro="">
      <xdr:nvCxnSpPr>
        <xdr:cNvPr id="318" name="直線コネクタ 317"/>
        <xdr:cNvCxnSpPr/>
      </xdr:nvCxnSpPr>
      <xdr:spPr>
        <a:xfrm>
          <a:off x="15671800" y="59236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9"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61686</xdr:rowOff>
    </xdr:from>
    <xdr:to>
      <xdr:col>22</xdr:col>
      <xdr:colOff>565150</xdr:colOff>
      <xdr:row>34</xdr:row>
      <xdr:rowOff>94343</xdr:rowOff>
    </xdr:to>
    <xdr:cxnSp macro="">
      <xdr:nvCxnSpPr>
        <xdr:cNvPr id="321" name="直線コネクタ 320"/>
        <xdr:cNvCxnSpPr/>
      </xdr:nvCxnSpPr>
      <xdr:spPr>
        <a:xfrm>
          <a:off x="14782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100528</xdr:rowOff>
    </xdr:from>
    <xdr:ext cx="736600" cy="259045"/>
    <xdr:sp macro="" textlink="">
      <xdr:nvSpPr>
        <xdr:cNvPr id="323" name="テキスト ボックス 322"/>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29028</xdr:rowOff>
    </xdr:from>
    <xdr:to>
      <xdr:col>21</xdr:col>
      <xdr:colOff>361950</xdr:colOff>
      <xdr:row>34</xdr:row>
      <xdr:rowOff>61686</xdr:rowOff>
    </xdr:to>
    <xdr:cxnSp macro="">
      <xdr:nvCxnSpPr>
        <xdr:cNvPr id="324" name="直線コネクタ 323"/>
        <xdr:cNvCxnSpPr/>
      </xdr:nvCxnSpPr>
      <xdr:spPr>
        <a:xfrm>
          <a:off x="13893800" y="5858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29028</xdr:rowOff>
    </xdr:from>
    <xdr:to>
      <xdr:col>20</xdr:col>
      <xdr:colOff>158750</xdr:colOff>
      <xdr:row>34</xdr:row>
      <xdr:rowOff>29028</xdr:rowOff>
    </xdr:to>
    <xdr:cxnSp macro="">
      <xdr:nvCxnSpPr>
        <xdr:cNvPr id="327" name="直線コネクタ 326"/>
        <xdr:cNvCxnSpPr/>
      </xdr:nvCxnSpPr>
      <xdr:spPr>
        <a:xfrm>
          <a:off x="13004800" y="5858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22151</xdr:rowOff>
    </xdr:from>
    <xdr:ext cx="762000" cy="259045"/>
    <xdr:sp macro="" textlink="">
      <xdr:nvSpPr>
        <xdr:cNvPr id="329" name="テキスト ボックス 328"/>
        <xdr:cNvSpPr txBox="1"/>
      </xdr:nvSpPr>
      <xdr:spPr>
        <a:xfrm>
          <a:off x="13512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15620</xdr:rowOff>
    </xdr:from>
    <xdr:ext cx="762000" cy="259045"/>
    <xdr:sp macro="" textlink="">
      <xdr:nvSpPr>
        <xdr:cNvPr id="331" name="テキスト ボックス 330"/>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166007</xdr:rowOff>
    </xdr:from>
    <xdr:to>
      <xdr:col>24</xdr:col>
      <xdr:colOff>82550</xdr:colOff>
      <xdr:row>36</xdr:row>
      <xdr:rowOff>96157</xdr:rowOff>
    </xdr:to>
    <xdr:sp macro="" textlink="">
      <xdr:nvSpPr>
        <xdr:cNvPr id="337" name="円/楕円 336"/>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11084</xdr:rowOff>
    </xdr:from>
    <xdr:ext cx="762000" cy="259045"/>
    <xdr:sp macro="" textlink="">
      <xdr:nvSpPr>
        <xdr:cNvPr id="338" name="補助費等該当値テキスト"/>
        <xdr:cNvSpPr txBox="1"/>
      </xdr:nvSpPr>
      <xdr:spPr>
        <a:xfrm>
          <a:off x="16598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43543</xdr:rowOff>
    </xdr:from>
    <xdr:to>
      <xdr:col>22</xdr:col>
      <xdr:colOff>615950</xdr:colOff>
      <xdr:row>34</xdr:row>
      <xdr:rowOff>145143</xdr:rowOff>
    </xdr:to>
    <xdr:sp macro="" textlink="">
      <xdr:nvSpPr>
        <xdr:cNvPr id="339" name="円/楕円 338"/>
        <xdr:cNvSpPr/>
      </xdr:nvSpPr>
      <xdr:spPr>
        <a:xfrm>
          <a:off x="15621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155320</xdr:rowOff>
    </xdr:from>
    <xdr:ext cx="736600" cy="259045"/>
    <xdr:sp macro="" textlink="">
      <xdr:nvSpPr>
        <xdr:cNvPr id="340" name="テキスト ボックス 339"/>
        <xdr:cNvSpPr txBox="1"/>
      </xdr:nvSpPr>
      <xdr:spPr>
        <a:xfrm>
          <a:off x="15290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10886</xdr:rowOff>
    </xdr:from>
    <xdr:to>
      <xdr:col>21</xdr:col>
      <xdr:colOff>412750</xdr:colOff>
      <xdr:row>34</xdr:row>
      <xdr:rowOff>112486</xdr:rowOff>
    </xdr:to>
    <xdr:sp macro="" textlink="">
      <xdr:nvSpPr>
        <xdr:cNvPr id="341" name="円/楕円 340"/>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122663</xdr:rowOff>
    </xdr:from>
    <xdr:ext cx="762000" cy="259045"/>
    <xdr:sp macro="" textlink="">
      <xdr:nvSpPr>
        <xdr:cNvPr id="342" name="テキスト ボックス 341"/>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149678</xdr:rowOff>
    </xdr:from>
    <xdr:to>
      <xdr:col>20</xdr:col>
      <xdr:colOff>209550</xdr:colOff>
      <xdr:row>34</xdr:row>
      <xdr:rowOff>79828</xdr:rowOff>
    </xdr:to>
    <xdr:sp macro="" textlink="">
      <xdr:nvSpPr>
        <xdr:cNvPr id="343" name="円/楕円 342"/>
        <xdr:cNvSpPr/>
      </xdr:nvSpPr>
      <xdr:spPr>
        <a:xfrm>
          <a:off x="13843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90005</xdr:rowOff>
    </xdr:from>
    <xdr:ext cx="762000" cy="259045"/>
    <xdr:sp macro="" textlink="">
      <xdr:nvSpPr>
        <xdr:cNvPr id="344" name="テキスト ボックス 343"/>
        <xdr:cNvSpPr txBox="1"/>
      </xdr:nvSpPr>
      <xdr:spPr>
        <a:xfrm>
          <a:off x="13512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149678</xdr:rowOff>
    </xdr:from>
    <xdr:to>
      <xdr:col>19</xdr:col>
      <xdr:colOff>6350</xdr:colOff>
      <xdr:row>34</xdr:row>
      <xdr:rowOff>79828</xdr:rowOff>
    </xdr:to>
    <xdr:sp macro="" textlink="">
      <xdr:nvSpPr>
        <xdr:cNvPr id="345" name="円/楕円 344"/>
        <xdr:cNvSpPr/>
      </xdr:nvSpPr>
      <xdr:spPr>
        <a:xfrm>
          <a:off x="12954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90005</xdr:rowOff>
    </xdr:from>
    <xdr:ext cx="762000" cy="259045"/>
    <xdr:sp macro="" textlink="">
      <xdr:nvSpPr>
        <xdr:cNvPr id="346" name="テキスト ボックス 345"/>
        <xdr:cNvSpPr txBox="1"/>
      </xdr:nvSpPr>
      <xdr:spPr>
        <a:xfrm>
          <a:off x="12623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effectLst/>
              <a:latin typeface="+mn-lt"/>
              <a:ea typeface="+mn-ea"/>
              <a:cs typeface="+mn-cs"/>
            </a:rPr>
            <a:t>昨年度と比較すると</a:t>
          </a:r>
          <a:r>
            <a:rPr lang="ja-JP" altLang="en-US" sz="1400">
              <a:solidFill>
                <a:sysClr val="windowText" lastClr="000000"/>
              </a:solidFill>
              <a:effectLst/>
              <a:latin typeface="+mn-lt"/>
              <a:ea typeface="+mn-ea"/>
              <a:cs typeface="+mn-cs"/>
            </a:rPr>
            <a:t>１</a:t>
          </a:r>
          <a:r>
            <a:rPr lang="en-US" altLang="ja-JP" sz="1400">
              <a:solidFill>
                <a:sysClr val="windowText" lastClr="000000"/>
              </a:solidFill>
              <a:effectLst/>
              <a:latin typeface="+mn-lt"/>
              <a:ea typeface="+mn-ea"/>
              <a:cs typeface="+mn-cs"/>
            </a:rPr>
            <a:t>.</a:t>
          </a:r>
          <a:r>
            <a:rPr lang="ja-JP" altLang="en-US" sz="1400">
              <a:solidFill>
                <a:sysClr val="windowText" lastClr="000000"/>
              </a:solidFill>
              <a:effectLst/>
              <a:latin typeface="+mn-lt"/>
              <a:ea typeface="+mn-ea"/>
              <a:cs typeface="+mn-cs"/>
            </a:rPr>
            <a:t>５</a:t>
          </a:r>
          <a:r>
            <a:rPr lang="ja-JP" altLang="ja-JP" sz="1400">
              <a:solidFill>
                <a:sysClr val="windowText" lastClr="000000"/>
              </a:solidFill>
              <a:effectLst/>
              <a:latin typeface="+mn-lt"/>
              <a:ea typeface="+mn-ea"/>
              <a:cs typeface="+mn-cs"/>
            </a:rPr>
            <a:t>ポイント減少しているが、類似団体平均を</a:t>
          </a:r>
          <a:r>
            <a:rPr lang="ja-JP" altLang="en-US" sz="1400">
              <a:solidFill>
                <a:sysClr val="windowText" lastClr="000000"/>
              </a:solidFill>
              <a:effectLst/>
              <a:latin typeface="+mn-lt"/>
              <a:ea typeface="+mn-ea"/>
              <a:cs typeface="+mn-cs"/>
            </a:rPr>
            <a:t>０</a:t>
          </a:r>
          <a:r>
            <a:rPr lang="en-US" altLang="ja-JP" sz="1400">
              <a:solidFill>
                <a:sysClr val="windowText" lastClr="000000"/>
              </a:solidFill>
              <a:effectLst/>
              <a:latin typeface="+mn-lt"/>
              <a:ea typeface="+mn-ea"/>
              <a:cs typeface="+mn-cs"/>
            </a:rPr>
            <a:t>.</a:t>
          </a:r>
          <a:r>
            <a:rPr lang="ja-JP" altLang="en-US" sz="1400">
              <a:solidFill>
                <a:sysClr val="windowText" lastClr="000000"/>
              </a:solidFill>
              <a:effectLst/>
              <a:latin typeface="+mn-lt"/>
              <a:ea typeface="+mn-ea"/>
              <a:cs typeface="+mn-cs"/>
            </a:rPr>
            <a:t>３</a:t>
          </a:r>
          <a:r>
            <a:rPr lang="ja-JP" altLang="ja-JP" sz="1400">
              <a:solidFill>
                <a:sysClr val="windowText" lastClr="000000"/>
              </a:solidFill>
              <a:effectLst/>
              <a:latin typeface="+mn-lt"/>
              <a:ea typeface="+mn-ea"/>
              <a:cs typeface="+mn-cs"/>
            </a:rPr>
            <a:t>ポイント上回っている。この要因は、国の景気・経済対策に呼応し、地方債を財源とした大型公共事業を実施したことによるものであり、町財政の圧迫と財政構造の硬直化が最大の要因となっている。元利償還金は、平成１８年度から平成２１年度にピークを迎えたことから、今後も継続して改善されることが見込まれるが、引き続き地方債の新規発行を抑制し、計画的な財政運営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18414</xdr:rowOff>
    </xdr:from>
    <xdr:to>
      <xdr:col>7</xdr:col>
      <xdr:colOff>15875</xdr:colOff>
      <xdr:row>77</xdr:row>
      <xdr:rowOff>104139</xdr:rowOff>
    </xdr:to>
    <xdr:cxnSp macro="">
      <xdr:nvCxnSpPr>
        <xdr:cNvPr id="375" name="直線コネクタ 374"/>
        <xdr:cNvCxnSpPr/>
      </xdr:nvCxnSpPr>
      <xdr:spPr>
        <a:xfrm flipV="1">
          <a:off x="3987800" y="13220064"/>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104139</xdr:rowOff>
    </xdr:from>
    <xdr:to>
      <xdr:col>5</xdr:col>
      <xdr:colOff>549275</xdr:colOff>
      <xdr:row>78</xdr:row>
      <xdr:rowOff>132714</xdr:rowOff>
    </xdr:to>
    <xdr:cxnSp macro="">
      <xdr:nvCxnSpPr>
        <xdr:cNvPr id="378" name="直線コネクタ 377"/>
        <xdr:cNvCxnSpPr/>
      </xdr:nvCxnSpPr>
      <xdr:spPr>
        <a:xfrm flipV="1">
          <a:off x="3098800" y="13305789"/>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132714</xdr:rowOff>
    </xdr:from>
    <xdr:to>
      <xdr:col>4</xdr:col>
      <xdr:colOff>346075</xdr:colOff>
      <xdr:row>79</xdr:row>
      <xdr:rowOff>18414</xdr:rowOff>
    </xdr:to>
    <xdr:cxnSp macro="">
      <xdr:nvCxnSpPr>
        <xdr:cNvPr id="381" name="直線コネクタ 380"/>
        <xdr:cNvCxnSpPr/>
      </xdr:nvCxnSpPr>
      <xdr:spPr>
        <a:xfrm flipV="1">
          <a:off x="2209800" y="135058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18414</xdr:rowOff>
    </xdr:from>
    <xdr:to>
      <xdr:col>3</xdr:col>
      <xdr:colOff>142875</xdr:colOff>
      <xdr:row>79</xdr:row>
      <xdr:rowOff>109855</xdr:rowOff>
    </xdr:to>
    <xdr:cxnSp macro="">
      <xdr:nvCxnSpPr>
        <xdr:cNvPr id="384" name="直線コネクタ 383"/>
        <xdr:cNvCxnSpPr/>
      </xdr:nvCxnSpPr>
      <xdr:spPr>
        <a:xfrm flipV="1">
          <a:off x="1320800" y="1356296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8" name="テキスト ボックス 387"/>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139064</xdr:rowOff>
    </xdr:from>
    <xdr:to>
      <xdr:col>7</xdr:col>
      <xdr:colOff>66675</xdr:colOff>
      <xdr:row>77</xdr:row>
      <xdr:rowOff>69214</xdr:rowOff>
    </xdr:to>
    <xdr:sp macro="" textlink="">
      <xdr:nvSpPr>
        <xdr:cNvPr id="394" name="円/楕円 393"/>
        <xdr:cNvSpPr/>
      </xdr:nvSpPr>
      <xdr:spPr>
        <a:xfrm>
          <a:off x="4775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111141</xdr:rowOff>
    </xdr:from>
    <xdr:ext cx="762000" cy="259045"/>
    <xdr:sp macro="" textlink="">
      <xdr:nvSpPr>
        <xdr:cNvPr id="395" name="公債費該当値テキスト"/>
        <xdr:cNvSpPr txBox="1"/>
      </xdr:nvSpPr>
      <xdr:spPr>
        <a:xfrm>
          <a:off x="49149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53339</xdr:rowOff>
    </xdr:from>
    <xdr:to>
      <xdr:col>5</xdr:col>
      <xdr:colOff>600075</xdr:colOff>
      <xdr:row>77</xdr:row>
      <xdr:rowOff>154939</xdr:rowOff>
    </xdr:to>
    <xdr:sp macro="" textlink="">
      <xdr:nvSpPr>
        <xdr:cNvPr id="396" name="円/楕円 395"/>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139716</xdr:rowOff>
    </xdr:from>
    <xdr:ext cx="736600" cy="259045"/>
    <xdr:sp macro="" textlink="">
      <xdr:nvSpPr>
        <xdr:cNvPr id="397" name="テキスト ボックス 396"/>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81914</xdr:rowOff>
    </xdr:from>
    <xdr:to>
      <xdr:col>4</xdr:col>
      <xdr:colOff>396875</xdr:colOff>
      <xdr:row>79</xdr:row>
      <xdr:rowOff>12064</xdr:rowOff>
    </xdr:to>
    <xdr:sp macro="" textlink="">
      <xdr:nvSpPr>
        <xdr:cNvPr id="398" name="円/楕円 397"/>
        <xdr:cNvSpPr/>
      </xdr:nvSpPr>
      <xdr:spPr>
        <a:xfrm>
          <a:off x="3048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168291</xdr:rowOff>
    </xdr:from>
    <xdr:ext cx="762000" cy="259045"/>
    <xdr:sp macro="" textlink="">
      <xdr:nvSpPr>
        <xdr:cNvPr id="399" name="テキスト ボックス 398"/>
        <xdr:cNvSpPr txBox="1"/>
      </xdr:nvSpPr>
      <xdr:spPr>
        <a:xfrm>
          <a:off x="27178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139064</xdr:rowOff>
    </xdr:from>
    <xdr:to>
      <xdr:col>3</xdr:col>
      <xdr:colOff>193675</xdr:colOff>
      <xdr:row>79</xdr:row>
      <xdr:rowOff>69214</xdr:rowOff>
    </xdr:to>
    <xdr:sp macro="" textlink="">
      <xdr:nvSpPr>
        <xdr:cNvPr id="400" name="円/楕円 399"/>
        <xdr:cNvSpPr/>
      </xdr:nvSpPr>
      <xdr:spPr>
        <a:xfrm>
          <a:off x="2159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53991</xdr:rowOff>
    </xdr:from>
    <xdr:ext cx="762000" cy="259045"/>
    <xdr:sp macro="" textlink="">
      <xdr:nvSpPr>
        <xdr:cNvPr id="401" name="テキスト ボックス 400"/>
        <xdr:cNvSpPr txBox="1"/>
      </xdr:nvSpPr>
      <xdr:spPr>
        <a:xfrm>
          <a:off x="1828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59055</xdr:rowOff>
    </xdr:from>
    <xdr:to>
      <xdr:col>1</xdr:col>
      <xdr:colOff>676275</xdr:colOff>
      <xdr:row>79</xdr:row>
      <xdr:rowOff>160655</xdr:rowOff>
    </xdr:to>
    <xdr:sp macro="" textlink="">
      <xdr:nvSpPr>
        <xdr:cNvPr id="402" name="円/楕円 401"/>
        <xdr:cNvSpPr/>
      </xdr:nvSpPr>
      <xdr:spPr>
        <a:xfrm>
          <a:off x="1270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145432</xdr:rowOff>
    </xdr:from>
    <xdr:ext cx="762000" cy="259045"/>
    <xdr:sp macro="" textlink="">
      <xdr:nvSpPr>
        <xdr:cNvPr id="403" name="テキスト ボックス 402"/>
        <xdr:cNvSpPr txBox="1"/>
      </xdr:nvSpPr>
      <xdr:spPr>
        <a:xfrm>
          <a:off x="939800" y="1368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類似団体平均を０．８ポイント上回っている</a:t>
          </a:r>
          <a:r>
            <a:rPr lang="ja-JP" altLang="en-US" sz="1400">
              <a:solidFill>
                <a:schemeClr val="dk1"/>
              </a:solidFill>
              <a:effectLst/>
              <a:latin typeface="+mn-lt"/>
              <a:ea typeface="+mn-ea"/>
              <a:cs typeface="+mn-cs"/>
            </a:rPr>
            <a:t>が、</a:t>
          </a:r>
          <a:r>
            <a:rPr lang="ja-JP" altLang="en-US" sz="1400">
              <a:solidFill>
                <a:sysClr val="windowText" lastClr="000000"/>
              </a:solidFill>
              <a:effectLst/>
              <a:latin typeface="+mn-lt"/>
              <a:ea typeface="+mn-ea"/>
              <a:cs typeface="+mn-cs"/>
            </a:rPr>
            <a:t>昨年度と比較すると７．９ポイントの増となっている。主な要因は補助費や繰出金の増加によるものである。</a:t>
          </a:r>
          <a:r>
            <a:rPr lang="ja-JP" altLang="ja-JP" sz="1400">
              <a:solidFill>
                <a:sysClr val="windowText" lastClr="000000"/>
              </a:solidFill>
              <a:effectLst/>
              <a:latin typeface="+mn-lt"/>
              <a:ea typeface="+mn-ea"/>
              <a:cs typeface="+mn-cs"/>
            </a:rPr>
            <a:t>今後も改革プランに掲げた改革項目である職員数及び組織機構の見直し、指定管理者制度の導入、アウトソーシング等を着実に遂行し、行財政改革への取組みを通じて人件費等の削減に努める。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123190</xdr:rowOff>
    </xdr:from>
    <xdr:to>
      <xdr:col>24</xdr:col>
      <xdr:colOff>31750</xdr:colOff>
      <xdr:row>77</xdr:row>
      <xdr:rowOff>81280</xdr:rowOff>
    </xdr:to>
    <xdr:cxnSp macro="">
      <xdr:nvCxnSpPr>
        <xdr:cNvPr id="436" name="直線コネクタ 435"/>
        <xdr:cNvCxnSpPr/>
      </xdr:nvCxnSpPr>
      <xdr:spPr>
        <a:xfrm>
          <a:off x="15671800" y="12981940"/>
          <a:ext cx="8382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7"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123190</xdr:rowOff>
    </xdr:from>
    <xdr:to>
      <xdr:col>22</xdr:col>
      <xdr:colOff>565150</xdr:colOff>
      <xdr:row>75</xdr:row>
      <xdr:rowOff>134620</xdr:rowOff>
    </xdr:to>
    <xdr:cxnSp macro="">
      <xdr:nvCxnSpPr>
        <xdr:cNvPr id="439" name="直線コネクタ 438"/>
        <xdr:cNvCxnSpPr/>
      </xdr:nvCxnSpPr>
      <xdr:spPr>
        <a:xfrm flipV="1">
          <a:off x="14782800" y="12981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1" name="テキスト ボックス 440"/>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20320</xdr:rowOff>
    </xdr:from>
    <xdr:to>
      <xdr:col>21</xdr:col>
      <xdr:colOff>361950</xdr:colOff>
      <xdr:row>75</xdr:row>
      <xdr:rowOff>134620</xdr:rowOff>
    </xdr:to>
    <xdr:cxnSp macro="">
      <xdr:nvCxnSpPr>
        <xdr:cNvPr id="442" name="直線コネクタ 441"/>
        <xdr:cNvCxnSpPr/>
      </xdr:nvCxnSpPr>
      <xdr:spPr>
        <a:xfrm>
          <a:off x="13893800" y="128790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44" name="テキスト ボックス 443"/>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75</xdr:row>
      <xdr:rowOff>20320</xdr:rowOff>
    </xdr:to>
    <xdr:cxnSp macro="">
      <xdr:nvCxnSpPr>
        <xdr:cNvPr id="445" name="直線コネクタ 444"/>
        <xdr:cNvCxnSpPr/>
      </xdr:nvCxnSpPr>
      <xdr:spPr>
        <a:xfrm>
          <a:off x="13004800" y="12833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47" name="テキスト ボックス 446"/>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49" name="テキスト ボックス 448"/>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55" name="円/楕円 454"/>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2557</xdr:rowOff>
    </xdr:from>
    <xdr:ext cx="762000" cy="259045"/>
    <xdr:sp macro="" textlink="">
      <xdr:nvSpPr>
        <xdr:cNvPr id="456"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72390</xdr:rowOff>
    </xdr:from>
    <xdr:to>
      <xdr:col>22</xdr:col>
      <xdr:colOff>615950</xdr:colOff>
      <xdr:row>76</xdr:row>
      <xdr:rowOff>2539</xdr:rowOff>
    </xdr:to>
    <xdr:sp macro="" textlink="">
      <xdr:nvSpPr>
        <xdr:cNvPr id="457" name="円/楕円 456"/>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12717</xdr:rowOff>
    </xdr:from>
    <xdr:ext cx="736600" cy="259045"/>
    <xdr:sp macro="" textlink="">
      <xdr:nvSpPr>
        <xdr:cNvPr id="458" name="テキスト ボックス 457"/>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83820</xdr:rowOff>
    </xdr:from>
    <xdr:to>
      <xdr:col>21</xdr:col>
      <xdr:colOff>412750</xdr:colOff>
      <xdr:row>76</xdr:row>
      <xdr:rowOff>13970</xdr:rowOff>
    </xdr:to>
    <xdr:sp macro="" textlink="">
      <xdr:nvSpPr>
        <xdr:cNvPr id="459" name="円/楕円 458"/>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24147</xdr:rowOff>
    </xdr:from>
    <xdr:ext cx="762000" cy="259045"/>
    <xdr:sp macro="" textlink="">
      <xdr:nvSpPr>
        <xdr:cNvPr id="460" name="テキスト ボックス 459"/>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140970</xdr:rowOff>
    </xdr:from>
    <xdr:to>
      <xdr:col>20</xdr:col>
      <xdr:colOff>209550</xdr:colOff>
      <xdr:row>75</xdr:row>
      <xdr:rowOff>71120</xdr:rowOff>
    </xdr:to>
    <xdr:sp macro="" textlink="">
      <xdr:nvSpPr>
        <xdr:cNvPr id="461" name="円/楕円 460"/>
        <xdr:cNvSpPr/>
      </xdr:nvSpPr>
      <xdr:spPr>
        <a:xfrm>
          <a:off x="13843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81297</xdr:rowOff>
    </xdr:from>
    <xdr:ext cx="762000" cy="259045"/>
    <xdr:sp macro="" textlink="">
      <xdr:nvSpPr>
        <xdr:cNvPr id="462" name="テキスト ボックス 461"/>
        <xdr:cNvSpPr txBox="1"/>
      </xdr:nvSpPr>
      <xdr:spPr>
        <a:xfrm>
          <a:off x="13512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95250</xdr:rowOff>
    </xdr:from>
    <xdr:to>
      <xdr:col>19</xdr:col>
      <xdr:colOff>6350</xdr:colOff>
      <xdr:row>75</xdr:row>
      <xdr:rowOff>25400</xdr:rowOff>
    </xdr:to>
    <xdr:sp macro="" textlink="">
      <xdr:nvSpPr>
        <xdr:cNvPr id="463" name="円/楕円 462"/>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35577</xdr:rowOff>
    </xdr:from>
    <xdr:ext cx="762000" cy="259045"/>
    <xdr:sp macro="" textlink="">
      <xdr:nvSpPr>
        <xdr:cNvPr id="464" name="テキスト ボックス 463"/>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北海道栗山町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161638</xdr:rowOff>
    </xdr:from>
    <xdr:to>
      <xdr:col>4</xdr:col>
      <xdr:colOff>1117600</xdr:colOff>
      <xdr:row>17</xdr:row>
      <xdr:rowOff>19721</xdr:rowOff>
    </xdr:to>
    <xdr:cxnSp macro="">
      <xdr:nvCxnSpPr>
        <xdr:cNvPr id="52" name="直線コネクタ 51"/>
        <xdr:cNvCxnSpPr/>
      </xdr:nvCxnSpPr>
      <xdr:spPr bwMode="auto">
        <a:xfrm flipV="1">
          <a:off x="5003800" y="2952463"/>
          <a:ext cx="647700" cy="29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146416</xdr:rowOff>
    </xdr:from>
    <xdr:ext cx="762000" cy="259045"/>
    <xdr:sp macro="" textlink="">
      <xdr:nvSpPr>
        <xdr:cNvPr id="53" name="人口1人当たり決算額の推移平均値テキスト130"/>
        <xdr:cNvSpPr txBox="1"/>
      </xdr:nvSpPr>
      <xdr:spPr>
        <a:xfrm>
          <a:off x="5740400" y="2937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19721</xdr:rowOff>
    </xdr:from>
    <xdr:to>
      <xdr:col>4</xdr:col>
      <xdr:colOff>469900</xdr:colOff>
      <xdr:row>17</xdr:row>
      <xdr:rowOff>23128</xdr:rowOff>
    </xdr:to>
    <xdr:cxnSp macro="">
      <xdr:nvCxnSpPr>
        <xdr:cNvPr id="55" name="直線コネクタ 54"/>
        <xdr:cNvCxnSpPr/>
      </xdr:nvCxnSpPr>
      <xdr:spPr bwMode="auto">
        <a:xfrm flipV="1">
          <a:off x="4305300" y="2981996"/>
          <a:ext cx="698500" cy="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23128</xdr:rowOff>
    </xdr:from>
    <xdr:to>
      <xdr:col>3</xdr:col>
      <xdr:colOff>904875</xdr:colOff>
      <xdr:row>17</xdr:row>
      <xdr:rowOff>154356</xdr:rowOff>
    </xdr:to>
    <xdr:cxnSp macro="">
      <xdr:nvCxnSpPr>
        <xdr:cNvPr id="58" name="直線コネクタ 57"/>
        <xdr:cNvCxnSpPr/>
      </xdr:nvCxnSpPr>
      <xdr:spPr bwMode="auto">
        <a:xfrm flipV="1">
          <a:off x="3606800" y="2985403"/>
          <a:ext cx="698500" cy="131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154356</xdr:rowOff>
    </xdr:from>
    <xdr:to>
      <xdr:col>3</xdr:col>
      <xdr:colOff>206375</xdr:colOff>
      <xdr:row>18</xdr:row>
      <xdr:rowOff>9478</xdr:rowOff>
    </xdr:to>
    <xdr:cxnSp macro="">
      <xdr:nvCxnSpPr>
        <xdr:cNvPr id="61" name="直線コネクタ 60"/>
        <xdr:cNvCxnSpPr/>
      </xdr:nvCxnSpPr>
      <xdr:spPr bwMode="auto">
        <a:xfrm flipV="1">
          <a:off x="2908300" y="3116631"/>
          <a:ext cx="698500" cy="2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110838</xdr:rowOff>
    </xdr:from>
    <xdr:to>
      <xdr:col>5</xdr:col>
      <xdr:colOff>34925</xdr:colOff>
      <xdr:row>17</xdr:row>
      <xdr:rowOff>40988</xdr:rowOff>
    </xdr:to>
    <xdr:sp macro="" textlink="">
      <xdr:nvSpPr>
        <xdr:cNvPr id="71" name="円/楕円 70"/>
        <xdr:cNvSpPr/>
      </xdr:nvSpPr>
      <xdr:spPr bwMode="auto">
        <a:xfrm>
          <a:off x="5600700" y="290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127365</xdr:rowOff>
    </xdr:from>
    <xdr:ext cx="762000" cy="259045"/>
    <xdr:sp macro="" textlink="">
      <xdr:nvSpPr>
        <xdr:cNvPr id="72" name="人口1人当たり決算額の推移該当値テキスト130"/>
        <xdr:cNvSpPr txBox="1"/>
      </xdr:nvSpPr>
      <xdr:spPr>
        <a:xfrm>
          <a:off x="5740400" y="274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140371</xdr:rowOff>
    </xdr:from>
    <xdr:to>
      <xdr:col>4</xdr:col>
      <xdr:colOff>520700</xdr:colOff>
      <xdr:row>17</xdr:row>
      <xdr:rowOff>70521</xdr:rowOff>
    </xdr:to>
    <xdr:sp macro="" textlink="">
      <xdr:nvSpPr>
        <xdr:cNvPr id="73" name="円/楕円 72"/>
        <xdr:cNvSpPr/>
      </xdr:nvSpPr>
      <xdr:spPr bwMode="auto">
        <a:xfrm>
          <a:off x="4953000" y="293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55298</xdr:rowOff>
    </xdr:from>
    <xdr:ext cx="736600" cy="259045"/>
    <xdr:sp macro="" textlink="">
      <xdr:nvSpPr>
        <xdr:cNvPr id="74" name="テキスト ボックス 73"/>
        <xdr:cNvSpPr txBox="1"/>
      </xdr:nvSpPr>
      <xdr:spPr>
        <a:xfrm>
          <a:off x="4622800" y="301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143778</xdr:rowOff>
    </xdr:from>
    <xdr:to>
      <xdr:col>3</xdr:col>
      <xdr:colOff>955675</xdr:colOff>
      <xdr:row>17</xdr:row>
      <xdr:rowOff>73928</xdr:rowOff>
    </xdr:to>
    <xdr:sp macro="" textlink="">
      <xdr:nvSpPr>
        <xdr:cNvPr id="75" name="円/楕円 74"/>
        <xdr:cNvSpPr/>
      </xdr:nvSpPr>
      <xdr:spPr bwMode="auto">
        <a:xfrm>
          <a:off x="4254500" y="293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58705</xdr:rowOff>
    </xdr:from>
    <xdr:ext cx="762000" cy="259045"/>
    <xdr:sp macro="" textlink="">
      <xdr:nvSpPr>
        <xdr:cNvPr id="76" name="テキスト ボックス 75"/>
        <xdr:cNvSpPr txBox="1"/>
      </xdr:nvSpPr>
      <xdr:spPr>
        <a:xfrm>
          <a:off x="3924300" y="302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103556</xdr:rowOff>
    </xdr:from>
    <xdr:to>
      <xdr:col>3</xdr:col>
      <xdr:colOff>257175</xdr:colOff>
      <xdr:row>18</xdr:row>
      <xdr:rowOff>33706</xdr:rowOff>
    </xdr:to>
    <xdr:sp macro="" textlink="">
      <xdr:nvSpPr>
        <xdr:cNvPr id="77" name="円/楕円 76"/>
        <xdr:cNvSpPr/>
      </xdr:nvSpPr>
      <xdr:spPr bwMode="auto">
        <a:xfrm>
          <a:off x="3556000" y="306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18483</xdr:rowOff>
    </xdr:from>
    <xdr:ext cx="762000" cy="259045"/>
    <xdr:sp macro="" textlink="">
      <xdr:nvSpPr>
        <xdr:cNvPr id="78" name="テキスト ボックス 77"/>
        <xdr:cNvSpPr txBox="1"/>
      </xdr:nvSpPr>
      <xdr:spPr>
        <a:xfrm>
          <a:off x="3225800" y="315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105,362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130128</xdr:rowOff>
    </xdr:from>
    <xdr:to>
      <xdr:col>2</xdr:col>
      <xdr:colOff>692150</xdr:colOff>
      <xdr:row>18</xdr:row>
      <xdr:rowOff>60278</xdr:rowOff>
    </xdr:to>
    <xdr:sp macro="" textlink="">
      <xdr:nvSpPr>
        <xdr:cNvPr id="79" name="円/楕円 78"/>
        <xdr:cNvSpPr/>
      </xdr:nvSpPr>
      <xdr:spPr bwMode="auto">
        <a:xfrm>
          <a:off x="2857500" y="309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45055</xdr:rowOff>
    </xdr:from>
    <xdr:ext cx="762000" cy="259045"/>
    <xdr:sp macro="" textlink="">
      <xdr:nvSpPr>
        <xdr:cNvPr id="80" name="テキスト ボックス 79"/>
        <xdr:cNvSpPr txBox="1"/>
      </xdr:nvSpPr>
      <xdr:spPr>
        <a:xfrm>
          <a:off x="2527300" y="317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142030</xdr:rowOff>
    </xdr:from>
    <xdr:to>
      <xdr:col>4</xdr:col>
      <xdr:colOff>1117600</xdr:colOff>
      <xdr:row>35</xdr:row>
      <xdr:rowOff>329902</xdr:rowOff>
    </xdr:to>
    <xdr:cxnSp macro="">
      <xdr:nvCxnSpPr>
        <xdr:cNvPr id="114" name="直線コネクタ 113"/>
        <xdr:cNvCxnSpPr/>
      </xdr:nvCxnSpPr>
      <xdr:spPr bwMode="auto">
        <a:xfrm>
          <a:off x="5003800" y="6752380"/>
          <a:ext cx="647700" cy="18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314678</xdr:rowOff>
    </xdr:from>
    <xdr:ext cx="762000" cy="259045"/>
    <xdr:sp macro="" textlink="">
      <xdr:nvSpPr>
        <xdr:cNvPr id="115" name="人口1人当たり決算額の推移平均値テキスト445"/>
        <xdr:cNvSpPr txBox="1"/>
      </xdr:nvSpPr>
      <xdr:spPr>
        <a:xfrm>
          <a:off x="5740400" y="692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341617</xdr:rowOff>
    </xdr:from>
    <xdr:to>
      <xdr:col>4</xdr:col>
      <xdr:colOff>469900</xdr:colOff>
      <xdr:row>35</xdr:row>
      <xdr:rowOff>142030</xdr:rowOff>
    </xdr:to>
    <xdr:cxnSp macro="">
      <xdr:nvCxnSpPr>
        <xdr:cNvPr id="117" name="直線コネクタ 116"/>
        <xdr:cNvCxnSpPr/>
      </xdr:nvCxnSpPr>
      <xdr:spPr bwMode="auto">
        <a:xfrm>
          <a:off x="4305300" y="6609067"/>
          <a:ext cx="698500" cy="143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254559</xdr:rowOff>
    </xdr:from>
    <xdr:to>
      <xdr:col>3</xdr:col>
      <xdr:colOff>904875</xdr:colOff>
      <xdr:row>34</xdr:row>
      <xdr:rowOff>341617</xdr:rowOff>
    </xdr:to>
    <xdr:cxnSp macro="">
      <xdr:nvCxnSpPr>
        <xdr:cNvPr id="120" name="直線コネクタ 119"/>
        <xdr:cNvCxnSpPr/>
      </xdr:nvCxnSpPr>
      <xdr:spPr bwMode="auto">
        <a:xfrm>
          <a:off x="3606800" y="6522009"/>
          <a:ext cx="698500" cy="8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288402</xdr:rowOff>
    </xdr:from>
    <xdr:ext cx="762000" cy="259045"/>
    <xdr:sp macro="" textlink="">
      <xdr:nvSpPr>
        <xdr:cNvPr id="122" name="テキスト ボックス 121"/>
        <xdr:cNvSpPr txBox="1"/>
      </xdr:nvSpPr>
      <xdr:spPr>
        <a:xfrm>
          <a:off x="3924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254559</xdr:rowOff>
    </xdr:from>
    <xdr:to>
      <xdr:col>3</xdr:col>
      <xdr:colOff>206375</xdr:colOff>
      <xdr:row>34</xdr:row>
      <xdr:rowOff>256540</xdr:rowOff>
    </xdr:to>
    <xdr:cxnSp macro="">
      <xdr:nvCxnSpPr>
        <xdr:cNvPr id="123" name="直線コネクタ 122"/>
        <xdr:cNvCxnSpPr/>
      </xdr:nvCxnSpPr>
      <xdr:spPr bwMode="auto">
        <a:xfrm flipV="1">
          <a:off x="2908300" y="6522009"/>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211726</xdr:rowOff>
    </xdr:from>
    <xdr:ext cx="762000" cy="259045"/>
    <xdr:sp macro="" textlink="">
      <xdr:nvSpPr>
        <xdr:cNvPr id="125" name="テキスト ボックス 124"/>
        <xdr:cNvSpPr txBox="1"/>
      </xdr:nvSpPr>
      <xdr:spPr>
        <a:xfrm>
          <a:off x="32258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163530</xdr:rowOff>
    </xdr:from>
    <xdr:ext cx="762000" cy="259045"/>
    <xdr:sp macro="" textlink="">
      <xdr:nvSpPr>
        <xdr:cNvPr id="127" name="テキスト ボックス 126"/>
        <xdr:cNvSpPr txBox="1"/>
      </xdr:nvSpPr>
      <xdr:spPr>
        <a:xfrm>
          <a:off x="2527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279102</xdr:rowOff>
    </xdr:from>
    <xdr:to>
      <xdr:col>5</xdr:col>
      <xdr:colOff>34925</xdr:colOff>
      <xdr:row>36</xdr:row>
      <xdr:rowOff>37802</xdr:rowOff>
    </xdr:to>
    <xdr:sp macro="" textlink="">
      <xdr:nvSpPr>
        <xdr:cNvPr id="133" name="円/楕円 132"/>
        <xdr:cNvSpPr/>
      </xdr:nvSpPr>
      <xdr:spPr bwMode="auto">
        <a:xfrm>
          <a:off x="5600700" y="688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124179</xdr:rowOff>
    </xdr:from>
    <xdr:ext cx="762000" cy="259045"/>
    <xdr:sp macro="" textlink="">
      <xdr:nvSpPr>
        <xdr:cNvPr id="134" name="人口1人当たり決算額の推移該当値テキスト445"/>
        <xdr:cNvSpPr txBox="1"/>
      </xdr:nvSpPr>
      <xdr:spPr>
        <a:xfrm>
          <a:off x="5740400" y="673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91230</xdr:rowOff>
    </xdr:from>
    <xdr:to>
      <xdr:col>4</xdr:col>
      <xdr:colOff>520700</xdr:colOff>
      <xdr:row>35</xdr:row>
      <xdr:rowOff>192830</xdr:rowOff>
    </xdr:to>
    <xdr:sp macro="" textlink="">
      <xdr:nvSpPr>
        <xdr:cNvPr id="135" name="円/楕円 134"/>
        <xdr:cNvSpPr/>
      </xdr:nvSpPr>
      <xdr:spPr bwMode="auto">
        <a:xfrm>
          <a:off x="4953000" y="670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203007</xdr:rowOff>
    </xdr:from>
    <xdr:ext cx="736600" cy="259045"/>
    <xdr:sp macro="" textlink="">
      <xdr:nvSpPr>
        <xdr:cNvPr id="136" name="テキスト ボックス 135"/>
        <xdr:cNvSpPr txBox="1"/>
      </xdr:nvSpPr>
      <xdr:spPr>
        <a:xfrm>
          <a:off x="4622800" y="64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42,211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290817</xdr:rowOff>
    </xdr:from>
    <xdr:to>
      <xdr:col>3</xdr:col>
      <xdr:colOff>955675</xdr:colOff>
      <xdr:row>35</xdr:row>
      <xdr:rowOff>49517</xdr:rowOff>
    </xdr:to>
    <xdr:sp macro="" textlink="">
      <xdr:nvSpPr>
        <xdr:cNvPr id="137" name="円/楕円 136"/>
        <xdr:cNvSpPr/>
      </xdr:nvSpPr>
      <xdr:spPr bwMode="auto">
        <a:xfrm>
          <a:off x="4254500" y="655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59694</xdr:rowOff>
    </xdr:from>
    <xdr:ext cx="762000" cy="259045"/>
    <xdr:sp macro="" textlink="">
      <xdr:nvSpPr>
        <xdr:cNvPr id="138" name="テキスト ボックス 137"/>
        <xdr:cNvSpPr txBox="1"/>
      </xdr:nvSpPr>
      <xdr:spPr>
        <a:xfrm>
          <a:off x="3924300" y="632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49,734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203759</xdr:rowOff>
    </xdr:from>
    <xdr:to>
      <xdr:col>3</xdr:col>
      <xdr:colOff>257175</xdr:colOff>
      <xdr:row>34</xdr:row>
      <xdr:rowOff>305359</xdr:rowOff>
    </xdr:to>
    <xdr:sp macro="" textlink="">
      <xdr:nvSpPr>
        <xdr:cNvPr id="139" name="円/楕円 138"/>
        <xdr:cNvSpPr/>
      </xdr:nvSpPr>
      <xdr:spPr bwMode="auto">
        <a:xfrm>
          <a:off x="3556000" y="647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315536</xdr:rowOff>
    </xdr:from>
    <xdr:ext cx="762000" cy="259045"/>
    <xdr:sp macro="" textlink="">
      <xdr:nvSpPr>
        <xdr:cNvPr id="140" name="テキスト ボックス 139"/>
        <xdr:cNvSpPr txBox="1"/>
      </xdr:nvSpPr>
      <xdr:spPr>
        <a:xfrm>
          <a:off x="3225800" y="624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205740</xdr:rowOff>
    </xdr:from>
    <xdr:to>
      <xdr:col>2</xdr:col>
      <xdr:colOff>692150</xdr:colOff>
      <xdr:row>34</xdr:row>
      <xdr:rowOff>307340</xdr:rowOff>
    </xdr:to>
    <xdr:sp macro="" textlink="">
      <xdr:nvSpPr>
        <xdr:cNvPr id="141" name="円/楕円 140"/>
        <xdr:cNvSpPr/>
      </xdr:nvSpPr>
      <xdr:spPr bwMode="auto">
        <a:xfrm>
          <a:off x="2857500" y="647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317517</xdr:rowOff>
    </xdr:from>
    <xdr:ext cx="762000" cy="259045"/>
    <xdr:sp macro="" textlink="">
      <xdr:nvSpPr>
        <xdr:cNvPr id="142" name="テキスト ボックス 141"/>
        <xdr:cNvSpPr txBox="1"/>
      </xdr:nvSpPr>
      <xdr:spPr>
        <a:xfrm>
          <a:off x="2527300" y="624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12,329
12,252
203.93
9,260,078
8,960,057
126,664
4,651,479
10,967,433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86.7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41778</xdr:rowOff>
    </xdr:from>
    <xdr:to>
      <xdr:col>6</xdr:col>
      <xdr:colOff>511175</xdr:colOff>
      <xdr:row>34</xdr:row>
      <xdr:rowOff>96282</xdr:rowOff>
    </xdr:to>
    <xdr:cxnSp macro="">
      <xdr:nvCxnSpPr>
        <xdr:cNvPr id="63" name="直線コネクタ 62"/>
        <xdr:cNvCxnSpPr/>
      </xdr:nvCxnSpPr>
      <xdr:spPr>
        <a:xfrm flipV="1">
          <a:off x="3797300" y="5871078"/>
          <a:ext cx="838200" cy="5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96282</xdr:rowOff>
    </xdr:from>
    <xdr:to>
      <xdr:col>5</xdr:col>
      <xdr:colOff>358775</xdr:colOff>
      <xdr:row>34</xdr:row>
      <xdr:rowOff>115027</xdr:rowOff>
    </xdr:to>
    <xdr:cxnSp macro="">
      <xdr:nvCxnSpPr>
        <xdr:cNvPr id="66" name="直線コネクタ 65"/>
        <xdr:cNvCxnSpPr/>
      </xdr:nvCxnSpPr>
      <xdr:spPr>
        <a:xfrm flipV="1">
          <a:off x="2908300" y="592558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115027</xdr:rowOff>
    </xdr:from>
    <xdr:to>
      <xdr:col>4</xdr:col>
      <xdr:colOff>155575</xdr:colOff>
      <xdr:row>34</xdr:row>
      <xdr:rowOff>148272</xdr:rowOff>
    </xdr:to>
    <xdr:cxnSp macro="">
      <xdr:nvCxnSpPr>
        <xdr:cNvPr id="69" name="直線コネクタ 68"/>
        <xdr:cNvCxnSpPr/>
      </xdr:nvCxnSpPr>
      <xdr:spPr>
        <a:xfrm flipV="1">
          <a:off x="2019300" y="5944327"/>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148272</xdr:rowOff>
    </xdr:from>
    <xdr:to>
      <xdr:col>2</xdr:col>
      <xdr:colOff>638175</xdr:colOff>
      <xdr:row>34</xdr:row>
      <xdr:rowOff>170430</xdr:rowOff>
    </xdr:to>
    <xdr:cxnSp macro="">
      <xdr:nvCxnSpPr>
        <xdr:cNvPr id="72" name="直線コネクタ 71"/>
        <xdr:cNvCxnSpPr/>
      </xdr:nvCxnSpPr>
      <xdr:spPr>
        <a:xfrm flipV="1">
          <a:off x="1130300" y="5977572"/>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162428</xdr:rowOff>
    </xdr:from>
    <xdr:to>
      <xdr:col>6</xdr:col>
      <xdr:colOff>561975</xdr:colOff>
      <xdr:row>34</xdr:row>
      <xdr:rowOff>92578</xdr:rowOff>
    </xdr:to>
    <xdr:sp macro="" textlink="">
      <xdr:nvSpPr>
        <xdr:cNvPr id="82" name="円/楕円 81"/>
        <xdr:cNvSpPr/>
      </xdr:nvSpPr>
      <xdr:spPr>
        <a:xfrm>
          <a:off x="4584700" y="58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13855</xdr:rowOff>
    </xdr:from>
    <xdr:ext cx="534377" cy="259045"/>
    <xdr:sp macro="" textlink="">
      <xdr:nvSpPr>
        <xdr:cNvPr id="83" name="人件費該当値テキスト"/>
        <xdr:cNvSpPr txBox="1"/>
      </xdr:nvSpPr>
      <xdr:spPr>
        <a:xfrm>
          <a:off x="4686300" y="567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95,997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45482</xdr:rowOff>
    </xdr:from>
    <xdr:to>
      <xdr:col>5</xdr:col>
      <xdr:colOff>409575</xdr:colOff>
      <xdr:row>34</xdr:row>
      <xdr:rowOff>147082</xdr:rowOff>
    </xdr:to>
    <xdr:sp macro="" textlink="">
      <xdr:nvSpPr>
        <xdr:cNvPr id="84" name="円/楕円 83"/>
        <xdr:cNvSpPr/>
      </xdr:nvSpPr>
      <xdr:spPr>
        <a:xfrm>
          <a:off x="3746500" y="58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163609</xdr:rowOff>
    </xdr:from>
    <xdr:ext cx="534377" cy="259045"/>
    <xdr:sp macro="" textlink="">
      <xdr:nvSpPr>
        <xdr:cNvPr id="85" name="テキスト ボックス 84"/>
        <xdr:cNvSpPr txBox="1"/>
      </xdr:nvSpPr>
      <xdr:spPr>
        <a:xfrm>
          <a:off x="3530111" y="5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92,659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64227</xdr:rowOff>
    </xdr:from>
    <xdr:to>
      <xdr:col>4</xdr:col>
      <xdr:colOff>206375</xdr:colOff>
      <xdr:row>34</xdr:row>
      <xdr:rowOff>165827</xdr:rowOff>
    </xdr:to>
    <xdr:sp macro="" textlink="">
      <xdr:nvSpPr>
        <xdr:cNvPr id="86" name="円/楕円 85"/>
        <xdr:cNvSpPr/>
      </xdr:nvSpPr>
      <xdr:spPr>
        <a:xfrm>
          <a:off x="2857500" y="58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156954</xdr:rowOff>
    </xdr:from>
    <xdr:ext cx="534377" cy="259045"/>
    <xdr:sp macro="" textlink="">
      <xdr:nvSpPr>
        <xdr:cNvPr id="87" name="テキスト ボックス 86"/>
        <xdr:cNvSpPr txBox="1"/>
      </xdr:nvSpPr>
      <xdr:spPr>
        <a:xfrm>
          <a:off x="2641111" y="598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91,511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97472</xdr:rowOff>
    </xdr:from>
    <xdr:to>
      <xdr:col>3</xdr:col>
      <xdr:colOff>3175</xdr:colOff>
      <xdr:row>35</xdr:row>
      <xdr:rowOff>27622</xdr:rowOff>
    </xdr:to>
    <xdr:sp macro="" textlink="">
      <xdr:nvSpPr>
        <xdr:cNvPr id="88" name="円/楕円 87"/>
        <xdr:cNvSpPr/>
      </xdr:nvSpPr>
      <xdr:spPr>
        <a:xfrm>
          <a:off x="1968500" y="59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18749</xdr:rowOff>
    </xdr:from>
    <xdr:ext cx="534377" cy="259045"/>
    <xdr:sp macro="" textlink="">
      <xdr:nvSpPr>
        <xdr:cNvPr id="89" name="テキスト ボックス 88"/>
        <xdr:cNvSpPr txBox="1"/>
      </xdr:nvSpPr>
      <xdr:spPr>
        <a:xfrm>
          <a:off x="1752111" y="60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119630</xdr:rowOff>
    </xdr:from>
    <xdr:to>
      <xdr:col>1</xdr:col>
      <xdr:colOff>485775</xdr:colOff>
      <xdr:row>35</xdr:row>
      <xdr:rowOff>49780</xdr:rowOff>
    </xdr:to>
    <xdr:sp macro="" textlink="">
      <xdr:nvSpPr>
        <xdr:cNvPr id="90" name="円/楕円 89"/>
        <xdr:cNvSpPr/>
      </xdr:nvSpPr>
      <xdr:spPr>
        <a:xfrm>
          <a:off x="1079500" y="59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40907</xdr:rowOff>
    </xdr:from>
    <xdr:ext cx="534377" cy="259045"/>
    <xdr:sp macro="" textlink="">
      <xdr:nvSpPr>
        <xdr:cNvPr id="91" name="テキスト ボックス 90"/>
        <xdr:cNvSpPr txBox="1"/>
      </xdr:nvSpPr>
      <xdr:spPr>
        <a:xfrm>
          <a:off x="863111" y="604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16511</xdr:rowOff>
    </xdr:from>
    <xdr:to>
      <xdr:col>6</xdr:col>
      <xdr:colOff>511175</xdr:colOff>
      <xdr:row>57</xdr:row>
      <xdr:rowOff>18976</xdr:rowOff>
    </xdr:to>
    <xdr:cxnSp macro="">
      <xdr:nvCxnSpPr>
        <xdr:cNvPr id="120" name="直線コネクタ 119"/>
        <xdr:cNvCxnSpPr/>
      </xdr:nvCxnSpPr>
      <xdr:spPr>
        <a:xfrm flipV="1">
          <a:off x="3797300" y="9789161"/>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18976</xdr:rowOff>
    </xdr:from>
    <xdr:to>
      <xdr:col>5</xdr:col>
      <xdr:colOff>358775</xdr:colOff>
      <xdr:row>57</xdr:row>
      <xdr:rowOff>51746</xdr:rowOff>
    </xdr:to>
    <xdr:cxnSp macro="">
      <xdr:nvCxnSpPr>
        <xdr:cNvPr id="123" name="直線コネクタ 122"/>
        <xdr:cNvCxnSpPr/>
      </xdr:nvCxnSpPr>
      <xdr:spPr>
        <a:xfrm flipV="1">
          <a:off x="2908300" y="9791626"/>
          <a:ext cx="889000" cy="3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51746</xdr:rowOff>
    </xdr:from>
    <xdr:to>
      <xdr:col>4</xdr:col>
      <xdr:colOff>155575</xdr:colOff>
      <xdr:row>57</xdr:row>
      <xdr:rowOff>54988</xdr:rowOff>
    </xdr:to>
    <xdr:cxnSp macro="">
      <xdr:nvCxnSpPr>
        <xdr:cNvPr id="126" name="直線コネクタ 125"/>
        <xdr:cNvCxnSpPr/>
      </xdr:nvCxnSpPr>
      <xdr:spPr>
        <a:xfrm flipV="1">
          <a:off x="2019300" y="9824396"/>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54988</xdr:rowOff>
    </xdr:from>
    <xdr:to>
      <xdr:col>2</xdr:col>
      <xdr:colOff>638175</xdr:colOff>
      <xdr:row>57</xdr:row>
      <xdr:rowOff>92216</xdr:rowOff>
    </xdr:to>
    <xdr:cxnSp macro="">
      <xdr:nvCxnSpPr>
        <xdr:cNvPr id="129" name="直線コネクタ 128"/>
        <xdr:cNvCxnSpPr/>
      </xdr:nvCxnSpPr>
      <xdr:spPr>
        <a:xfrm flipV="1">
          <a:off x="1130300" y="9827638"/>
          <a:ext cx="889000" cy="3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137161</xdr:rowOff>
    </xdr:from>
    <xdr:to>
      <xdr:col>6</xdr:col>
      <xdr:colOff>561975</xdr:colOff>
      <xdr:row>57</xdr:row>
      <xdr:rowOff>67311</xdr:rowOff>
    </xdr:to>
    <xdr:sp macro="" textlink="">
      <xdr:nvSpPr>
        <xdr:cNvPr id="139" name="円/楕円 138"/>
        <xdr:cNvSpPr/>
      </xdr:nvSpPr>
      <xdr:spPr>
        <a:xfrm>
          <a:off x="4584700" y="97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115588</xdr:rowOff>
    </xdr:from>
    <xdr:ext cx="534377" cy="259045"/>
    <xdr:sp macro="" textlink="">
      <xdr:nvSpPr>
        <xdr:cNvPr id="140" name="物件費該当値テキスト"/>
        <xdr:cNvSpPr txBox="1"/>
      </xdr:nvSpPr>
      <xdr:spPr>
        <a:xfrm>
          <a:off x="4686300" y="97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97,333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139626</xdr:rowOff>
    </xdr:from>
    <xdr:to>
      <xdr:col>5</xdr:col>
      <xdr:colOff>409575</xdr:colOff>
      <xdr:row>57</xdr:row>
      <xdr:rowOff>69776</xdr:rowOff>
    </xdr:to>
    <xdr:sp macro="" textlink="">
      <xdr:nvSpPr>
        <xdr:cNvPr id="141" name="円/楕円 140"/>
        <xdr:cNvSpPr/>
      </xdr:nvSpPr>
      <xdr:spPr>
        <a:xfrm>
          <a:off x="3746500" y="97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86303</xdr:rowOff>
    </xdr:from>
    <xdr:ext cx="534377" cy="259045"/>
    <xdr:sp macro="" textlink="">
      <xdr:nvSpPr>
        <xdr:cNvPr id="142" name="テキスト ボックス 141"/>
        <xdr:cNvSpPr txBox="1"/>
      </xdr:nvSpPr>
      <xdr:spPr>
        <a:xfrm>
          <a:off x="3530111" y="951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946</xdr:rowOff>
    </xdr:from>
    <xdr:to>
      <xdr:col>4</xdr:col>
      <xdr:colOff>206375</xdr:colOff>
      <xdr:row>57</xdr:row>
      <xdr:rowOff>102546</xdr:rowOff>
    </xdr:to>
    <xdr:sp macro="" textlink="">
      <xdr:nvSpPr>
        <xdr:cNvPr id="143" name="円/楕円 142"/>
        <xdr:cNvSpPr/>
      </xdr:nvSpPr>
      <xdr:spPr>
        <a:xfrm>
          <a:off x="2857500" y="97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93673</xdr:rowOff>
    </xdr:from>
    <xdr:ext cx="534377" cy="259045"/>
    <xdr:sp macro="" textlink="">
      <xdr:nvSpPr>
        <xdr:cNvPr id="144" name="テキスト ボックス 143"/>
        <xdr:cNvSpPr txBox="1"/>
      </xdr:nvSpPr>
      <xdr:spPr>
        <a:xfrm>
          <a:off x="2641111" y="98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4188</xdr:rowOff>
    </xdr:from>
    <xdr:to>
      <xdr:col>3</xdr:col>
      <xdr:colOff>3175</xdr:colOff>
      <xdr:row>57</xdr:row>
      <xdr:rowOff>105788</xdr:rowOff>
    </xdr:to>
    <xdr:sp macro="" textlink="">
      <xdr:nvSpPr>
        <xdr:cNvPr id="145" name="円/楕円 144"/>
        <xdr:cNvSpPr/>
      </xdr:nvSpPr>
      <xdr:spPr>
        <a:xfrm>
          <a:off x="1968500" y="977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96915</xdr:rowOff>
    </xdr:from>
    <xdr:ext cx="534377" cy="259045"/>
    <xdr:sp macro="" textlink="">
      <xdr:nvSpPr>
        <xdr:cNvPr id="146" name="テキスト ボックス 145"/>
        <xdr:cNvSpPr txBox="1"/>
      </xdr:nvSpPr>
      <xdr:spPr>
        <a:xfrm>
          <a:off x="1752111" y="98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41416</xdr:rowOff>
    </xdr:from>
    <xdr:to>
      <xdr:col>1</xdr:col>
      <xdr:colOff>485775</xdr:colOff>
      <xdr:row>57</xdr:row>
      <xdr:rowOff>143016</xdr:rowOff>
    </xdr:to>
    <xdr:sp macro="" textlink="">
      <xdr:nvSpPr>
        <xdr:cNvPr id="147" name="円/楕円 146"/>
        <xdr:cNvSpPr/>
      </xdr:nvSpPr>
      <xdr:spPr>
        <a:xfrm>
          <a:off x="1079500" y="98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134143</xdr:rowOff>
    </xdr:from>
    <xdr:ext cx="534377" cy="259045"/>
    <xdr:sp macro="" textlink="">
      <xdr:nvSpPr>
        <xdr:cNvPr id="148" name="テキスト ボックス 147"/>
        <xdr:cNvSpPr txBox="1"/>
      </xdr:nvSpPr>
      <xdr:spPr>
        <a:xfrm>
          <a:off x="863111" y="99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137261</xdr:rowOff>
    </xdr:from>
    <xdr:to>
      <xdr:col>6</xdr:col>
      <xdr:colOff>511175</xdr:colOff>
      <xdr:row>75</xdr:row>
      <xdr:rowOff>51003</xdr:rowOff>
    </xdr:to>
    <xdr:cxnSp macro="">
      <xdr:nvCxnSpPr>
        <xdr:cNvPr id="177" name="直線コネクタ 176"/>
        <xdr:cNvCxnSpPr/>
      </xdr:nvCxnSpPr>
      <xdr:spPr>
        <a:xfrm flipV="1">
          <a:off x="3797300" y="12653111"/>
          <a:ext cx="838200" cy="2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62298</xdr:rowOff>
    </xdr:from>
    <xdr:ext cx="534377" cy="259045"/>
    <xdr:sp macro="" textlink="">
      <xdr:nvSpPr>
        <xdr:cNvPr id="178" name="維持補修費平均値テキスト"/>
        <xdr:cNvSpPr txBox="1"/>
      </xdr:nvSpPr>
      <xdr:spPr>
        <a:xfrm>
          <a:off x="4686300" y="13092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166027</xdr:rowOff>
    </xdr:from>
    <xdr:to>
      <xdr:col>5</xdr:col>
      <xdr:colOff>358775</xdr:colOff>
      <xdr:row>75</xdr:row>
      <xdr:rowOff>51003</xdr:rowOff>
    </xdr:to>
    <xdr:cxnSp macro="">
      <xdr:nvCxnSpPr>
        <xdr:cNvPr id="180" name="直線コネクタ 179"/>
        <xdr:cNvCxnSpPr/>
      </xdr:nvCxnSpPr>
      <xdr:spPr>
        <a:xfrm>
          <a:off x="2908300" y="12853327"/>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58869</xdr:rowOff>
    </xdr:from>
    <xdr:ext cx="469744" cy="259045"/>
    <xdr:sp macro="" textlink="">
      <xdr:nvSpPr>
        <xdr:cNvPr id="182" name="テキスト ボックス 181"/>
        <xdr:cNvSpPr txBox="1"/>
      </xdr:nvSpPr>
      <xdr:spPr>
        <a:xfrm>
          <a:off x="3562427"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54928</xdr:rowOff>
    </xdr:from>
    <xdr:to>
      <xdr:col>4</xdr:col>
      <xdr:colOff>155575</xdr:colOff>
      <xdr:row>74</xdr:row>
      <xdr:rowOff>166027</xdr:rowOff>
    </xdr:to>
    <xdr:cxnSp macro="">
      <xdr:nvCxnSpPr>
        <xdr:cNvPr id="183" name="直線コネクタ 182"/>
        <xdr:cNvCxnSpPr/>
      </xdr:nvCxnSpPr>
      <xdr:spPr>
        <a:xfrm>
          <a:off x="2019300" y="12742228"/>
          <a:ext cx="8890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6748</xdr:rowOff>
    </xdr:from>
    <xdr:ext cx="534377" cy="259045"/>
    <xdr:sp macro="" textlink="">
      <xdr:nvSpPr>
        <xdr:cNvPr id="185" name="テキスト ボックス 184"/>
        <xdr:cNvSpPr txBox="1"/>
      </xdr:nvSpPr>
      <xdr:spPr>
        <a:xfrm>
          <a:off x="2641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54928</xdr:rowOff>
    </xdr:from>
    <xdr:to>
      <xdr:col>2</xdr:col>
      <xdr:colOff>638175</xdr:colOff>
      <xdr:row>75</xdr:row>
      <xdr:rowOff>28067</xdr:rowOff>
    </xdr:to>
    <xdr:cxnSp macro="">
      <xdr:nvCxnSpPr>
        <xdr:cNvPr id="186" name="直線コネクタ 185"/>
        <xdr:cNvCxnSpPr/>
      </xdr:nvCxnSpPr>
      <xdr:spPr>
        <a:xfrm flipV="1">
          <a:off x="1130300" y="12742228"/>
          <a:ext cx="889000" cy="1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28275</xdr:rowOff>
    </xdr:from>
    <xdr:ext cx="534377" cy="259045"/>
    <xdr:sp macro="" textlink="">
      <xdr:nvSpPr>
        <xdr:cNvPr id="188" name="テキスト ボックス 187"/>
        <xdr:cNvSpPr txBox="1"/>
      </xdr:nvSpPr>
      <xdr:spPr>
        <a:xfrm>
          <a:off x="1752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57841</xdr:rowOff>
    </xdr:from>
    <xdr:ext cx="469744" cy="259045"/>
    <xdr:sp macro="" textlink="">
      <xdr:nvSpPr>
        <xdr:cNvPr id="190" name="テキスト ボックス 189"/>
        <xdr:cNvSpPr txBox="1"/>
      </xdr:nvSpPr>
      <xdr:spPr>
        <a:xfrm>
          <a:off x="895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86461</xdr:rowOff>
    </xdr:from>
    <xdr:to>
      <xdr:col>6</xdr:col>
      <xdr:colOff>561975</xdr:colOff>
      <xdr:row>74</xdr:row>
      <xdr:rowOff>16611</xdr:rowOff>
    </xdr:to>
    <xdr:sp macro="" textlink="">
      <xdr:nvSpPr>
        <xdr:cNvPr id="196" name="円/楕円 195"/>
        <xdr:cNvSpPr/>
      </xdr:nvSpPr>
      <xdr:spPr>
        <a:xfrm>
          <a:off x="4584700" y="126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109338</xdr:rowOff>
    </xdr:from>
    <xdr:ext cx="534377" cy="259045"/>
    <xdr:sp macro="" textlink="">
      <xdr:nvSpPr>
        <xdr:cNvPr id="197" name="維持補修費該当値テキスト"/>
        <xdr:cNvSpPr txBox="1"/>
      </xdr:nvSpPr>
      <xdr:spPr>
        <a:xfrm>
          <a:off x="4686300" y="1245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24,564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203</xdr:rowOff>
    </xdr:from>
    <xdr:to>
      <xdr:col>5</xdr:col>
      <xdr:colOff>409575</xdr:colOff>
      <xdr:row>75</xdr:row>
      <xdr:rowOff>101803</xdr:rowOff>
    </xdr:to>
    <xdr:sp macro="" textlink="">
      <xdr:nvSpPr>
        <xdr:cNvPr id="198" name="円/楕円 197"/>
        <xdr:cNvSpPr/>
      </xdr:nvSpPr>
      <xdr:spPr>
        <a:xfrm>
          <a:off x="3746500" y="128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118330</xdr:rowOff>
    </xdr:from>
    <xdr:ext cx="534377" cy="259045"/>
    <xdr:sp macro="" textlink="">
      <xdr:nvSpPr>
        <xdr:cNvPr id="199" name="テキスト ボックス 198"/>
        <xdr:cNvSpPr txBox="1"/>
      </xdr:nvSpPr>
      <xdr:spPr>
        <a:xfrm>
          <a:off x="3530111" y="126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115227</xdr:rowOff>
    </xdr:from>
    <xdr:to>
      <xdr:col>4</xdr:col>
      <xdr:colOff>206375</xdr:colOff>
      <xdr:row>75</xdr:row>
      <xdr:rowOff>45377</xdr:rowOff>
    </xdr:to>
    <xdr:sp macro="" textlink="">
      <xdr:nvSpPr>
        <xdr:cNvPr id="200" name="円/楕円 199"/>
        <xdr:cNvSpPr/>
      </xdr:nvSpPr>
      <xdr:spPr>
        <a:xfrm>
          <a:off x="2857500" y="128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61904</xdr:rowOff>
    </xdr:from>
    <xdr:ext cx="534377" cy="259045"/>
    <xdr:sp macro="" textlink="">
      <xdr:nvSpPr>
        <xdr:cNvPr id="201" name="テキスト ボックス 200"/>
        <xdr:cNvSpPr txBox="1"/>
      </xdr:nvSpPr>
      <xdr:spPr>
        <a:xfrm>
          <a:off x="2641111" y="125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4128</xdr:rowOff>
    </xdr:from>
    <xdr:to>
      <xdr:col>3</xdr:col>
      <xdr:colOff>3175</xdr:colOff>
      <xdr:row>74</xdr:row>
      <xdr:rowOff>105728</xdr:rowOff>
    </xdr:to>
    <xdr:sp macro="" textlink="">
      <xdr:nvSpPr>
        <xdr:cNvPr id="202" name="円/楕円 201"/>
        <xdr:cNvSpPr/>
      </xdr:nvSpPr>
      <xdr:spPr>
        <a:xfrm>
          <a:off x="1968500" y="126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122255</xdr:rowOff>
    </xdr:from>
    <xdr:ext cx="534377" cy="259045"/>
    <xdr:sp macro="" textlink="">
      <xdr:nvSpPr>
        <xdr:cNvPr id="203" name="テキスト ボックス 202"/>
        <xdr:cNvSpPr txBox="1"/>
      </xdr:nvSpPr>
      <xdr:spPr>
        <a:xfrm>
          <a:off x="1752111" y="1246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148717</xdr:rowOff>
    </xdr:from>
    <xdr:to>
      <xdr:col>1</xdr:col>
      <xdr:colOff>485775</xdr:colOff>
      <xdr:row>75</xdr:row>
      <xdr:rowOff>78867</xdr:rowOff>
    </xdr:to>
    <xdr:sp macro="" textlink="">
      <xdr:nvSpPr>
        <xdr:cNvPr id="204" name="円/楕円 203"/>
        <xdr:cNvSpPr/>
      </xdr:nvSpPr>
      <xdr:spPr>
        <a:xfrm>
          <a:off x="1079500" y="128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95394</xdr:rowOff>
    </xdr:from>
    <xdr:ext cx="534377" cy="259045"/>
    <xdr:sp macro="" textlink="">
      <xdr:nvSpPr>
        <xdr:cNvPr id="205" name="テキスト ボックス 204"/>
        <xdr:cNvSpPr txBox="1"/>
      </xdr:nvSpPr>
      <xdr:spPr>
        <a:xfrm>
          <a:off x="863111" y="126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70498</xdr:rowOff>
    </xdr:from>
    <xdr:to>
      <xdr:col>6</xdr:col>
      <xdr:colOff>511175</xdr:colOff>
      <xdr:row>96</xdr:row>
      <xdr:rowOff>131508</xdr:rowOff>
    </xdr:to>
    <xdr:cxnSp macro="">
      <xdr:nvCxnSpPr>
        <xdr:cNvPr id="235" name="直線コネクタ 234"/>
        <xdr:cNvCxnSpPr/>
      </xdr:nvCxnSpPr>
      <xdr:spPr>
        <a:xfrm flipV="1">
          <a:off x="3797300" y="16529698"/>
          <a:ext cx="838200" cy="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88485</xdr:rowOff>
    </xdr:from>
    <xdr:ext cx="534377" cy="259045"/>
    <xdr:sp macro="" textlink="">
      <xdr:nvSpPr>
        <xdr:cNvPr id="236" name="扶助費平均値テキスト"/>
        <xdr:cNvSpPr txBox="1"/>
      </xdr:nvSpPr>
      <xdr:spPr>
        <a:xfrm>
          <a:off x="4686300" y="1620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131508</xdr:rowOff>
    </xdr:from>
    <xdr:to>
      <xdr:col>5</xdr:col>
      <xdr:colOff>358775</xdr:colOff>
      <xdr:row>96</xdr:row>
      <xdr:rowOff>161189</xdr:rowOff>
    </xdr:to>
    <xdr:cxnSp macro="">
      <xdr:nvCxnSpPr>
        <xdr:cNvPr id="238" name="直線コネクタ 237"/>
        <xdr:cNvCxnSpPr/>
      </xdr:nvCxnSpPr>
      <xdr:spPr>
        <a:xfrm flipV="1">
          <a:off x="2908300" y="16590708"/>
          <a:ext cx="889000" cy="2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161189</xdr:rowOff>
    </xdr:from>
    <xdr:to>
      <xdr:col>4</xdr:col>
      <xdr:colOff>155575</xdr:colOff>
      <xdr:row>97</xdr:row>
      <xdr:rowOff>62446</xdr:rowOff>
    </xdr:to>
    <xdr:cxnSp macro="">
      <xdr:nvCxnSpPr>
        <xdr:cNvPr id="241" name="直線コネクタ 240"/>
        <xdr:cNvCxnSpPr/>
      </xdr:nvCxnSpPr>
      <xdr:spPr>
        <a:xfrm flipV="1">
          <a:off x="2019300" y="16620389"/>
          <a:ext cx="889000" cy="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62446</xdr:rowOff>
    </xdr:from>
    <xdr:to>
      <xdr:col>2</xdr:col>
      <xdr:colOff>638175</xdr:colOff>
      <xdr:row>97</xdr:row>
      <xdr:rowOff>65951</xdr:rowOff>
    </xdr:to>
    <xdr:cxnSp macro="">
      <xdr:nvCxnSpPr>
        <xdr:cNvPr id="244" name="直線コネクタ 243"/>
        <xdr:cNvCxnSpPr/>
      </xdr:nvCxnSpPr>
      <xdr:spPr>
        <a:xfrm flipV="1">
          <a:off x="1130300" y="1669309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19698</xdr:rowOff>
    </xdr:from>
    <xdr:to>
      <xdr:col>6</xdr:col>
      <xdr:colOff>561975</xdr:colOff>
      <xdr:row>96</xdr:row>
      <xdr:rowOff>121298</xdr:rowOff>
    </xdr:to>
    <xdr:sp macro="" textlink="">
      <xdr:nvSpPr>
        <xdr:cNvPr id="254" name="円/楕円 253"/>
        <xdr:cNvSpPr/>
      </xdr:nvSpPr>
      <xdr:spPr>
        <a:xfrm>
          <a:off x="4584700" y="164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169575</xdr:rowOff>
    </xdr:from>
    <xdr:ext cx="534377" cy="259045"/>
    <xdr:sp macro="" textlink="">
      <xdr:nvSpPr>
        <xdr:cNvPr id="255" name="扶助費該当値テキスト"/>
        <xdr:cNvSpPr txBox="1"/>
      </xdr:nvSpPr>
      <xdr:spPr>
        <a:xfrm>
          <a:off x="4686300" y="164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80708</xdr:rowOff>
    </xdr:from>
    <xdr:to>
      <xdr:col>5</xdr:col>
      <xdr:colOff>409575</xdr:colOff>
      <xdr:row>97</xdr:row>
      <xdr:rowOff>10858</xdr:rowOff>
    </xdr:to>
    <xdr:sp macro="" textlink="">
      <xdr:nvSpPr>
        <xdr:cNvPr id="256" name="円/楕円 255"/>
        <xdr:cNvSpPr/>
      </xdr:nvSpPr>
      <xdr:spPr>
        <a:xfrm>
          <a:off x="3746500" y="165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1985</xdr:rowOff>
    </xdr:from>
    <xdr:ext cx="534377" cy="259045"/>
    <xdr:sp macro="" textlink="">
      <xdr:nvSpPr>
        <xdr:cNvPr id="257" name="テキスト ボックス 256"/>
        <xdr:cNvSpPr txBox="1"/>
      </xdr:nvSpPr>
      <xdr:spPr>
        <a:xfrm>
          <a:off x="3530111" y="166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110389</xdr:rowOff>
    </xdr:from>
    <xdr:to>
      <xdr:col>4</xdr:col>
      <xdr:colOff>206375</xdr:colOff>
      <xdr:row>97</xdr:row>
      <xdr:rowOff>40539</xdr:rowOff>
    </xdr:to>
    <xdr:sp macro="" textlink="">
      <xdr:nvSpPr>
        <xdr:cNvPr id="258" name="円/楕円 257"/>
        <xdr:cNvSpPr/>
      </xdr:nvSpPr>
      <xdr:spPr>
        <a:xfrm>
          <a:off x="2857500" y="165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31666</xdr:rowOff>
    </xdr:from>
    <xdr:ext cx="534377" cy="259045"/>
    <xdr:sp macro="" textlink="">
      <xdr:nvSpPr>
        <xdr:cNvPr id="259" name="テキスト ボックス 258"/>
        <xdr:cNvSpPr txBox="1"/>
      </xdr:nvSpPr>
      <xdr:spPr>
        <a:xfrm>
          <a:off x="2641111" y="166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11646</xdr:rowOff>
    </xdr:from>
    <xdr:to>
      <xdr:col>3</xdr:col>
      <xdr:colOff>3175</xdr:colOff>
      <xdr:row>97</xdr:row>
      <xdr:rowOff>113246</xdr:rowOff>
    </xdr:to>
    <xdr:sp macro="" textlink="">
      <xdr:nvSpPr>
        <xdr:cNvPr id="260" name="円/楕円 259"/>
        <xdr:cNvSpPr/>
      </xdr:nvSpPr>
      <xdr:spPr>
        <a:xfrm>
          <a:off x="1968500" y="166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104373</xdr:rowOff>
    </xdr:from>
    <xdr:ext cx="534377" cy="259045"/>
    <xdr:sp macro="" textlink="">
      <xdr:nvSpPr>
        <xdr:cNvPr id="261" name="テキスト ボックス 260"/>
        <xdr:cNvSpPr txBox="1"/>
      </xdr:nvSpPr>
      <xdr:spPr>
        <a:xfrm>
          <a:off x="1752111" y="167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15151</xdr:rowOff>
    </xdr:from>
    <xdr:to>
      <xdr:col>1</xdr:col>
      <xdr:colOff>485775</xdr:colOff>
      <xdr:row>97</xdr:row>
      <xdr:rowOff>116751</xdr:rowOff>
    </xdr:to>
    <xdr:sp macro="" textlink="">
      <xdr:nvSpPr>
        <xdr:cNvPr id="262" name="円/楕円 261"/>
        <xdr:cNvSpPr/>
      </xdr:nvSpPr>
      <xdr:spPr>
        <a:xfrm>
          <a:off x="1079500" y="166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107878</xdr:rowOff>
    </xdr:from>
    <xdr:ext cx="534377" cy="259045"/>
    <xdr:sp macro="" textlink="">
      <xdr:nvSpPr>
        <xdr:cNvPr id="263" name="テキスト ボックス 262"/>
        <xdr:cNvSpPr txBox="1"/>
      </xdr:nvSpPr>
      <xdr:spPr>
        <a:xfrm>
          <a:off x="863111" y="1673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1298</xdr:rowOff>
    </xdr:from>
    <xdr:to>
      <xdr:col>15</xdr:col>
      <xdr:colOff>180975</xdr:colOff>
      <xdr:row>36</xdr:row>
      <xdr:rowOff>10267</xdr:rowOff>
    </xdr:to>
    <xdr:cxnSp macro="">
      <xdr:nvCxnSpPr>
        <xdr:cNvPr id="292" name="直線コネクタ 291"/>
        <xdr:cNvCxnSpPr/>
      </xdr:nvCxnSpPr>
      <xdr:spPr>
        <a:xfrm>
          <a:off x="9639300" y="6173498"/>
          <a:ext cx="8382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43160</xdr:rowOff>
    </xdr:from>
    <xdr:ext cx="599010" cy="259045"/>
    <xdr:sp macro="" textlink="">
      <xdr:nvSpPr>
        <xdr:cNvPr id="293" name="補助費等平均値テキスト"/>
        <xdr:cNvSpPr txBox="1"/>
      </xdr:nvSpPr>
      <xdr:spPr>
        <a:xfrm>
          <a:off x="10528300" y="621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1298</xdr:rowOff>
    </xdr:from>
    <xdr:to>
      <xdr:col>14</xdr:col>
      <xdr:colOff>28575</xdr:colOff>
      <xdr:row>36</xdr:row>
      <xdr:rowOff>79353</xdr:rowOff>
    </xdr:to>
    <xdr:cxnSp macro="">
      <xdr:nvCxnSpPr>
        <xdr:cNvPr id="295" name="直線コネクタ 294"/>
        <xdr:cNvCxnSpPr/>
      </xdr:nvCxnSpPr>
      <xdr:spPr>
        <a:xfrm flipV="1">
          <a:off x="8750300" y="6173498"/>
          <a:ext cx="889000" cy="7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66018</xdr:rowOff>
    </xdr:from>
    <xdr:to>
      <xdr:col>12</xdr:col>
      <xdr:colOff>511175</xdr:colOff>
      <xdr:row>36</xdr:row>
      <xdr:rowOff>79353</xdr:rowOff>
    </xdr:to>
    <xdr:cxnSp macro="">
      <xdr:nvCxnSpPr>
        <xdr:cNvPr id="298" name="直線コネクタ 297"/>
        <xdr:cNvCxnSpPr/>
      </xdr:nvCxnSpPr>
      <xdr:spPr>
        <a:xfrm>
          <a:off x="7861300" y="623821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0" name="テキスト ボックス 299"/>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66018</xdr:rowOff>
    </xdr:from>
    <xdr:to>
      <xdr:col>11</xdr:col>
      <xdr:colOff>307975</xdr:colOff>
      <xdr:row>36</xdr:row>
      <xdr:rowOff>156506</xdr:rowOff>
    </xdr:to>
    <xdr:cxnSp macro="">
      <xdr:nvCxnSpPr>
        <xdr:cNvPr id="301" name="直線コネクタ 300"/>
        <xdr:cNvCxnSpPr/>
      </xdr:nvCxnSpPr>
      <xdr:spPr>
        <a:xfrm flipV="1">
          <a:off x="6972300" y="6238218"/>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5" name="テキスト ボックス 304"/>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130917</xdr:rowOff>
    </xdr:from>
    <xdr:to>
      <xdr:col>15</xdr:col>
      <xdr:colOff>231775</xdr:colOff>
      <xdr:row>36</xdr:row>
      <xdr:rowOff>61067</xdr:rowOff>
    </xdr:to>
    <xdr:sp macro="" textlink="">
      <xdr:nvSpPr>
        <xdr:cNvPr id="311" name="円/楕円 310"/>
        <xdr:cNvSpPr/>
      </xdr:nvSpPr>
      <xdr:spPr>
        <a:xfrm>
          <a:off x="10426700" y="61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153794</xdr:rowOff>
    </xdr:from>
    <xdr:ext cx="599010" cy="259045"/>
    <xdr:sp macro="" textlink="">
      <xdr:nvSpPr>
        <xdr:cNvPr id="312" name="補助費等該当値テキスト"/>
        <xdr:cNvSpPr txBox="1"/>
      </xdr:nvSpPr>
      <xdr:spPr>
        <a:xfrm>
          <a:off x="10528300" y="598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143,972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121948</xdr:rowOff>
    </xdr:from>
    <xdr:to>
      <xdr:col>14</xdr:col>
      <xdr:colOff>79375</xdr:colOff>
      <xdr:row>36</xdr:row>
      <xdr:rowOff>52098</xdr:rowOff>
    </xdr:to>
    <xdr:sp macro="" textlink="">
      <xdr:nvSpPr>
        <xdr:cNvPr id="313" name="円/楕円 312"/>
        <xdr:cNvSpPr/>
      </xdr:nvSpPr>
      <xdr:spPr>
        <a:xfrm>
          <a:off x="9588500" y="61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68625</xdr:rowOff>
    </xdr:from>
    <xdr:ext cx="599010" cy="259045"/>
    <xdr:sp macro="" textlink="">
      <xdr:nvSpPr>
        <xdr:cNvPr id="314" name="テキスト ボックス 313"/>
        <xdr:cNvSpPr txBox="1"/>
      </xdr:nvSpPr>
      <xdr:spPr>
        <a:xfrm>
          <a:off x="9339794" y="589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146,326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28553</xdr:rowOff>
    </xdr:from>
    <xdr:to>
      <xdr:col>12</xdr:col>
      <xdr:colOff>561975</xdr:colOff>
      <xdr:row>36</xdr:row>
      <xdr:rowOff>130153</xdr:rowOff>
    </xdr:to>
    <xdr:sp macro="" textlink="">
      <xdr:nvSpPr>
        <xdr:cNvPr id="315" name="円/楕円 314"/>
        <xdr:cNvSpPr/>
      </xdr:nvSpPr>
      <xdr:spPr>
        <a:xfrm>
          <a:off x="8699500" y="620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146680</xdr:rowOff>
    </xdr:from>
    <xdr:ext cx="599010" cy="259045"/>
    <xdr:sp macro="" textlink="">
      <xdr:nvSpPr>
        <xdr:cNvPr id="316" name="テキスト ボックス 315"/>
        <xdr:cNvSpPr txBox="1"/>
      </xdr:nvSpPr>
      <xdr:spPr>
        <a:xfrm>
          <a:off x="8450794" y="597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15218</xdr:rowOff>
    </xdr:from>
    <xdr:to>
      <xdr:col>11</xdr:col>
      <xdr:colOff>358775</xdr:colOff>
      <xdr:row>36</xdr:row>
      <xdr:rowOff>116818</xdr:rowOff>
    </xdr:to>
    <xdr:sp macro="" textlink="">
      <xdr:nvSpPr>
        <xdr:cNvPr id="317" name="円/楕円 316"/>
        <xdr:cNvSpPr/>
      </xdr:nvSpPr>
      <xdr:spPr>
        <a:xfrm>
          <a:off x="7810500" y="61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133345</xdr:rowOff>
    </xdr:from>
    <xdr:ext cx="599010" cy="259045"/>
    <xdr:sp macro="" textlink="">
      <xdr:nvSpPr>
        <xdr:cNvPr id="318" name="テキスト ボックス 317"/>
        <xdr:cNvSpPr txBox="1"/>
      </xdr:nvSpPr>
      <xdr:spPr>
        <a:xfrm>
          <a:off x="7561794" y="59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105706</xdr:rowOff>
    </xdr:from>
    <xdr:to>
      <xdr:col>10</xdr:col>
      <xdr:colOff>155575</xdr:colOff>
      <xdr:row>37</xdr:row>
      <xdr:rowOff>35856</xdr:rowOff>
    </xdr:to>
    <xdr:sp macro="" textlink="">
      <xdr:nvSpPr>
        <xdr:cNvPr id="319" name="円/楕円 318"/>
        <xdr:cNvSpPr/>
      </xdr:nvSpPr>
      <xdr:spPr>
        <a:xfrm>
          <a:off x="6921500" y="62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52383</xdr:rowOff>
    </xdr:from>
    <xdr:ext cx="599010" cy="259045"/>
    <xdr:sp macro="" textlink="">
      <xdr:nvSpPr>
        <xdr:cNvPr id="320" name="テキスト ボックス 319"/>
        <xdr:cNvSpPr txBox="1"/>
      </xdr:nvSpPr>
      <xdr:spPr>
        <a:xfrm>
          <a:off x="6672794" y="605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120024</xdr:rowOff>
    </xdr:from>
    <xdr:to>
      <xdr:col>15</xdr:col>
      <xdr:colOff>180975</xdr:colOff>
      <xdr:row>58</xdr:row>
      <xdr:rowOff>141689</xdr:rowOff>
    </xdr:to>
    <xdr:cxnSp macro="">
      <xdr:nvCxnSpPr>
        <xdr:cNvPr id="349" name="直線コネクタ 348"/>
        <xdr:cNvCxnSpPr/>
      </xdr:nvCxnSpPr>
      <xdr:spPr>
        <a:xfrm flipV="1">
          <a:off x="9639300" y="10064124"/>
          <a:ext cx="838200" cy="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61584</xdr:rowOff>
    </xdr:from>
    <xdr:ext cx="599010" cy="259045"/>
    <xdr:sp macro="" textlink="">
      <xdr:nvSpPr>
        <xdr:cNvPr id="350" name="普通建設事業費平均値テキスト"/>
        <xdr:cNvSpPr txBox="1"/>
      </xdr:nvSpPr>
      <xdr:spPr>
        <a:xfrm>
          <a:off x="10528300" y="10005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98911</xdr:rowOff>
    </xdr:from>
    <xdr:to>
      <xdr:col>14</xdr:col>
      <xdr:colOff>28575</xdr:colOff>
      <xdr:row>58</xdr:row>
      <xdr:rowOff>141689</xdr:rowOff>
    </xdr:to>
    <xdr:cxnSp macro="">
      <xdr:nvCxnSpPr>
        <xdr:cNvPr id="352" name="直線コネクタ 351"/>
        <xdr:cNvCxnSpPr/>
      </xdr:nvCxnSpPr>
      <xdr:spPr>
        <a:xfrm>
          <a:off x="8750300" y="10043011"/>
          <a:ext cx="889000" cy="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14946</xdr:rowOff>
    </xdr:from>
    <xdr:ext cx="534377" cy="259045"/>
    <xdr:sp macro="" textlink="">
      <xdr:nvSpPr>
        <xdr:cNvPr id="354" name="テキスト ボックス 353"/>
        <xdr:cNvSpPr txBox="1"/>
      </xdr:nvSpPr>
      <xdr:spPr>
        <a:xfrm>
          <a:off x="9372111" y="101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98911</xdr:rowOff>
    </xdr:from>
    <xdr:to>
      <xdr:col>12</xdr:col>
      <xdr:colOff>511175</xdr:colOff>
      <xdr:row>58</xdr:row>
      <xdr:rowOff>117221</xdr:rowOff>
    </xdr:to>
    <xdr:cxnSp macro="">
      <xdr:nvCxnSpPr>
        <xdr:cNvPr id="355" name="直線コネクタ 354"/>
        <xdr:cNvCxnSpPr/>
      </xdr:nvCxnSpPr>
      <xdr:spPr>
        <a:xfrm flipV="1">
          <a:off x="7861300" y="10043011"/>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157081</xdr:rowOff>
    </xdr:from>
    <xdr:ext cx="599010" cy="259045"/>
    <xdr:sp macro="" textlink="">
      <xdr:nvSpPr>
        <xdr:cNvPr id="357" name="テキスト ボックス 356"/>
        <xdr:cNvSpPr txBox="1"/>
      </xdr:nvSpPr>
      <xdr:spPr>
        <a:xfrm>
          <a:off x="8450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117221</xdr:rowOff>
    </xdr:from>
    <xdr:to>
      <xdr:col>11</xdr:col>
      <xdr:colOff>307975</xdr:colOff>
      <xdr:row>58</xdr:row>
      <xdr:rowOff>157030</xdr:rowOff>
    </xdr:to>
    <xdr:cxnSp macro="">
      <xdr:nvCxnSpPr>
        <xdr:cNvPr id="358" name="直線コネクタ 357"/>
        <xdr:cNvCxnSpPr/>
      </xdr:nvCxnSpPr>
      <xdr:spPr>
        <a:xfrm flipV="1">
          <a:off x="6972300" y="10061321"/>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69224</xdr:rowOff>
    </xdr:from>
    <xdr:to>
      <xdr:col>15</xdr:col>
      <xdr:colOff>231775</xdr:colOff>
      <xdr:row>58</xdr:row>
      <xdr:rowOff>170824</xdr:rowOff>
    </xdr:to>
    <xdr:sp macro="" textlink="">
      <xdr:nvSpPr>
        <xdr:cNvPr id="368" name="円/楕円 367"/>
        <xdr:cNvSpPr/>
      </xdr:nvSpPr>
      <xdr:spPr>
        <a:xfrm>
          <a:off x="10426700" y="100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28601</xdr:rowOff>
    </xdr:from>
    <xdr:ext cx="599010" cy="259045"/>
    <xdr:sp macro="" textlink="">
      <xdr:nvSpPr>
        <xdr:cNvPr id="369" name="普通建設事業費該当値テキスト"/>
        <xdr:cNvSpPr txBox="1"/>
      </xdr:nvSpPr>
      <xdr:spPr>
        <a:xfrm>
          <a:off x="10528300" y="9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125,821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90889</xdr:rowOff>
    </xdr:from>
    <xdr:to>
      <xdr:col>14</xdr:col>
      <xdr:colOff>79375</xdr:colOff>
      <xdr:row>59</xdr:row>
      <xdr:rowOff>21039</xdr:rowOff>
    </xdr:to>
    <xdr:sp macro="" textlink="">
      <xdr:nvSpPr>
        <xdr:cNvPr id="370" name="円/楕円 369"/>
        <xdr:cNvSpPr/>
      </xdr:nvSpPr>
      <xdr:spPr>
        <a:xfrm>
          <a:off x="9588500" y="100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37566</xdr:rowOff>
    </xdr:from>
    <xdr:ext cx="534377" cy="259045"/>
    <xdr:sp macro="" textlink="">
      <xdr:nvSpPr>
        <xdr:cNvPr id="371" name="テキスト ボックス 370"/>
        <xdr:cNvSpPr txBox="1"/>
      </xdr:nvSpPr>
      <xdr:spPr>
        <a:xfrm>
          <a:off x="9372111" y="98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48111</xdr:rowOff>
    </xdr:from>
    <xdr:to>
      <xdr:col>12</xdr:col>
      <xdr:colOff>561975</xdr:colOff>
      <xdr:row>58</xdr:row>
      <xdr:rowOff>149711</xdr:rowOff>
    </xdr:to>
    <xdr:sp macro="" textlink="">
      <xdr:nvSpPr>
        <xdr:cNvPr id="372" name="円/楕円 371"/>
        <xdr:cNvSpPr/>
      </xdr:nvSpPr>
      <xdr:spPr>
        <a:xfrm>
          <a:off x="8699500" y="999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166238</xdr:rowOff>
    </xdr:from>
    <xdr:ext cx="599010" cy="259045"/>
    <xdr:sp macro="" textlink="">
      <xdr:nvSpPr>
        <xdr:cNvPr id="373" name="テキスト ボックス 372"/>
        <xdr:cNvSpPr txBox="1"/>
      </xdr:nvSpPr>
      <xdr:spPr>
        <a:xfrm>
          <a:off x="8450794" y="976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66421</xdr:rowOff>
    </xdr:from>
    <xdr:to>
      <xdr:col>11</xdr:col>
      <xdr:colOff>358775</xdr:colOff>
      <xdr:row>58</xdr:row>
      <xdr:rowOff>168021</xdr:rowOff>
    </xdr:to>
    <xdr:sp macro="" textlink="">
      <xdr:nvSpPr>
        <xdr:cNvPr id="374" name="円/楕円 373"/>
        <xdr:cNvSpPr/>
      </xdr:nvSpPr>
      <xdr:spPr>
        <a:xfrm>
          <a:off x="7810500" y="100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159148</xdr:rowOff>
    </xdr:from>
    <xdr:ext cx="599010" cy="259045"/>
    <xdr:sp macro="" textlink="">
      <xdr:nvSpPr>
        <xdr:cNvPr id="375" name="テキスト ボックス 374"/>
        <xdr:cNvSpPr txBox="1"/>
      </xdr:nvSpPr>
      <xdr:spPr>
        <a:xfrm>
          <a:off x="7561794" y="1010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106230</xdr:rowOff>
    </xdr:from>
    <xdr:to>
      <xdr:col>10</xdr:col>
      <xdr:colOff>155575</xdr:colOff>
      <xdr:row>59</xdr:row>
      <xdr:rowOff>36380</xdr:rowOff>
    </xdr:to>
    <xdr:sp macro="" textlink="">
      <xdr:nvSpPr>
        <xdr:cNvPr id="376" name="円/楕円 375"/>
        <xdr:cNvSpPr/>
      </xdr:nvSpPr>
      <xdr:spPr>
        <a:xfrm>
          <a:off x="6921500" y="100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27507</xdr:rowOff>
    </xdr:from>
    <xdr:ext cx="534377" cy="259045"/>
    <xdr:sp macro="" textlink="">
      <xdr:nvSpPr>
        <xdr:cNvPr id="377" name="テキスト ボックス 376"/>
        <xdr:cNvSpPr txBox="1"/>
      </xdr:nvSpPr>
      <xdr:spPr>
        <a:xfrm>
          <a:off x="6705111" y="101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103488</xdr:rowOff>
    </xdr:from>
    <xdr:to>
      <xdr:col>15</xdr:col>
      <xdr:colOff>180975</xdr:colOff>
      <xdr:row>78</xdr:row>
      <xdr:rowOff>132913</xdr:rowOff>
    </xdr:to>
    <xdr:cxnSp macro="">
      <xdr:nvCxnSpPr>
        <xdr:cNvPr id="404" name="直線コネクタ 403"/>
        <xdr:cNvCxnSpPr/>
      </xdr:nvCxnSpPr>
      <xdr:spPr>
        <a:xfrm>
          <a:off x="9639300" y="13476588"/>
          <a:ext cx="838200" cy="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92380</xdr:rowOff>
    </xdr:from>
    <xdr:to>
      <xdr:col>14</xdr:col>
      <xdr:colOff>28575</xdr:colOff>
      <xdr:row>78</xdr:row>
      <xdr:rowOff>103488</xdr:rowOff>
    </xdr:to>
    <xdr:cxnSp macro="">
      <xdr:nvCxnSpPr>
        <xdr:cNvPr id="407" name="直線コネクタ 406"/>
        <xdr:cNvCxnSpPr/>
      </xdr:nvCxnSpPr>
      <xdr:spPr>
        <a:xfrm>
          <a:off x="8750300" y="13465480"/>
          <a:ext cx="889000" cy="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82113</xdr:rowOff>
    </xdr:from>
    <xdr:to>
      <xdr:col>15</xdr:col>
      <xdr:colOff>231775</xdr:colOff>
      <xdr:row>79</xdr:row>
      <xdr:rowOff>12263</xdr:rowOff>
    </xdr:to>
    <xdr:sp macro="" textlink="">
      <xdr:nvSpPr>
        <xdr:cNvPr id="417" name="円/楕円 416"/>
        <xdr:cNvSpPr/>
      </xdr:nvSpPr>
      <xdr:spPr>
        <a:xfrm>
          <a:off x="10426700" y="134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35232</xdr:rowOff>
    </xdr:from>
    <xdr:ext cx="469744" cy="259045"/>
    <xdr:sp macro="" textlink="">
      <xdr:nvSpPr>
        <xdr:cNvPr id="418" name="普通建設事業費 （ うち新規整備　）該当値テキスト"/>
        <xdr:cNvSpPr txBox="1"/>
      </xdr:nvSpPr>
      <xdr:spPr>
        <a:xfrm>
          <a:off x="10528300" y="1340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52688</xdr:rowOff>
    </xdr:from>
    <xdr:to>
      <xdr:col>14</xdr:col>
      <xdr:colOff>79375</xdr:colOff>
      <xdr:row>78</xdr:row>
      <xdr:rowOff>154288</xdr:rowOff>
    </xdr:to>
    <xdr:sp macro="" textlink="">
      <xdr:nvSpPr>
        <xdr:cNvPr id="419" name="円/楕円 418"/>
        <xdr:cNvSpPr/>
      </xdr:nvSpPr>
      <xdr:spPr>
        <a:xfrm>
          <a:off x="9588500" y="1342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170815</xdr:rowOff>
    </xdr:from>
    <xdr:ext cx="534377" cy="259045"/>
    <xdr:sp macro="" textlink="">
      <xdr:nvSpPr>
        <xdr:cNvPr id="420" name="テキスト ボックス 419"/>
        <xdr:cNvSpPr txBox="1"/>
      </xdr:nvSpPr>
      <xdr:spPr>
        <a:xfrm>
          <a:off x="9372111" y="1320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41580</xdr:rowOff>
    </xdr:from>
    <xdr:to>
      <xdr:col>12</xdr:col>
      <xdr:colOff>561975</xdr:colOff>
      <xdr:row>78</xdr:row>
      <xdr:rowOff>143180</xdr:rowOff>
    </xdr:to>
    <xdr:sp macro="" textlink="">
      <xdr:nvSpPr>
        <xdr:cNvPr id="421" name="円/楕円 420"/>
        <xdr:cNvSpPr/>
      </xdr:nvSpPr>
      <xdr:spPr>
        <a:xfrm>
          <a:off x="8699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134307</xdr:rowOff>
    </xdr:from>
    <xdr:ext cx="534377" cy="259045"/>
    <xdr:sp macro="" textlink="">
      <xdr:nvSpPr>
        <xdr:cNvPr id="422" name="テキスト ボックス 421"/>
        <xdr:cNvSpPr txBox="1"/>
      </xdr:nvSpPr>
      <xdr:spPr>
        <a:xfrm>
          <a:off x="8483111" y="135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3871</xdr:rowOff>
    </xdr:from>
    <xdr:to>
      <xdr:col>15</xdr:col>
      <xdr:colOff>180975</xdr:colOff>
      <xdr:row>96</xdr:row>
      <xdr:rowOff>56947</xdr:rowOff>
    </xdr:to>
    <xdr:cxnSp macro="">
      <xdr:nvCxnSpPr>
        <xdr:cNvPr id="447" name="直線コネクタ 446"/>
        <xdr:cNvCxnSpPr/>
      </xdr:nvCxnSpPr>
      <xdr:spPr>
        <a:xfrm flipV="1">
          <a:off x="9639300" y="16463071"/>
          <a:ext cx="838200" cy="5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158515</xdr:rowOff>
    </xdr:from>
    <xdr:ext cx="534377" cy="259045"/>
    <xdr:sp macro="" textlink="">
      <xdr:nvSpPr>
        <xdr:cNvPr id="448" name="普通建設事業費 （ うち更新整備　）平均値テキスト"/>
        <xdr:cNvSpPr txBox="1"/>
      </xdr:nvSpPr>
      <xdr:spPr>
        <a:xfrm>
          <a:off x="10528300" y="16446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56947</xdr:rowOff>
    </xdr:from>
    <xdr:to>
      <xdr:col>14</xdr:col>
      <xdr:colOff>28575</xdr:colOff>
      <xdr:row>97</xdr:row>
      <xdr:rowOff>86871</xdr:rowOff>
    </xdr:to>
    <xdr:cxnSp macro="">
      <xdr:nvCxnSpPr>
        <xdr:cNvPr id="450" name="直線コネクタ 449"/>
        <xdr:cNvCxnSpPr/>
      </xdr:nvCxnSpPr>
      <xdr:spPr>
        <a:xfrm flipV="1">
          <a:off x="8750300" y="16516147"/>
          <a:ext cx="889000" cy="20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11371</xdr:rowOff>
    </xdr:from>
    <xdr:ext cx="534377" cy="259045"/>
    <xdr:sp macro="" textlink="">
      <xdr:nvSpPr>
        <xdr:cNvPr id="452" name="テキスト ボックス 451"/>
        <xdr:cNvSpPr txBox="1"/>
      </xdr:nvSpPr>
      <xdr:spPr>
        <a:xfrm>
          <a:off x="9372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124521</xdr:rowOff>
    </xdr:from>
    <xdr:to>
      <xdr:col>15</xdr:col>
      <xdr:colOff>231775</xdr:colOff>
      <xdr:row>96</xdr:row>
      <xdr:rowOff>54671</xdr:rowOff>
    </xdr:to>
    <xdr:sp macro="" textlink="">
      <xdr:nvSpPr>
        <xdr:cNvPr id="460" name="円/楕円 459"/>
        <xdr:cNvSpPr/>
      </xdr:nvSpPr>
      <xdr:spPr>
        <a:xfrm>
          <a:off x="10426700" y="1641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147398</xdr:rowOff>
    </xdr:from>
    <xdr:ext cx="534377" cy="259045"/>
    <xdr:sp macro="" textlink="">
      <xdr:nvSpPr>
        <xdr:cNvPr id="461" name="普通建設事業費 （ うち更新整備　）該当値テキスト"/>
        <xdr:cNvSpPr txBox="1"/>
      </xdr:nvSpPr>
      <xdr:spPr>
        <a:xfrm>
          <a:off x="10528300" y="162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63,767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6147</xdr:rowOff>
    </xdr:from>
    <xdr:to>
      <xdr:col>14</xdr:col>
      <xdr:colOff>79375</xdr:colOff>
      <xdr:row>96</xdr:row>
      <xdr:rowOff>107747</xdr:rowOff>
    </xdr:to>
    <xdr:sp macro="" textlink="">
      <xdr:nvSpPr>
        <xdr:cNvPr id="462" name="円/楕円 461"/>
        <xdr:cNvSpPr/>
      </xdr:nvSpPr>
      <xdr:spPr>
        <a:xfrm>
          <a:off x="9588500" y="164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124274</xdr:rowOff>
    </xdr:from>
    <xdr:ext cx="534377" cy="259045"/>
    <xdr:sp macro="" textlink="">
      <xdr:nvSpPr>
        <xdr:cNvPr id="463" name="テキスト ボックス 462"/>
        <xdr:cNvSpPr txBox="1"/>
      </xdr:nvSpPr>
      <xdr:spPr>
        <a:xfrm>
          <a:off x="9372111" y="162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36071</xdr:rowOff>
    </xdr:from>
    <xdr:to>
      <xdr:col>12</xdr:col>
      <xdr:colOff>561975</xdr:colOff>
      <xdr:row>97</xdr:row>
      <xdr:rowOff>137671</xdr:rowOff>
    </xdr:to>
    <xdr:sp macro="" textlink="">
      <xdr:nvSpPr>
        <xdr:cNvPr id="464" name="円/楕円 463"/>
        <xdr:cNvSpPr/>
      </xdr:nvSpPr>
      <xdr:spPr>
        <a:xfrm>
          <a:off x="8699500" y="166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128798</xdr:rowOff>
    </xdr:from>
    <xdr:ext cx="534377" cy="259045"/>
    <xdr:sp macro="" textlink="">
      <xdr:nvSpPr>
        <xdr:cNvPr id="465" name="テキスト ボックス 464"/>
        <xdr:cNvSpPr txBox="1"/>
      </xdr:nvSpPr>
      <xdr:spPr>
        <a:xfrm>
          <a:off x="8483111" y="167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15563</xdr:rowOff>
    </xdr:from>
    <xdr:to>
      <xdr:col>23</xdr:col>
      <xdr:colOff>517525</xdr:colOff>
      <xdr:row>39</xdr:row>
      <xdr:rowOff>21163</xdr:rowOff>
    </xdr:to>
    <xdr:cxnSp macro="">
      <xdr:nvCxnSpPr>
        <xdr:cNvPr id="494" name="直線コネクタ 493"/>
        <xdr:cNvCxnSpPr/>
      </xdr:nvCxnSpPr>
      <xdr:spPr>
        <a:xfrm flipV="1">
          <a:off x="15481300" y="6702113"/>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21163</xdr:rowOff>
    </xdr:from>
    <xdr:to>
      <xdr:col>22</xdr:col>
      <xdr:colOff>365125</xdr:colOff>
      <xdr:row>39</xdr:row>
      <xdr:rowOff>42865</xdr:rowOff>
    </xdr:to>
    <xdr:cxnSp macro="">
      <xdr:nvCxnSpPr>
        <xdr:cNvPr id="497" name="直線コネクタ 496"/>
        <xdr:cNvCxnSpPr/>
      </xdr:nvCxnSpPr>
      <xdr:spPr>
        <a:xfrm flipV="1">
          <a:off x="14592300" y="6707713"/>
          <a:ext cx="889000" cy="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42636</xdr:rowOff>
    </xdr:from>
    <xdr:to>
      <xdr:col>21</xdr:col>
      <xdr:colOff>161925</xdr:colOff>
      <xdr:row>39</xdr:row>
      <xdr:rowOff>42865</xdr:rowOff>
    </xdr:to>
    <xdr:cxnSp macro="">
      <xdr:nvCxnSpPr>
        <xdr:cNvPr id="500" name="直線コネクタ 499"/>
        <xdr:cNvCxnSpPr/>
      </xdr:nvCxnSpPr>
      <xdr:spPr>
        <a:xfrm>
          <a:off x="13703300" y="672918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25888</xdr:rowOff>
    </xdr:from>
    <xdr:to>
      <xdr:col>19</xdr:col>
      <xdr:colOff>644525</xdr:colOff>
      <xdr:row>39</xdr:row>
      <xdr:rowOff>42636</xdr:rowOff>
    </xdr:to>
    <xdr:cxnSp macro="">
      <xdr:nvCxnSpPr>
        <xdr:cNvPr id="503" name="直線コネクタ 502"/>
        <xdr:cNvCxnSpPr/>
      </xdr:nvCxnSpPr>
      <xdr:spPr>
        <a:xfrm>
          <a:off x="12814300" y="6712438"/>
          <a:ext cx="889000" cy="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136213</xdr:rowOff>
    </xdr:from>
    <xdr:to>
      <xdr:col>23</xdr:col>
      <xdr:colOff>568325</xdr:colOff>
      <xdr:row>39</xdr:row>
      <xdr:rowOff>66363</xdr:rowOff>
    </xdr:to>
    <xdr:sp macro="" textlink="">
      <xdr:nvSpPr>
        <xdr:cNvPr id="513" name="円/楕円 512"/>
        <xdr:cNvSpPr/>
      </xdr:nvSpPr>
      <xdr:spPr>
        <a:xfrm>
          <a:off x="16268700" y="66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68912</xdr:rowOff>
    </xdr:from>
    <xdr:ext cx="469744" cy="259045"/>
    <xdr:sp macro="" textlink="">
      <xdr:nvSpPr>
        <xdr:cNvPr id="514" name="災害復旧事業費該当値テキスト"/>
        <xdr:cNvSpPr txBox="1"/>
      </xdr:nvSpPr>
      <xdr:spPr>
        <a:xfrm>
          <a:off x="16370300" y="65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141813</xdr:rowOff>
    </xdr:from>
    <xdr:to>
      <xdr:col>22</xdr:col>
      <xdr:colOff>415925</xdr:colOff>
      <xdr:row>39</xdr:row>
      <xdr:rowOff>71963</xdr:rowOff>
    </xdr:to>
    <xdr:sp macro="" textlink="">
      <xdr:nvSpPr>
        <xdr:cNvPr id="515" name="円/楕円 514"/>
        <xdr:cNvSpPr/>
      </xdr:nvSpPr>
      <xdr:spPr>
        <a:xfrm>
          <a:off x="15430500" y="66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63090</xdr:rowOff>
    </xdr:from>
    <xdr:ext cx="469744" cy="259045"/>
    <xdr:sp macro="" textlink="">
      <xdr:nvSpPr>
        <xdr:cNvPr id="516" name="テキスト ボックス 515"/>
        <xdr:cNvSpPr txBox="1"/>
      </xdr:nvSpPr>
      <xdr:spPr>
        <a:xfrm>
          <a:off x="15246427" y="67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163515</xdr:rowOff>
    </xdr:from>
    <xdr:to>
      <xdr:col>21</xdr:col>
      <xdr:colOff>212725</xdr:colOff>
      <xdr:row>39</xdr:row>
      <xdr:rowOff>93665</xdr:rowOff>
    </xdr:to>
    <xdr:sp macro="" textlink="">
      <xdr:nvSpPr>
        <xdr:cNvPr id="517" name="円/楕円 516"/>
        <xdr:cNvSpPr/>
      </xdr:nvSpPr>
      <xdr:spPr>
        <a:xfrm>
          <a:off x="14541500" y="667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84792</xdr:rowOff>
    </xdr:from>
    <xdr:ext cx="378565" cy="259045"/>
    <xdr:sp macro="" textlink="">
      <xdr:nvSpPr>
        <xdr:cNvPr id="518" name="テキスト ボックス 517"/>
        <xdr:cNvSpPr txBox="1"/>
      </xdr:nvSpPr>
      <xdr:spPr>
        <a:xfrm>
          <a:off x="14403017" y="6771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163286</xdr:rowOff>
    </xdr:from>
    <xdr:to>
      <xdr:col>20</xdr:col>
      <xdr:colOff>9525</xdr:colOff>
      <xdr:row>39</xdr:row>
      <xdr:rowOff>93436</xdr:rowOff>
    </xdr:to>
    <xdr:sp macro="" textlink="">
      <xdr:nvSpPr>
        <xdr:cNvPr id="519" name="円/楕円 518"/>
        <xdr:cNvSpPr/>
      </xdr:nvSpPr>
      <xdr:spPr>
        <a:xfrm>
          <a:off x="13652500" y="66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84563</xdr:rowOff>
    </xdr:from>
    <xdr:ext cx="378565" cy="259045"/>
    <xdr:sp macro="" textlink="">
      <xdr:nvSpPr>
        <xdr:cNvPr id="520" name="テキスト ボックス 519"/>
        <xdr:cNvSpPr txBox="1"/>
      </xdr:nvSpPr>
      <xdr:spPr>
        <a:xfrm>
          <a:off x="13514017" y="6771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146538</xdr:rowOff>
    </xdr:from>
    <xdr:to>
      <xdr:col>18</xdr:col>
      <xdr:colOff>492125</xdr:colOff>
      <xdr:row>39</xdr:row>
      <xdr:rowOff>76688</xdr:rowOff>
    </xdr:to>
    <xdr:sp macro="" textlink="">
      <xdr:nvSpPr>
        <xdr:cNvPr id="521" name="円/楕円 520"/>
        <xdr:cNvSpPr/>
      </xdr:nvSpPr>
      <xdr:spPr>
        <a:xfrm>
          <a:off x="12763500" y="666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67815</xdr:rowOff>
    </xdr:from>
    <xdr:ext cx="469744" cy="259045"/>
    <xdr:sp macro="" textlink="">
      <xdr:nvSpPr>
        <xdr:cNvPr id="522" name="テキスト ボックス 521"/>
        <xdr:cNvSpPr txBox="1"/>
      </xdr:nvSpPr>
      <xdr:spPr>
        <a:xfrm>
          <a:off x="12579427" y="675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58821</xdr:rowOff>
    </xdr:from>
    <xdr:to>
      <xdr:col>23</xdr:col>
      <xdr:colOff>517525</xdr:colOff>
      <xdr:row>76</xdr:row>
      <xdr:rowOff>85604</xdr:rowOff>
    </xdr:to>
    <xdr:cxnSp macro="">
      <xdr:nvCxnSpPr>
        <xdr:cNvPr id="598" name="直線コネクタ 597"/>
        <xdr:cNvCxnSpPr/>
      </xdr:nvCxnSpPr>
      <xdr:spPr>
        <a:xfrm>
          <a:off x="15481300" y="13089021"/>
          <a:ext cx="838200" cy="2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15154</xdr:rowOff>
    </xdr:from>
    <xdr:to>
      <xdr:col>22</xdr:col>
      <xdr:colOff>365125</xdr:colOff>
      <xdr:row>76</xdr:row>
      <xdr:rowOff>58821</xdr:rowOff>
    </xdr:to>
    <xdr:cxnSp macro="">
      <xdr:nvCxnSpPr>
        <xdr:cNvPr id="601" name="直線コネクタ 600"/>
        <xdr:cNvCxnSpPr/>
      </xdr:nvCxnSpPr>
      <xdr:spPr>
        <a:xfrm>
          <a:off x="14592300" y="13045354"/>
          <a:ext cx="889000" cy="4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168500</xdr:rowOff>
    </xdr:from>
    <xdr:to>
      <xdr:col>21</xdr:col>
      <xdr:colOff>161925</xdr:colOff>
      <xdr:row>76</xdr:row>
      <xdr:rowOff>15154</xdr:rowOff>
    </xdr:to>
    <xdr:cxnSp macro="">
      <xdr:nvCxnSpPr>
        <xdr:cNvPr id="604" name="直線コネクタ 603"/>
        <xdr:cNvCxnSpPr/>
      </xdr:nvCxnSpPr>
      <xdr:spPr>
        <a:xfrm>
          <a:off x="13703300" y="13027250"/>
          <a:ext cx="8890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06" name="テキスト ボックス 605"/>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147903</xdr:rowOff>
    </xdr:from>
    <xdr:to>
      <xdr:col>19</xdr:col>
      <xdr:colOff>644525</xdr:colOff>
      <xdr:row>75</xdr:row>
      <xdr:rowOff>168500</xdr:rowOff>
    </xdr:to>
    <xdr:cxnSp macro="">
      <xdr:nvCxnSpPr>
        <xdr:cNvPr id="607" name="直線コネクタ 606"/>
        <xdr:cNvCxnSpPr/>
      </xdr:nvCxnSpPr>
      <xdr:spPr>
        <a:xfrm>
          <a:off x="12814300" y="13006653"/>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34804</xdr:rowOff>
    </xdr:from>
    <xdr:to>
      <xdr:col>23</xdr:col>
      <xdr:colOff>568325</xdr:colOff>
      <xdr:row>76</xdr:row>
      <xdr:rowOff>136404</xdr:rowOff>
    </xdr:to>
    <xdr:sp macro="" textlink="">
      <xdr:nvSpPr>
        <xdr:cNvPr id="617" name="円/楕円 616"/>
        <xdr:cNvSpPr/>
      </xdr:nvSpPr>
      <xdr:spPr>
        <a:xfrm>
          <a:off x="16268700" y="130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57681</xdr:rowOff>
    </xdr:from>
    <xdr:ext cx="534377" cy="259045"/>
    <xdr:sp macro="" textlink="">
      <xdr:nvSpPr>
        <xdr:cNvPr id="618" name="公債費該当値テキスト"/>
        <xdr:cNvSpPr txBox="1"/>
      </xdr:nvSpPr>
      <xdr:spPr>
        <a:xfrm>
          <a:off x="16370300" y="129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86,832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8021</xdr:rowOff>
    </xdr:from>
    <xdr:to>
      <xdr:col>22</xdr:col>
      <xdr:colOff>415925</xdr:colOff>
      <xdr:row>76</xdr:row>
      <xdr:rowOff>109621</xdr:rowOff>
    </xdr:to>
    <xdr:sp macro="" textlink="">
      <xdr:nvSpPr>
        <xdr:cNvPr id="619" name="円/楕円 618"/>
        <xdr:cNvSpPr/>
      </xdr:nvSpPr>
      <xdr:spPr>
        <a:xfrm>
          <a:off x="15430500" y="1303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126148</xdr:rowOff>
    </xdr:from>
    <xdr:ext cx="534377" cy="259045"/>
    <xdr:sp macro="" textlink="">
      <xdr:nvSpPr>
        <xdr:cNvPr id="620" name="テキスト ボックス 619"/>
        <xdr:cNvSpPr txBox="1"/>
      </xdr:nvSpPr>
      <xdr:spPr>
        <a:xfrm>
          <a:off x="15214111" y="1281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92,690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135804</xdr:rowOff>
    </xdr:from>
    <xdr:to>
      <xdr:col>21</xdr:col>
      <xdr:colOff>212725</xdr:colOff>
      <xdr:row>76</xdr:row>
      <xdr:rowOff>65954</xdr:rowOff>
    </xdr:to>
    <xdr:sp macro="" textlink="">
      <xdr:nvSpPr>
        <xdr:cNvPr id="621" name="円/楕円 620"/>
        <xdr:cNvSpPr/>
      </xdr:nvSpPr>
      <xdr:spPr>
        <a:xfrm>
          <a:off x="14541500" y="1299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82481</xdr:rowOff>
    </xdr:from>
    <xdr:ext cx="599010" cy="259045"/>
    <xdr:sp macro="" textlink="">
      <xdr:nvSpPr>
        <xdr:cNvPr id="622" name="テキスト ボックス 621"/>
        <xdr:cNvSpPr txBox="1"/>
      </xdr:nvSpPr>
      <xdr:spPr>
        <a:xfrm>
          <a:off x="14292794" y="1276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117699</xdr:rowOff>
    </xdr:from>
    <xdr:to>
      <xdr:col>20</xdr:col>
      <xdr:colOff>9525</xdr:colOff>
      <xdr:row>76</xdr:row>
      <xdr:rowOff>47848</xdr:rowOff>
    </xdr:to>
    <xdr:sp macro="" textlink="">
      <xdr:nvSpPr>
        <xdr:cNvPr id="623" name="円/楕円 622"/>
        <xdr:cNvSpPr/>
      </xdr:nvSpPr>
      <xdr:spPr>
        <a:xfrm>
          <a:off x="13652500" y="129764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64376</xdr:rowOff>
    </xdr:from>
    <xdr:ext cx="599010" cy="259045"/>
    <xdr:sp macro="" textlink="">
      <xdr:nvSpPr>
        <xdr:cNvPr id="624" name="テキスト ボックス 623"/>
        <xdr:cNvSpPr txBox="1"/>
      </xdr:nvSpPr>
      <xdr:spPr>
        <a:xfrm>
          <a:off x="13403794" y="1275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97102</xdr:rowOff>
    </xdr:from>
    <xdr:to>
      <xdr:col>18</xdr:col>
      <xdr:colOff>492125</xdr:colOff>
      <xdr:row>76</xdr:row>
      <xdr:rowOff>27251</xdr:rowOff>
    </xdr:to>
    <xdr:sp macro="" textlink="">
      <xdr:nvSpPr>
        <xdr:cNvPr id="625" name="円/楕円 624"/>
        <xdr:cNvSpPr/>
      </xdr:nvSpPr>
      <xdr:spPr>
        <a:xfrm>
          <a:off x="12763500" y="129558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43779</xdr:rowOff>
    </xdr:from>
    <xdr:ext cx="599010" cy="259045"/>
    <xdr:sp macro="" textlink="">
      <xdr:nvSpPr>
        <xdr:cNvPr id="626" name="テキスト ボックス 625"/>
        <xdr:cNvSpPr txBox="1"/>
      </xdr:nvSpPr>
      <xdr:spPr>
        <a:xfrm>
          <a:off x="12514794" y="1273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24727</xdr:rowOff>
    </xdr:from>
    <xdr:to>
      <xdr:col>23</xdr:col>
      <xdr:colOff>517525</xdr:colOff>
      <xdr:row>99</xdr:row>
      <xdr:rowOff>53946</xdr:rowOff>
    </xdr:to>
    <xdr:cxnSp macro="">
      <xdr:nvCxnSpPr>
        <xdr:cNvPr id="657" name="直線コネクタ 656"/>
        <xdr:cNvCxnSpPr/>
      </xdr:nvCxnSpPr>
      <xdr:spPr>
        <a:xfrm>
          <a:off x="15481300" y="16998277"/>
          <a:ext cx="838200" cy="2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24727</xdr:rowOff>
    </xdr:from>
    <xdr:to>
      <xdr:col>22</xdr:col>
      <xdr:colOff>365125</xdr:colOff>
      <xdr:row>99</xdr:row>
      <xdr:rowOff>42810</xdr:rowOff>
    </xdr:to>
    <xdr:cxnSp macro="">
      <xdr:nvCxnSpPr>
        <xdr:cNvPr id="660" name="直線コネクタ 659"/>
        <xdr:cNvCxnSpPr/>
      </xdr:nvCxnSpPr>
      <xdr:spPr>
        <a:xfrm flipV="1">
          <a:off x="14592300" y="16998277"/>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42810</xdr:rowOff>
    </xdr:from>
    <xdr:to>
      <xdr:col>21</xdr:col>
      <xdr:colOff>161925</xdr:colOff>
      <xdr:row>99</xdr:row>
      <xdr:rowOff>86325</xdr:rowOff>
    </xdr:to>
    <xdr:cxnSp macro="">
      <xdr:nvCxnSpPr>
        <xdr:cNvPr id="663" name="直線コネクタ 662"/>
        <xdr:cNvCxnSpPr/>
      </xdr:nvCxnSpPr>
      <xdr:spPr>
        <a:xfrm flipV="1">
          <a:off x="13703300" y="17016360"/>
          <a:ext cx="889000" cy="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86325</xdr:rowOff>
    </xdr:from>
    <xdr:to>
      <xdr:col>19</xdr:col>
      <xdr:colOff>644525</xdr:colOff>
      <xdr:row>99</xdr:row>
      <xdr:rowOff>95751</xdr:rowOff>
    </xdr:to>
    <xdr:cxnSp macro="">
      <xdr:nvCxnSpPr>
        <xdr:cNvPr id="666" name="直線コネクタ 665"/>
        <xdr:cNvCxnSpPr/>
      </xdr:nvCxnSpPr>
      <xdr:spPr>
        <a:xfrm flipV="1">
          <a:off x="12814300" y="17059875"/>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3146</xdr:rowOff>
    </xdr:from>
    <xdr:to>
      <xdr:col>23</xdr:col>
      <xdr:colOff>568325</xdr:colOff>
      <xdr:row>99</xdr:row>
      <xdr:rowOff>104746</xdr:rowOff>
    </xdr:to>
    <xdr:sp macro="" textlink="">
      <xdr:nvSpPr>
        <xdr:cNvPr id="676" name="円/楕円 675"/>
        <xdr:cNvSpPr/>
      </xdr:nvSpPr>
      <xdr:spPr>
        <a:xfrm>
          <a:off x="16268700" y="169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89523</xdr:rowOff>
    </xdr:from>
    <xdr:ext cx="534377" cy="259045"/>
    <xdr:sp macro="" textlink="">
      <xdr:nvSpPr>
        <xdr:cNvPr id="677" name="積立金該当値テキスト"/>
        <xdr:cNvSpPr txBox="1"/>
      </xdr:nvSpPr>
      <xdr:spPr>
        <a:xfrm>
          <a:off x="16370300" y="1689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145377</xdr:rowOff>
    </xdr:from>
    <xdr:to>
      <xdr:col>22</xdr:col>
      <xdr:colOff>415925</xdr:colOff>
      <xdr:row>99</xdr:row>
      <xdr:rowOff>75527</xdr:rowOff>
    </xdr:to>
    <xdr:sp macro="" textlink="">
      <xdr:nvSpPr>
        <xdr:cNvPr id="678" name="円/楕円 677"/>
        <xdr:cNvSpPr/>
      </xdr:nvSpPr>
      <xdr:spPr>
        <a:xfrm>
          <a:off x="15430500" y="169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66654</xdr:rowOff>
    </xdr:from>
    <xdr:ext cx="534377" cy="259045"/>
    <xdr:sp macro="" textlink="">
      <xdr:nvSpPr>
        <xdr:cNvPr id="679" name="テキスト ボックス 678"/>
        <xdr:cNvSpPr txBox="1"/>
      </xdr:nvSpPr>
      <xdr:spPr>
        <a:xfrm>
          <a:off x="15214111" y="170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163460</xdr:rowOff>
    </xdr:from>
    <xdr:to>
      <xdr:col>21</xdr:col>
      <xdr:colOff>212725</xdr:colOff>
      <xdr:row>99</xdr:row>
      <xdr:rowOff>93610</xdr:rowOff>
    </xdr:to>
    <xdr:sp macro="" textlink="">
      <xdr:nvSpPr>
        <xdr:cNvPr id="680" name="円/楕円 679"/>
        <xdr:cNvSpPr/>
      </xdr:nvSpPr>
      <xdr:spPr>
        <a:xfrm>
          <a:off x="14541500" y="169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84737</xdr:rowOff>
    </xdr:from>
    <xdr:ext cx="534377" cy="259045"/>
    <xdr:sp macro="" textlink="">
      <xdr:nvSpPr>
        <xdr:cNvPr id="681" name="テキスト ボックス 680"/>
        <xdr:cNvSpPr txBox="1"/>
      </xdr:nvSpPr>
      <xdr:spPr>
        <a:xfrm>
          <a:off x="14325111" y="1705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17,169</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35525</xdr:rowOff>
    </xdr:from>
    <xdr:to>
      <xdr:col>20</xdr:col>
      <xdr:colOff>9525</xdr:colOff>
      <xdr:row>99</xdr:row>
      <xdr:rowOff>137125</xdr:rowOff>
    </xdr:to>
    <xdr:sp macro="" textlink="">
      <xdr:nvSpPr>
        <xdr:cNvPr id="682" name="円/楕円 681"/>
        <xdr:cNvSpPr/>
      </xdr:nvSpPr>
      <xdr:spPr>
        <a:xfrm>
          <a:off x="13652500" y="170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128252</xdr:rowOff>
    </xdr:from>
    <xdr:ext cx="469744" cy="259045"/>
    <xdr:sp macro="" textlink="">
      <xdr:nvSpPr>
        <xdr:cNvPr id="683" name="テキスト ボックス 682"/>
        <xdr:cNvSpPr txBox="1"/>
      </xdr:nvSpPr>
      <xdr:spPr>
        <a:xfrm>
          <a:off x="13468427" y="1710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44951</xdr:rowOff>
    </xdr:from>
    <xdr:to>
      <xdr:col>18</xdr:col>
      <xdr:colOff>492125</xdr:colOff>
      <xdr:row>99</xdr:row>
      <xdr:rowOff>146551</xdr:rowOff>
    </xdr:to>
    <xdr:sp macro="" textlink="">
      <xdr:nvSpPr>
        <xdr:cNvPr id="684" name="円/楕円 683"/>
        <xdr:cNvSpPr/>
      </xdr:nvSpPr>
      <xdr:spPr>
        <a:xfrm>
          <a:off x="12763500" y="1701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137678</xdr:rowOff>
    </xdr:from>
    <xdr:ext cx="378565" cy="259045"/>
    <xdr:sp macro="" textlink="">
      <xdr:nvSpPr>
        <xdr:cNvPr id="685" name="テキスト ボックス 684"/>
        <xdr:cNvSpPr txBox="1"/>
      </xdr:nvSpPr>
      <xdr:spPr>
        <a:xfrm>
          <a:off x="12625017" y="17111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134874</xdr:rowOff>
    </xdr:from>
    <xdr:to>
      <xdr:col>32</xdr:col>
      <xdr:colOff>187325</xdr:colOff>
      <xdr:row>35</xdr:row>
      <xdr:rowOff>19050</xdr:rowOff>
    </xdr:to>
    <xdr:cxnSp macro="">
      <xdr:nvCxnSpPr>
        <xdr:cNvPr id="714" name="直線コネクタ 713"/>
        <xdr:cNvCxnSpPr/>
      </xdr:nvCxnSpPr>
      <xdr:spPr>
        <a:xfrm flipV="1">
          <a:off x="21323300" y="5964174"/>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7256</xdr:rowOff>
    </xdr:from>
    <xdr:ext cx="469744" cy="259045"/>
    <xdr:sp macro="" textlink="">
      <xdr:nvSpPr>
        <xdr:cNvPr id="715" name="投資及び出資金平均値テキスト"/>
        <xdr:cNvSpPr txBox="1"/>
      </xdr:nvSpPr>
      <xdr:spPr>
        <a:xfrm>
          <a:off x="22212300" y="6522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19050</xdr:rowOff>
    </xdr:from>
    <xdr:to>
      <xdr:col>31</xdr:col>
      <xdr:colOff>34925</xdr:colOff>
      <xdr:row>35</xdr:row>
      <xdr:rowOff>83566</xdr:rowOff>
    </xdr:to>
    <xdr:cxnSp macro="">
      <xdr:nvCxnSpPr>
        <xdr:cNvPr id="717" name="直線コネクタ 716"/>
        <xdr:cNvCxnSpPr/>
      </xdr:nvCxnSpPr>
      <xdr:spPr>
        <a:xfrm flipV="1">
          <a:off x="20434300" y="6019800"/>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137685</xdr:rowOff>
    </xdr:from>
    <xdr:ext cx="378565" cy="259045"/>
    <xdr:sp macro="" textlink="">
      <xdr:nvSpPr>
        <xdr:cNvPr id="719" name="テキスト ボックス 718"/>
        <xdr:cNvSpPr txBox="1"/>
      </xdr:nvSpPr>
      <xdr:spPr>
        <a:xfrm>
          <a:off x="21134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83566</xdr:rowOff>
    </xdr:from>
    <xdr:to>
      <xdr:col>29</xdr:col>
      <xdr:colOff>517525</xdr:colOff>
      <xdr:row>38</xdr:row>
      <xdr:rowOff>139065</xdr:rowOff>
    </xdr:to>
    <xdr:cxnSp macro="">
      <xdr:nvCxnSpPr>
        <xdr:cNvPr id="720" name="直線コネクタ 719"/>
        <xdr:cNvCxnSpPr/>
      </xdr:nvCxnSpPr>
      <xdr:spPr>
        <a:xfrm flipV="1">
          <a:off x="19545300" y="6084316"/>
          <a:ext cx="889000" cy="56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119778</xdr:rowOff>
    </xdr:from>
    <xdr:ext cx="469744" cy="259045"/>
    <xdr:sp macro="" textlink="">
      <xdr:nvSpPr>
        <xdr:cNvPr id="722" name="テキスト ボックス 721"/>
        <xdr:cNvSpPr txBox="1"/>
      </xdr:nvSpPr>
      <xdr:spPr>
        <a:xfrm>
          <a:off x="20199427" y="66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139065</xdr:rowOff>
    </xdr:from>
    <xdr:to>
      <xdr:col>28</xdr:col>
      <xdr:colOff>314325</xdr:colOff>
      <xdr:row>38</xdr:row>
      <xdr:rowOff>141605</xdr:rowOff>
    </xdr:to>
    <xdr:cxnSp macro="">
      <xdr:nvCxnSpPr>
        <xdr:cNvPr id="723" name="直線コネクタ 722"/>
        <xdr:cNvCxnSpPr/>
      </xdr:nvCxnSpPr>
      <xdr:spPr>
        <a:xfrm flipV="1">
          <a:off x="18656300" y="6654165"/>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84074</xdr:rowOff>
    </xdr:from>
    <xdr:to>
      <xdr:col>32</xdr:col>
      <xdr:colOff>238125</xdr:colOff>
      <xdr:row>35</xdr:row>
      <xdr:rowOff>14224</xdr:rowOff>
    </xdr:to>
    <xdr:sp macro="" textlink="">
      <xdr:nvSpPr>
        <xdr:cNvPr id="733" name="円/楕円 732"/>
        <xdr:cNvSpPr/>
      </xdr:nvSpPr>
      <xdr:spPr>
        <a:xfrm>
          <a:off x="22110700" y="59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106951</xdr:rowOff>
    </xdr:from>
    <xdr:ext cx="469744" cy="259045"/>
    <xdr:sp macro="" textlink="">
      <xdr:nvSpPr>
        <xdr:cNvPr id="734" name="投資及び出資金該当値テキスト"/>
        <xdr:cNvSpPr txBox="1"/>
      </xdr:nvSpPr>
      <xdr:spPr>
        <a:xfrm>
          <a:off x="22212300" y="57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139700</xdr:rowOff>
    </xdr:from>
    <xdr:to>
      <xdr:col>31</xdr:col>
      <xdr:colOff>85725</xdr:colOff>
      <xdr:row>35</xdr:row>
      <xdr:rowOff>69850</xdr:rowOff>
    </xdr:to>
    <xdr:sp macro="" textlink="">
      <xdr:nvSpPr>
        <xdr:cNvPr id="735" name="円/楕円 734"/>
        <xdr:cNvSpPr/>
      </xdr:nvSpPr>
      <xdr:spPr>
        <a:xfrm>
          <a:off x="2127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86377</xdr:rowOff>
    </xdr:from>
    <xdr:ext cx="469744" cy="259045"/>
    <xdr:sp macro="" textlink="">
      <xdr:nvSpPr>
        <xdr:cNvPr id="736" name="テキスト ボックス 735"/>
        <xdr:cNvSpPr txBox="1"/>
      </xdr:nvSpPr>
      <xdr:spPr>
        <a:xfrm>
          <a:off x="21088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32766</xdr:rowOff>
    </xdr:from>
    <xdr:to>
      <xdr:col>29</xdr:col>
      <xdr:colOff>568325</xdr:colOff>
      <xdr:row>35</xdr:row>
      <xdr:rowOff>134366</xdr:rowOff>
    </xdr:to>
    <xdr:sp macro="" textlink="">
      <xdr:nvSpPr>
        <xdr:cNvPr id="737" name="円/楕円 736"/>
        <xdr:cNvSpPr/>
      </xdr:nvSpPr>
      <xdr:spPr>
        <a:xfrm>
          <a:off x="203835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150893</xdr:rowOff>
    </xdr:from>
    <xdr:ext cx="469744" cy="259045"/>
    <xdr:sp macro="" textlink="">
      <xdr:nvSpPr>
        <xdr:cNvPr id="738" name="テキスト ボックス 737"/>
        <xdr:cNvSpPr txBox="1"/>
      </xdr:nvSpPr>
      <xdr:spPr>
        <a:xfrm>
          <a:off x="20199427" y="580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88265</xdr:rowOff>
    </xdr:from>
    <xdr:to>
      <xdr:col>28</xdr:col>
      <xdr:colOff>365125</xdr:colOff>
      <xdr:row>39</xdr:row>
      <xdr:rowOff>18415</xdr:rowOff>
    </xdr:to>
    <xdr:sp macro="" textlink="">
      <xdr:nvSpPr>
        <xdr:cNvPr id="739" name="円/楕円 738"/>
        <xdr:cNvSpPr/>
      </xdr:nvSpPr>
      <xdr:spPr>
        <a:xfrm>
          <a:off x="19494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9542</xdr:rowOff>
    </xdr:from>
    <xdr:ext cx="378565" cy="259045"/>
    <xdr:sp macro="" textlink="">
      <xdr:nvSpPr>
        <xdr:cNvPr id="740" name="テキスト ボックス 739"/>
        <xdr:cNvSpPr txBox="1"/>
      </xdr:nvSpPr>
      <xdr:spPr>
        <a:xfrm>
          <a:off x="19356017" y="66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90805</xdr:rowOff>
    </xdr:from>
    <xdr:to>
      <xdr:col>27</xdr:col>
      <xdr:colOff>161925</xdr:colOff>
      <xdr:row>39</xdr:row>
      <xdr:rowOff>20955</xdr:rowOff>
    </xdr:to>
    <xdr:sp macro="" textlink="">
      <xdr:nvSpPr>
        <xdr:cNvPr id="741" name="円/楕円 740"/>
        <xdr:cNvSpPr/>
      </xdr:nvSpPr>
      <xdr:spPr>
        <a:xfrm>
          <a:off x="18605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12082</xdr:rowOff>
    </xdr:from>
    <xdr:ext cx="378565" cy="259045"/>
    <xdr:sp macro="" textlink="">
      <xdr:nvSpPr>
        <xdr:cNvPr id="742" name="テキスト ボックス 741"/>
        <xdr:cNvSpPr txBox="1"/>
      </xdr:nvSpPr>
      <xdr:spPr>
        <a:xfrm>
          <a:off x="18467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118211</xdr:rowOff>
    </xdr:from>
    <xdr:to>
      <xdr:col>32</xdr:col>
      <xdr:colOff>187325</xdr:colOff>
      <xdr:row>57</xdr:row>
      <xdr:rowOff>125733</xdr:rowOff>
    </xdr:to>
    <xdr:cxnSp macro="">
      <xdr:nvCxnSpPr>
        <xdr:cNvPr id="769" name="直線コネクタ 768"/>
        <xdr:cNvCxnSpPr/>
      </xdr:nvCxnSpPr>
      <xdr:spPr>
        <a:xfrm>
          <a:off x="21323300" y="9890861"/>
          <a:ext cx="8382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120865</xdr:rowOff>
    </xdr:from>
    <xdr:ext cx="469744" cy="259045"/>
    <xdr:sp macro="" textlink="">
      <xdr:nvSpPr>
        <xdr:cNvPr id="770" name="貸付金平均値テキスト"/>
        <xdr:cNvSpPr txBox="1"/>
      </xdr:nvSpPr>
      <xdr:spPr>
        <a:xfrm>
          <a:off x="22212300" y="989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118211</xdr:rowOff>
    </xdr:from>
    <xdr:to>
      <xdr:col>31</xdr:col>
      <xdr:colOff>34925</xdr:colOff>
      <xdr:row>57</xdr:row>
      <xdr:rowOff>120726</xdr:rowOff>
    </xdr:to>
    <xdr:cxnSp macro="">
      <xdr:nvCxnSpPr>
        <xdr:cNvPr id="772" name="直線コネクタ 771"/>
        <xdr:cNvCxnSpPr/>
      </xdr:nvCxnSpPr>
      <xdr:spPr>
        <a:xfrm flipV="1">
          <a:off x="20434300" y="989086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60698</xdr:rowOff>
    </xdr:from>
    <xdr:ext cx="469744" cy="259045"/>
    <xdr:sp macro="" textlink="">
      <xdr:nvSpPr>
        <xdr:cNvPr id="774" name="テキスト ボックス 773"/>
        <xdr:cNvSpPr txBox="1"/>
      </xdr:nvSpPr>
      <xdr:spPr>
        <a:xfrm>
          <a:off x="21088427" y="100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120726</xdr:rowOff>
    </xdr:from>
    <xdr:to>
      <xdr:col>29</xdr:col>
      <xdr:colOff>517525</xdr:colOff>
      <xdr:row>57</xdr:row>
      <xdr:rowOff>123584</xdr:rowOff>
    </xdr:to>
    <xdr:cxnSp macro="">
      <xdr:nvCxnSpPr>
        <xdr:cNvPr id="775" name="直線コネクタ 774"/>
        <xdr:cNvCxnSpPr/>
      </xdr:nvCxnSpPr>
      <xdr:spPr>
        <a:xfrm flipV="1">
          <a:off x="19545300" y="989337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65155</xdr:rowOff>
    </xdr:from>
    <xdr:ext cx="469744" cy="259045"/>
    <xdr:sp macro="" textlink="">
      <xdr:nvSpPr>
        <xdr:cNvPr id="777" name="テキスト ボックス 776"/>
        <xdr:cNvSpPr txBox="1"/>
      </xdr:nvSpPr>
      <xdr:spPr>
        <a:xfrm>
          <a:off x="20199427" y="1000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123584</xdr:rowOff>
    </xdr:from>
    <xdr:to>
      <xdr:col>28</xdr:col>
      <xdr:colOff>314325</xdr:colOff>
      <xdr:row>57</xdr:row>
      <xdr:rowOff>124750</xdr:rowOff>
    </xdr:to>
    <xdr:cxnSp macro="">
      <xdr:nvCxnSpPr>
        <xdr:cNvPr id="778" name="直線コネクタ 777"/>
        <xdr:cNvCxnSpPr/>
      </xdr:nvCxnSpPr>
      <xdr:spPr>
        <a:xfrm flipV="1">
          <a:off x="18656300" y="9896234"/>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58526</xdr:rowOff>
    </xdr:from>
    <xdr:ext cx="469744" cy="259045"/>
    <xdr:sp macro="" textlink="">
      <xdr:nvSpPr>
        <xdr:cNvPr id="780" name="テキスト ボックス 779"/>
        <xdr:cNvSpPr txBox="1"/>
      </xdr:nvSpPr>
      <xdr:spPr>
        <a:xfrm>
          <a:off x="19310427" y="1000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54091</xdr:rowOff>
    </xdr:from>
    <xdr:ext cx="469744" cy="259045"/>
    <xdr:sp macro="" textlink="">
      <xdr:nvSpPr>
        <xdr:cNvPr id="782" name="テキスト ボックス 781"/>
        <xdr:cNvSpPr txBox="1"/>
      </xdr:nvSpPr>
      <xdr:spPr>
        <a:xfrm>
          <a:off x="18421427" y="99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74933</xdr:rowOff>
    </xdr:from>
    <xdr:to>
      <xdr:col>32</xdr:col>
      <xdr:colOff>238125</xdr:colOff>
      <xdr:row>58</xdr:row>
      <xdr:rowOff>5083</xdr:rowOff>
    </xdr:to>
    <xdr:sp macro="" textlink="">
      <xdr:nvSpPr>
        <xdr:cNvPr id="788" name="円/楕円 787"/>
        <xdr:cNvSpPr/>
      </xdr:nvSpPr>
      <xdr:spPr>
        <a:xfrm>
          <a:off x="22110700" y="98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97810</xdr:rowOff>
    </xdr:from>
    <xdr:ext cx="469744" cy="259045"/>
    <xdr:sp macro="" textlink="">
      <xdr:nvSpPr>
        <xdr:cNvPr id="789" name="貸付金該当値テキスト"/>
        <xdr:cNvSpPr txBox="1"/>
      </xdr:nvSpPr>
      <xdr:spPr>
        <a:xfrm>
          <a:off x="22212300" y="969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67411</xdr:rowOff>
    </xdr:from>
    <xdr:to>
      <xdr:col>31</xdr:col>
      <xdr:colOff>85725</xdr:colOff>
      <xdr:row>57</xdr:row>
      <xdr:rowOff>169011</xdr:rowOff>
    </xdr:to>
    <xdr:sp macro="" textlink="">
      <xdr:nvSpPr>
        <xdr:cNvPr id="790" name="円/楕円 789"/>
        <xdr:cNvSpPr/>
      </xdr:nvSpPr>
      <xdr:spPr>
        <a:xfrm>
          <a:off x="21272500" y="9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14088</xdr:rowOff>
    </xdr:from>
    <xdr:ext cx="469744" cy="259045"/>
    <xdr:sp macro="" textlink="">
      <xdr:nvSpPr>
        <xdr:cNvPr id="791" name="テキスト ボックス 790"/>
        <xdr:cNvSpPr txBox="1"/>
      </xdr:nvSpPr>
      <xdr:spPr>
        <a:xfrm>
          <a:off x="21088427" y="961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69926</xdr:rowOff>
    </xdr:from>
    <xdr:to>
      <xdr:col>29</xdr:col>
      <xdr:colOff>568325</xdr:colOff>
      <xdr:row>58</xdr:row>
      <xdr:rowOff>76</xdr:rowOff>
    </xdr:to>
    <xdr:sp macro="" textlink="">
      <xdr:nvSpPr>
        <xdr:cNvPr id="792" name="円/楕円 791"/>
        <xdr:cNvSpPr/>
      </xdr:nvSpPr>
      <xdr:spPr>
        <a:xfrm>
          <a:off x="20383500" y="98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16603</xdr:rowOff>
    </xdr:from>
    <xdr:ext cx="469744" cy="259045"/>
    <xdr:sp macro="" textlink="">
      <xdr:nvSpPr>
        <xdr:cNvPr id="793" name="テキスト ボックス 792"/>
        <xdr:cNvSpPr txBox="1"/>
      </xdr:nvSpPr>
      <xdr:spPr>
        <a:xfrm>
          <a:off x="20199427"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72784</xdr:rowOff>
    </xdr:from>
    <xdr:to>
      <xdr:col>28</xdr:col>
      <xdr:colOff>365125</xdr:colOff>
      <xdr:row>58</xdr:row>
      <xdr:rowOff>2934</xdr:rowOff>
    </xdr:to>
    <xdr:sp macro="" textlink="">
      <xdr:nvSpPr>
        <xdr:cNvPr id="794" name="円/楕円 793"/>
        <xdr:cNvSpPr/>
      </xdr:nvSpPr>
      <xdr:spPr>
        <a:xfrm>
          <a:off x="19494500" y="9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19461</xdr:rowOff>
    </xdr:from>
    <xdr:ext cx="469744" cy="259045"/>
    <xdr:sp macro="" textlink="">
      <xdr:nvSpPr>
        <xdr:cNvPr id="795" name="テキスト ボックス 794"/>
        <xdr:cNvSpPr txBox="1"/>
      </xdr:nvSpPr>
      <xdr:spPr>
        <a:xfrm>
          <a:off x="19310427" y="962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73950</xdr:rowOff>
    </xdr:from>
    <xdr:to>
      <xdr:col>27</xdr:col>
      <xdr:colOff>161925</xdr:colOff>
      <xdr:row>58</xdr:row>
      <xdr:rowOff>4100</xdr:rowOff>
    </xdr:to>
    <xdr:sp macro="" textlink="">
      <xdr:nvSpPr>
        <xdr:cNvPr id="796" name="円/楕円 795"/>
        <xdr:cNvSpPr/>
      </xdr:nvSpPr>
      <xdr:spPr>
        <a:xfrm>
          <a:off x="18605500" y="98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20627</xdr:rowOff>
    </xdr:from>
    <xdr:ext cx="469744" cy="259045"/>
    <xdr:sp macro="" textlink="">
      <xdr:nvSpPr>
        <xdr:cNvPr id="797" name="テキスト ボックス 796"/>
        <xdr:cNvSpPr txBox="1"/>
      </xdr:nvSpPr>
      <xdr:spPr>
        <a:xfrm>
          <a:off x="18421427" y="96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106921</xdr:rowOff>
    </xdr:from>
    <xdr:to>
      <xdr:col>32</xdr:col>
      <xdr:colOff>187325</xdr:colOff>
      <xdr:row>77</xdr:row>
      <xdr:rowOff>133362</xdr:rowOff>
    </xdr:to>
    <xdr:cxnSp macro="">
      <xdr:nvCxnSpPr>
        <xdr:cNvPr id="827" name="直線コネクタ 826"/>
        <xdr:cNvCxnSpPr/>
      </xdr:nvCxnSpPr>
      <xdr:spPr>
        <a:xfrm flipV="1">
          <a:off x="21323300" y="13308571"/>
          <a:ext cx="8382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8" name="繰出金平均値テキスト"/>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133362</xdr:rowOff>
    </xdr:from>
    <xdr:to>
      <xdr:col>31</xdr:col>
      <xdr:colOff>34925</xdr:colOff>
      <xdr:row>77</xdr:row>
      <xdr:rowOff>157721</xdr:rowOff>
    </xdr:to>
    <xdr:cxnSp macro="">
      <xdr:nvCxnSpPr>
        <xdr:cNvPr id="830" name="直線コネクタ 829"/>
        <xdr:cNvCxnSpPr/>
      </xdr:nvCxnSpPr>
      <xdr:spPr>
        <a:xfrm flipV="1">
          <a:off x="20434300" y="13335012"/>
          <a:ext cx="8890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2" name="テキスト ボックス 831"/>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157721</xdr:rowOff>
    </xdr:from>
    <xdr:to>
      <xdr:col>29</xdr:col>
      <xdr:colOff>517525</xdr:colOff>
      <xdr:row>78</xdr:row>
      <xdr:rowOff>40005</xdr:rowOff>
    </xdr:to>
    <xdr:cxnSp macro="">
      <xdr:nvCxnSpPr>
        <xdr:cNvPr id="833" name="直線コネクタ 832"/>
        <xdr:cNvCxnSpPr/>
      </xdr:nvCxnSpPr>
      <xdr:spPr>
        <a:xfrm flipV="1">
          <a:off x="19545300" y="13359371"/>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5" name="テキスト ボックス 834"/>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26048</xdr:rowOff>
    </xdr:from>
    <xdr:to>
      <xdr:col>28</xdr:col>
      <xdr:colOff>314325</xdr:colOff>
      <xdr:row>78</xdr:row>
      <xdr:rowOff>40005</xdr:rowOff>
    </xdr:to>
    <xdr:cxnSp macro="">
      <xdr:nvCxnSpPr>
        <xdr:cNvPr id="836" name="直線コネクタ 835"/>
        <xdr:cNvCxnSpPr/>
      </xdr:nvCxnSpPr>
      <xdr:spPr>
        <a:xfrm>
          <a:off x="18656300" y="13399148"/>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8" name="テキスト ボックス 837"/>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56121</xdr:rowOff>
    </xdr:from>
    <xdr:to>
      <xdr:col>32</xdr:col>
      <xdr:colOff>238125</xdr:colOff>
      <xdr:row>77</xdr:row>
      <xdr:rowOff>157721</xdr:rowOff>
    </xdr:to>
    <xdr:sp macro="" textlink="">
      <xdr:nvSpPr>
        <xdr:cNvPr id="846" name="円/楕円 845"/>
        <xdr:cNvSpPr/>
      </xdr:nvSpPr>
      <xdr:spPr>
        <a:xfrm>
          <a:off x="22110700" y="132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34548</xdr:rowOff>
    </xdr:from>
    <xdr:ext cx="534377" cy="259045"/>
    <xdr:sp macro="" textlink="">
      <xdr:nvSpPr>
        <xdr:cNvPr id="847" name="繰出金該当値テキスト"/>
        <xdr:cNvSpPr txBox="1"/>
      </xdr:nvSpPr>
      <xdr:spPr>
        <a:xfrm>
          <a:off x="22212300" y="1323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52,081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82562</xdr:rowOff>
    </xdr:from>
    <xdr:to>
      <xdr:col>31</xdr:col>
      <xdr:colOff>85725</xdr:colOff>
      <xdr:row>78</xdr:row>
      <xdr:rowOff>12712</xdr:rowOff>
    </xdr:to>
    <xdr:sp macro="" textlink="">
      <xdr:nvSpPr>
        <xdr:cNvPr id="848" name="円/楕円 847"/>
        <xdr:cNvSpPr/>
      </xdr:nvSpPr>
      <xdr:spPr>
        <a:xfrm>
          <a:off x="21272500" y="132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3839</xdr:rowOff>
    </xdr:from>
    <xdr:ext cx="534377" cy="259045"/>
    <xdr:sp macro="" textlink="">
      <xdr:nvSpPr>
        <xdr:cNvPr id="849" name="テキスト ボックス 848"/>
        <xdr:cNvSpPr txBox="1"/>
      </xdr:nvSpPr>
      <xdr:spPr>
        <a:xfrm>
          <a:off x="21056111" y="1337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106921</xdr:rowOff>
    </xdr:from>
    <xdr:to>
      <xdr:col>29</xdr:col>
      <xdr:colOff>568325</xdr:colOff>
      <xdr:row>78</xdr:row>
      <xdr:rowOff>37071</xdr:rowOff>
    </xdr:to>
    <xdr:sp macro="" textlink="">
      <xdr:nvSpPr>
        <xdr:cNvPr id="850" name="円/楕円 849"/>
        <xdr:cNvSpPr/>
      </xdr:nvSpPr>
      <xdr:spPr>
        <a:xfrm>
          <a:off x="20383500" y="133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28198</xdr:rowOff>
    </xdr:from>
    <xdr:ext cx="534377" cy="259045"/>
    <xdr:sp macro="" textlink="">
      <xdr:nvSpPr>
        <xdr:cNvPr id="851" name="テキスト ボックス 850"/>
        <xdr:cNvSpPr txBox="1"/>
      </xdr:nvSpPr>
      <xdr:spPr>
        <a:xfrm>
          <a:off x="20167111" y="1340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160655</xdr:rowOff>
    </xdr:from>
    <xdr:to>
      <xdr:col>28</xdr:col>
      <xdr:colOff>365125</xdr:colOff>
      <xdr:row>78</xdr:row>
      <xdr:rowOff>90805</xdr:rowOff>
    </xdr:to>
    <xdr:sp macro="" textlink="">
      <xdr:nvSpPr>
        <xdr:cNvPr id="852" name="円/楕円 851"/>
        <xdr:cNvSpPr/>
      </xdr:nvSpPr>
      <xdr:spPr>
        <a:xfrm>
          <a:off x="19494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81932</xdr:rowOff>
    </xdr:from>
    <xdr:ext cx="534377" cy="259045"/>
    <xdr:sp macro="" textlink="">
      <xdr:nvSpPr>
        <xdr:cNvPr id="853" name="テキスト ボックス 852"/>
        <xdr:cNvSpPr txBox="1"/>
      </xdr:nvSpPr>
      <xdr:spPr>
        <a:xfrm>
          <a:off x="19278111" y="134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146698</xdr:rowOff>
    </xdr:from>
    <xdr:to>
      <xdr:col>27</xdr:col>
      <xdr:colOff>161925</xdr:colOff>
      <xdr:row>78</xdr:row>
      <xdr:rowOff>76848</xdr:rowOff>
    </xdr:to>
    <xdr:sp macro="" textlink="">
      <xdr:nvSpPr>
        <xdr:cNvPr id="854" name="円/楕円 853"/>
        <xdr:cNvSpPr/>
      </xdr:nvSpPr>
      <xdr:spPr>
        <a:xfrm>
          <a:off x="18605500" y="133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67975</xdr:rowOff>
    </xdr:from>
    <xdr:ext cx="534377" cy="259045"/>
    <xdr:sp macro="" textlink="">
      <xdr:nvSpPr>
        <xdr:cNvPr id="855" name="テキスト ボックス 854"/>
        <xdr:cNvSpPr txBox="1"/>
      </xdr:nvSpPr>
      <xdr:spPr>
        <a:xfrm>
          <a:off x="18389111" y="134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維持補修費や普通建設事業費は前年度と比較すると</a:t>
          </a:r>
          <a:r>
            <a:rPr kumimoji="1" lang="ja-JP" altLang="en-US" sz="1400">
              <a:solidFill>
                <a:sysClr val="windowText" lastClr="000000"/>
              </a:solidFill>
              <a:effectLst/>
              <a:latin typeface="+mn-lt"/>
              <a:ea typeface="+mn-ea"/>
              <a:cs typeface="+mn-cs"/>
            </a:rPr>
            <a:t>増加</a:t>
          </a:r>
          <a:r>
            <a:rPr kumimoji="1" lang="ja-JP" altLang="ja-JP" sz="1400">
              <a:solidFill>
                <a:sysClr val="windowText" lastClr="000000"/>
              </a:solidFill>
              <a:effectLst/>
              <a:latin typeface="+mn-lt"/>
              <a:ea typeface="+mn-ea"/>
              <a:cs typeface="+mn-cs"/>
            </a:rPr>
            <a:t>傾向にあ</a:t>
          </a:r>
          <a:r>
            <a:rPr kumimoji="1" lang="ja-JP" altLang="en-US" sz="1400">
              <a:solidFill>
                <a:sysClr val="windowText" lastClr="000000"/>
              </a:solidFill>
              <a:effectLst/>
              <a:latin typeface="+mn-lt"/>
              <a:ea typeface="+mn-ea"/>
              <a:cs typeface="+mn-cs"/>
            </a:rPr>
            <a:t>り</a:t>
          </a:r>
          <a:r>
            <a:rPr kumimoji="1" lang="ja-JP" altLang="ja-JP" sz="1400">
              <a:solidFill>
                <a:sysClr val="windowText" lastClr="000000"/>
              </a:solidFill>
              <a:effectLst/>
              <a:latin typeface="+mn-lt"/>
              <a:ea typeface="+mn-ea"/>
              <a:cs typeface="+mn-cs"/>
            </a:rPr>
            <a:t>、類似団体と比較して一人当たりコストが高い状況となっている。これは、公共施設や公営住宅など経年劣化による施設の修繕や改修・更新事業の増によるものである。このため、公共施設等総合管理計画を策定し、少子高齢化の世代構造変化や人口減少社会などの社会情勢を踏まえ、必要な機能を維持しつつ効率的・効果的な施設配置の検討、中長期的な維持管理・更新等に係るコストの縮減・平準化し、事業費の減少を目指すことと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12,329
12,252
203.93
9,260,078
8,960,057
126,664
4,651,479
10,967,433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86.7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170180</xdr:rowOff>
    </xdr:from>
    <xdr:to>
      <xdr:col>6</xdr:col>
      <xdr:colOff>511175</xdr:colOff>
      <xdr:row>34</xdr:row>
      <xdr:rowOff>60071</xdr:rowOff>
    </xdr:to>
    <xdr:cxnSp macro="">
      <xdr:nvCxnSpPr>
        <xdr:cNvPr id="61" name="直線コネクタ 60"/>
        <xdr:cNvCxnSpPr/>
      </xdr:nvCxnSpPr>
      <xdr:spPr>
        <a:xfrm>
          <a:off x="3797300" y="5313680"/>
          <a:ext cx="838200" cy="57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170180</xdr:rowOff>
    </xdr:from>
    <xdr:to>
      <xdr:col>5</xdr:col>
      <xdr:colOff>358775</xdr:colOff>
      <xdr:row>34</xdr:row>
      <xdr:rowOff>45593</xdr:rowOff>
    </xdr:to>
    <xdr:cxnSp macro="">
      <xdr:nvCxnSpPr>
        <xdr:cNvPr id="64" name="直線コネクタ 63"/>
        <xdr:cNvCxnSpPr/>
      </xdr:nvCxnSpPr>
      <xdr:spPr>
        <a:xfrm flipV="1">
          <a:off x="2908300" y="5313680"/>
          <a:ext cx="889000" cy="56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118381</xdr:rowOff>
    </xdr:from>
    <xdr:ext cx="469744" cy="259045"/>
    <xdr:sp macro="" textlink="">
      <xdr:nvSpPr>
        <xdr:cNvPr id="66" name="テキスト ボックス 65"/>
        <xdr:cNvSpPr txBox="1"/>
      </xdr:nvSpPr>
      <xdr:spPr>
        <a:xfrm>
          <a:off x="3562427" y="57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45593</xdr:rowOff>
    </xdr:from>
    <xdr:to>
      <xdr:col>4</xdr:col>
      <xdr:colOff>155575</xdr:colOff>
      <xdr:row>35</xdr:row>
      <xdr:rowOff>81026</xdr:rowOff>
    </xdr:to>
    <xdr:cxnSp macro="">
      <xdr:nvCxnSpPr>
        <xdr:cNvPr id="67" name="直線コネクタ 66"/>
        <xdr:cNvCxnSpPr/>
      </xdr:nvCxnSpPr>
      <xdr:spPr>
        <a:xfrm flipV="1">
          <a:off x="2019300" y="5874893"/>
          <a:ext cx="889000" cy="20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103886</xdr:rowOff>
    </xdr:from>
    <xdr:to>
      <xdr:col>2</xdr:col>
      <xdr:colOff>638175</xdr:colOff>
      <xdr:row>35</xdr:row>
      <xdr:rowOff>81026</xdr:rowOff>
    </xdr:to>
    <xdr:cxnSp macro="">
      <xdr:nvCxnSpPr>
        <xdr:cNvPr id="70" name="直線コネクタ 69"/>
        <xdr:cNvCxnSpPr/>
      </xdr:nvCxnSpPr>
      <xdr:spPr>
        <a:xfrm>
          <a:off x="1130300" y="5933186"/>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9271</xdr:rowOff>
    </xdr:from>
    <xdr:to>
      <xdr:col>6</xdr:col>
      <xdr:colOff>561975</xdr:colOff>
      <xdr:row>34</xdr:row>
      <xdr:rowOff>110871</xdr:rowOff>
    </xdr:to>
    <xdr:sp macro="" textlink="">
      <xdr:nvSpPr>
        <xdr:cNvPr id="80" name="円/楕円 79"/>
        <xdr:cNvSpPr/>
      </xdr:nvSpPr>
      <xdr:spPr>
        <a:xfrm>
          <a:off x="4584700" y="58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32148</xdr:rowOff>
    </xdr:from>
    <xdr:ext cx="469744" cy="259045"/>
    <xdr:sp macro="" textlink="">
      <xdr:nvSpPr>
        <xdr:cNvPr id="81" name="議会費該当値テキスト"/>
        <xdr:cNvSpPr txBox="1"/>
      </xdr:nvSpPr>
      <xdr:spPr>
        <a:xfrm>
          <a:off x="4686300" y="56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119380</xdr:rowOff>
    </xdr:from>
    <xdr:to>
      <xdr:col>5</xdr:col>
      <xdr:colOff>409575</xdr:colOff>
      <xdr:row>31</xdr:row>
      <xdr:rowOff>49530</xdr:rowOff>
    </xdr:to>
    <xdr:sp macro="" textlink="">
      <xdr:nvSpPr>
        <xdr:cNvPr id="82" name="円/楕円 81"/>
        <xdr:cNvSpPr/>
      </xdr:nvSpPr>
      <xdr:spPr>
        <a:xfrm>
          <a:off x="3746500" y="52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66057</xdr:rowOff>
    </xdr:from>
    <xdr:ext cx="469744" cy="259045"/>
    <xdr:sp macro="" textlink="">
      <xdr:nvSpPr>
        <xdr:cNvPr id="83" name="テキスト ボックス 82"/>
        <xdr:cNvSpPr txBox="1"/>
      </xdr:nvSpPr>
      <xdr:spPr>
        <a:xfrm>
          <a:off x="3562427" y="50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166243</xdr:rowOff>
    </xdr:from>
    <xdr:to>
      <xdr:col>4</xdr:col>
      <xdr:colOff>206375</xdr:colOff>
      <xdr:row>34</xdr:row>
      <xdr:rowOff>96393</xdr:rowOff>
    </xdr:to>
    <xdr:sp macro="" textlink="">
      <xdr:nvSpPr>
        <xdr:cNvPr id="84" name="円/楕円 83"/>
        <xdr:cNvSpPr/>
      </xdr:nvSpPr>
      <xdr:spPr>
        <a:xfrm>
          <a:off x="2857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87520</xdr:rowOff>
    </xdr:from>
    <xdr:ext cx="469744" cy="259045"/>
    <xdr:sp macro="" textlink="">
      <xdr:nvSpPr>
        <xdr:cNvPr id="85" name="テキスト ボックス 84"/>
        <xdr:cNvSpPr txBox="1"/>
      </xdr:nvSpPr>
      <xdr:spPr>
        <a:xfrm>
          <a:off x="2673427" y="59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30226</xdr:rowOff>
    </xdr:from>
    <xdr:to>
      <xdr:col>3</xdr:col>
      <xdr:colOff>3175</xdr:colOff>
      <xdr:row>35</xdr:row>
      <xdr:rowOff>131826</xdr:rowOff>
    </xdr:to>
    <xdr:sp macro="" textlink="">
      <xdr:nvSpPr>
        <xdr:cNvPr id="86" name="円/楕円 85"/>
        <xdr:cNvSpPr/>
      </xdr:nvSpPr>
      <xdr:spPr>
        <a:xfrm>
          <a:off x="1968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122953</xdr:rowOff>
    </xdr:from>
    <xdr:ext cx="469744" cy="259045"/>
    <xdr:sp macro="" textlink="">
      <xdr:nvSpPr>
        <xdr:cNvPr id="87" name="テキスト ボックス 86"/>
        <xdr:cNvSpPr txBox="1"/>
      </xdr:nvSpPr>
      <xdr:spPr>
        <a:xfrm>
          <a:off x="17844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53086</xdr:rowOff>
    </xdr:from>
    <xdr:to>
      <xdr:col>1</xdr:col>
      <xdr:colOff>485775</xdr:colOff>
      <xdr:row>34</xdr:row>
      <xdr:rowOff>154686</xdr:rowOff>
    </xdr:to>
    <xdr:sp macro="" textlink="">
      <xdr:nvSpPr>
        <xdr:cNvPr id="88" name="円/楕円 87"/>
        <xdr:cNvSpPr/>
      </xdr:nvSpPr>
      <xdr:spPr>
        <a:xfrm>
          <a:off x="1079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145813</xdr:rowOff>
    </xdr:from>
    <xdr:ext cx="469744" cy="259045"/>
    <xdr:sp macro="" textlink="">
      <xdr:nvSpPr>
        <xdr:cNvPr id="89" name="テキスト ボックス 88"/>
        <xdr:cNvSpPr txBox="1"/>
      </xdr:nvSpPr>
      <xdr:spPr>
        <a:xfrm>
          <a:off x="895427"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28282</xdr:rowOff>
    </xdr:from>
    <xdr:to>
      <xdr:col>6</xdr:col>
      <xdr:colOff>511175</xdr:colOff>
      <xdr:row>58</xdr:row>
      <xdr:rowOff>29146</xdr:rowOff>
    </xdr:to>
    <xdr:cxnSp macro="">
      <xdr:nvCxnSpPr>
        <xdr:cNvPr id="118" name="直線コネクタ 117"/>
        <xdr:cNvCxnSpPr/>
      </xdr:nvCxnSpPr>
      <xdr:spPr>
        <a:xfrm>
          <a:off x="3797300" y="9972382"/>
          <a:ext cx="8382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28282</xdr:rowOff>
    </xdr:from>
    <xdr:to>
      <xdr:col>5</xdr:col>
      <xdr:colOff>358775</xdr:colOff>
      <xdr:row>58</xdr:row>
      <xdr:rowOff>35544</xdr:rowOff>
    </xdr:to>
    <xdr:cxnSp macro="">
      <xdr:nvCxnSpPr>
        <xdr:cNvPr id="121" name="直線コネクタ 120"/>
        <xdr:cNvCxnSpPr/>
      </xdr:nvCxnSpPr>
      <xdr:spPr>
        <a:xfrm flipV="1">
          <a:off x="2908300" y="9972382"/>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31054</xdr:rowOff>
    </xdr:from>
    <xdr:to>
      <xdr:col>4</xdr:col>
      <xdr:colOff>155575</xdr:colOff>
      <xdr:row>58</xdr:row>
      <xdr:rowOff>35544</xdr:rowOff>
    </xdr:to>
    <xdr:cxnSp macro="">
      <xdr:nvCxnSpPr>
        <xdr:cNvPr id="124" name="直線コネクタ 123"/>
        <xdr:cNvCxnSpPr/>
      </xdr:nvCxnSpPr>
      <xdr:spPr>
        <a:xfrm>
          <a:off x="2019300" y="9975154"/>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31054</xdr:rowOff>
    </xdr:from>
    <xdr:to>
      <xdr:col>2</xdr:col>
      <xdr:colOff>638175</xdr:colOff>
      <xdr:row>58</xdr:row>
      <xdr:rowOff>87740</xdr:rowOff>
    </xdr:to>
    <xdr:cxnSp macro="">
      <xdr:nvCxnSpPr>
        <xdr:cNvPr id="127" name="直線コネクタ 126"/>
        <xdr:cNvCxnSpPr/>
      </xdr:nvCxnSpPr>
      <xdr:spPr>
        <a:xfrm flipV="1">
          <a:off x="1130300" y="9975154"/>
          <a:ext cx="889000" cy="5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149796</xdr:rowOff>
    </xdr:from>
    <xdr:to>
      <xdr:col>6</xdr:col>
      <xdr:colOff>561975</xdr:colOff>
      <xdr:row>58</xdr:row>
      <xdr:rowOff>79946</xdr:rowOff>
    </xdr:to>
    <xdr:sp macro="" textlink="">
      <xdr:nvSpPr>
        <xdr:cNvPr id="137" name="円/楕円 136"/>
        <xdr:cNvSpPr/>
      </xdr:nvSpPr>
      <xdr:spPr>
        <a:xfrm>
          <a:off x="4584700" y="99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67008</xdr:rowOff>
    </xdr:from>
    <xdr:ext cx="534377" cy="259045"/>
    <xdr:sp macro="" textlink="">
      <xdr:nvSpPr>
        <xdr:cNvPr id="138" name="総務費該当値テキスト"/>
        <xdr:cNvSpPr txBox="1"/>
      </xdr:nvSpPr>
      <xdr:spPr>
        <a:xfrm>
          <a:off x="4686300" y="98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148932</xdr:rowOff>
    </xdr:from>
    <xdr:to>
      <xdr:col>5</xdr:col>
      <xdr:colOff>409575</xdr:colOff>
      <xdr:row>58</xdr:row>
      <xdr:rowOff>79082</xdr:rowOff>
    </xdr:to>
    <xdr:sp macro="" textlink="">
      <xdr:nvSpPr>
        <xdr:cNvPr id="139" name="円/楕円 138"/>
        <xdr:cNvSpPr/>
      </xdr:nvSpPr>
      <xdr:spPr>
        <a:xfrm>
          <a:off x="3746500" y="99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70209</xdr:rowOff>
    </xdr:from>
    <xdr:ext cx="534377" cy="259045"/>
    <xdr:sp macro="" textlink="">
      <xdr:nvSpPr>
        <xdr:cNvPr id="140" name="テキスト ボックス 139"/>
        <xdr:cNvSpPr txBox="1"/>
      </xdr:nvSpPr>
      <xdr:spPr>
        <a:xfrm>
          <a:off x="3530111" y="100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98,487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156194</xdr:rowOff>
    </xdr:from>
    <xdr:to>
      <xdr:col>4</xdr:col>
      <xdr:colOff>206375</xdr:colOff>
      <xdr:row>58</xdr:row>
      <xdr:rowOff>86344</xdr:rowOff>
    </xdr:to>
    <xdr:sp macro="" textlink="">
      <xdr:nvSpPr>
        <xdr:cNvPr id="141" name="円/楕円 140"/>
        <xdr:cNvSpPr/>
      </xdr:nvSpPr>
      <xdr:spPr>
        <a:xfrm>
          <a:off x="2857500" y="99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77471</xdr:rowOff>
    </xdr:from>
    <xdr:ext cx="534377" cy="259045"/>
    <xdr:sp macro="" textlink="">
      <xdr:nvSpPr>
        <xdr:cNvPr id="142" name="テキスト ボックス 141"/>
        <xdr:cNvSpPr txBox="1"/>
      </xdr:nvSpPr>
      <xdr:spPr>
        <a:xfrm>
          <a:off x="2641111" y="1002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151704</xdr:rowOff>
    </xdr:from>
    <xdr:to>
      <xdr:col>3</xdr:col>
      <xdr:colOff>3175</xdr:colOff>
      <xdr:row>58</xdr:row>
      <xdr:rowOff>81854</xdr:rowOff>
    </xdr:to>
    <xdr:sp macro="" textlink="">
      <xdr:nvSpPr>
        <xdr:cNvPr id="143" name="円/楕円 142"/>
        <xdr:cNvSpPr/>
      </xdr:nvSpPr>
      <xdr:spPr>
        <a:xfrm>
          <a:off x="1968500" y="99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72981</xdr:rowOff>
    </xdr:from>
    <xdr:ext cx="534377" cy="259045"/>
    <xdr:sp macro="" textlink="">
      <xdr:nvSpPr>
        <xdr:cNvPr id="144" name="テキスト ボックス 143"/>
        <xdr:cNvSpPr txBox="1"/>
      </xdr:nvSpPr>
      <xdr:spPr>
        <a:xfrm>
          <a:off x="1752111" y="100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36940</xdr:rowOff>
    </xdr:from>
    <xdr:to>
      <xdr:col>1</xdr:col>
      <xdr:colOff>485775</xdr:colOff>
      <xdr:row>58</xdr:row>
      <xdr:rowOff>138540</xdr:rowOff>
    </xdr:to>
    <xdr:sp macro="" textlink="">
      <xdr:nvSpPr>
        <xdr:cNvPr id="145" name="円/楕円 144"/>
        <xdr:cNvSpPr/>
      </xdr:nvSpPr>
      <xdr:spPr>
        <a:xfrm>
          <a:off x="1079500" y="99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129667</xdr:rowOff>
    </xdr:from>
    <xdr:ext cx="534377" cy="259045"/>
    <xdr:sp macro="" textlink="">
      <xdr:nvSpPr>
        <xdr:cNvPr id="146" name="テキスト ボックス 145"/>
        <xdr:cNvSpPr txBox="1"/>
      </xdr:nvSpPr>
      <xdr:spPr>
        <a:xfrm>
          <a:off x="863111" y="1007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141796</xdr:rowOff>
    </xdr:from>
    <xdr:to>
      <xdr:col>6</xdr:col>
      <xdr:colOff>511175</xdr:colOff>
      <xdr:row>77</xdr:row>
      <xdr:rowOff>170664</xdr:rowOff>
    </xdr:to>
    <xdr:cxnSp macro="">
      <xdr:nvCxnSpPr>
        <xdr:cNvPr id="176" name="直線コネクタ 175"/>
        <xdr:cNvCxnSpPr/>
      </xdr:nvCxnSpPr>
      <xdr:spPr>
        <a:xfrm flipV="1">
          <a:off x="3797300" y="13343446"/>
          <a:ext cx="8382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91356</xdr:rowOff>
    </xdr:from>
    <xdr:to>
      <xdr:col>5</xdr:col>
      <xdr:colOff>358775</xdr:colOff>
      <xdr:row>77</xdr:row>
      <xdr:rowOff>170664</xdr:rowOff>
    </xdr:to>
    <xdr:cxnSp macro="">
      <xdr:nvCxnSpPr>
        <xdr:cNvPr id="179" name="直線コネクタ 178"/>
        <xdr:cNvCxnSpPr/>
      </xdr:nvCxnSpPr>
      <xdr:spPr>
        <a:xfrm>
          <a:off x="2908300" y="13121556"/>
          <a:ext cx="889000" cy="25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1" name="テキスト ボックス 180"/>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91356</xdr:rowOff>
    </xdr:from>
    <xdr:to>
      <xdr:col>4</xdr:col>
      <xdr:colOff>155575</xdr:colOff>
      <xdr:row>78</xdr:row>
      <xdr:rowOff>86646</xdr:rowOff>
    </xdr:to>
    <xdr:cxnSp macro="">
      <xdr:nvCxnSpPr>
        <xdr:cNvPr id="182" name="直線コネクタ 181"/>
        <xdr:cNvCxnSpPr/>
      </xdr:nvCxnSpPr>
      <xdr:spPr>
        <a:xfrm flipV="1">
          <a:off x="2019300" y="13121556"/>
          <a:ext cx="889000" cy="33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30937</xdr:rowOff>
    </xdr:from>
    <xdr:ext cx="599010" cy="259045"/>
    <xdr:sp macro="" textlink="">
      <xdr:nvSpPr>
        <xdr:cNvPr id="184" name="テキスト ボックス 183"/>
        <xdr:cNvSpPr txBox="1"/>
      </xdr:nvSpPr>
      <xdr:spPr>
        <a:xfrm>
          <a:off x="2608794" y="1340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86646</xdr:rowOff>
    </xdr:from>
    <xdr:to>
      <xdr:col>2</xdr:col>
      <xdr:colOff>638175</xdr:colOff>
      <xdr:row>78</xdr:row>
      <xdr:rowOff>102099</xdr:rowOff>
    </xdr:to>
    <xdr:cxnSp macro="">
      <xdr:nvCxnSpPr>
        <xdr:cNvPr id="185" name="直線コネクタ 184"/>
        <xdr:cNvCxnSpPr/>
      </xdr:nvCxnSpPr>
      <xdr:spPr>
        <a:xfrm flipV="1">
          <a:off x="1130300" y="13459746"/>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90996</xdr:rowOff>
    </xdr:from>
    <xdr:to>
      <xdr:col>6</xdr:col>
      <xdr:colOff>561975</xdr:colOff>
      <xdr:row>78</xdr:row>
      <xdr:rowOff>21146</xdr:rowOff>
    </xdr:to>
    <xdr:sp macro="" textlink="">
      <xdr:nvSpPr>
        <xdr:cNvPr id="195" name="円/楕円 194"/>
        <xdr:cNvSpPr/>
      </xdr:nvSpPr>
      <xdr:spPr>
        <a:xfrm>
          <a:off x="4584700" y="132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69423</xdr:rowOff>
    </xdr:from>
    <xdr:ext cx="599010" cy="259045"/>
    <xdr:sp macro="" textlink="">
      <xdr:nvSpPr>
        <xdr:cNvPr id="196" name="民生費該当値テキスト"/>
        <xdr:cNvSpPr txBox="1"/>
      </xdr:nvSpPr>
      <xdr:spPr>
        <a:xfrm>
          <a:off x="4686300" y="1327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164,450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119864</xdr:rowOff>
    </xdr:from>
    <xdr:to>
      <xdr:col>5</xdr:col>
      <xdr:colOff>409575</xdr:colOff>
      <xdr:row>78</xdr:row>
      <xdr:rowOff>50014</xdr:rowOff>
    </xdr:to>
    <xdr:sp macro="" textlink="">
      <xdr:nvSpPr>
        <xdr:cNvPr id="197" name="円/楕円 196"/>
        <xdr:cNvSpPr/>
      </xdr:nvSpPr>
      <xdr:spPr>
        <a:xfrm>
          <a:off x="3746500" y="133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66541</xdr:rowOff>
    </xdr:from>
    <xdr:ext cx="599010" cy="259045"/>
    <xdr:sp macro="" textlink="">
      <xdr:nvSpPr>
        <xdr:cNvPr id="198" name="テキスト ボックス 197"/>
        <xdr:cNvSpPr txBox="1"/>
      </xdr:nvSpPr>
      <xdr:spPr>
        <a:xfrm>
          <a:off x="3497794" y="1309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156,873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40556</xdr:rowOff>
    </xdr:from>
    <xdr:to>
      <xdr:col>4</xdr:col>
      <xdr:colOff>206375</xdr:colOff>
      <xdr:row>76</xdr:row>
      <xdr:rowOff>142156</xdr:rowOff>
    </xdr:to>
    <xdr:sp macro="" textlink="">
      <xdr:nvSpPr>
        <xdr:cNvPr id="199" name="円/楕円 198"/>
        <xdr:cNvSpPr/>
      </xdr:nvSpPr>
      <xdr:spPr>
        <a:xfrm>
          <a:off x="2857500" y="130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158682</xdr:rowOff>
    </xdr:from>
    <xdr:ext cx="599010" cy="259045"/>
    <xdr:sp macro="" textlink="">
      <xdr:nvSpPr>
        <xdr:cNvPr id="200" name="テキスト ボックス 199"/>
        <xdr:cNvSpPr txBox="1"/>
      </xdr:nvSpPr>
      <xdr:spPr>
        <a:xfrm>
          <a:off x="2608794" y="1284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222,689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35846</xdr:rowOff>
    </xdr:from>
    <xdr:to>
      <xdr:col>3</xdr:col>
      <xdr:colOff>3175</xdr:colOff>
      <xdr:row>78</xdr:row>
      <xdr:rowOff>137446</xdr:rowOff>
    </xdr:to>
    <xdr:sp macro="" textlink="">
      <xdr:nvSpPr>
        <xdr:cNvPr id="201" name="円/楕円 200"/>
        <xdr:cNvSpPr/>
      </xdr:nvSpPr>
      <xdr:spPr>
        <a:xfrm>
          <a:off x="1968500" y="134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128573</xdr:rowOff>
    </xdr:from>
    <xdr:ext cx="599010" cy="259045"/>
    <xdr:sp macro="" textlink="">
      <xdr:nvSpPr>
        <xdr:cNvPr id="202" name="テキスト ボックス 201"/>
        <xdr:cNvSpPr txBox="1"/>
      </xdr:nvSpPr>
      <xdr:spPr>
        <a:xfrm>
          <a:off x="1719794" y="1350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51299</xdr:rowOff>
    </xdr:from>
    <xdr:to>
      <xdr:col>1</xdr:col>
      <xdr:colOff>485775</xdr:colOff>
      <xdr:row>78</xdr:row>
      <xdr:rowOff>152899</xdr:rowOff>
    </xdr:to>
    <xdr:sp macro="" textlink="">
      <xdr:nvSpPr>
        <xdr:cNvPr id="203" name="円/楕円 202"/>
        <xdr:cNvSpPr/>
      </xdr:nvSpPr>
      <xdr:spPr>
        <a:xfrm>
          <a:off x="1079500" y="134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144026</xdr:rowOff>
    </xdr:from>
    <xdr:ext cx="599010" cy="259045"/>
    <xdr:sp macro="" textlink="">
      <xdr:nvSpPr>
        <xdr:cNvPr id="204" name="テキスト ボックス 203"/>
        <xdr:cNvSpPr txBox="1"/>
      </xdr:nvSpPr>
      <xdr:spPr>
        <a:xfrm>
          <a:off x="830794" y="1351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157128</xdr:rowOff>
    </xdr:from>
    <xdr:to>
      <xdr:col>6</xdr:col>
      <xdr:colOff>511175</xdr:colOff>
      <xdr:row>96</xdr:row>
      <xdr:rowOff>169309</xdr:rowOff>
    </xdr:to>
    <xdr:cxnSp macro="">
      <xdr:nvCxnSpPr>
        <xdr:cNvPr id="235" name="直線コネクタ 234"/>
        <xdr:cNvCxnSpPr/>
      </xdr:nvCxnSpPr>
      <xdr:spPr>
        <a:xfrm>
          <a:off x="3797300" y="16616328"/>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157128</xdr:rowOff>
    </xdr:from>
    <xdr:to>
      <xdr:col>5</xdr:col>
      <xdr:colOff>358775</xdr:colOff>
      <xdr:row>97</xdr:row>
      <xdr:rowOff>29590</xdr:rowOff>
    </xdr:to>
    <xdr:cxnSp macro="">
      <xdr:nvCxnSpPr>
        <xdr:cNvPr id="238" name="直線コネクタ 237"/>
        <xdr:cNvCxnSpPr/>
      </xdr:nvCxnSpPr>
      <xdr:spPr>
        <a:xfrm flipV="1">
          <a:off x="2908300" y="16616328"/>
          <a:ext cx="889000" cy="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155865</xdr:rowOff>
    </xdr:from>
    <xdr:to>
      <xdr:col>4</xdr:col>
      <xdr:colOff>155575</xdr:colOff>
      <xdr:row>97</xdr:row>
      <xdr:rowOff>29590</xdr:rowOff>
    </xdr:to>
    <xdr:cxnSp macro="">
      <xdr:nvCxnSpPr>
        <xdr:cNvPr id="241" name="直線コネクタ 240"/>
        <xdr:cNvCxnSpPr/>
      </xdr:nvCxnSpPr>
      <xdr:spPr>
        <a:xfrm>
          <a:off x="2019300" y="16615065"/>
          <a:ext cx="88900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155865</xdr:rowOff>
    </xdr:from>
    <xdr:to>
      <xdr:col>2</xdr:col>
      <xdr:colOff>638175</xdr:colOff>
      <xdr:row>97</xdr:row>
      <xdr:rowOff>13970</xdr:rowOff>
    </xdr:to>
    <xdr:cxnSp macro="">
      <xdr:nvCxnSpPr>
        <xdr:cNvPr id="244" name="直線コネクタ 243"/>
        <xdr:cNvCxnSpPr/>
      </xdr:nvCxnSpPr>
      <xdr:spPr>
        <a:xfrm flipV="1">
          <a:off x="1130300" y="16615065"/>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6" name="テキスト ボックス 245"/>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48" name="テキスト ボックス 247"/>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118509</xdr:rowOff>
    </xdr:from>
    <xdr:to>
      <xdr:col>6</xdr:col>
      <xdr:colOff>561975</xdr:colOff>
      <xdr:row>97</xdr:row>
      <xdr:rowOff>48659</xdr:rowOff>
    </xdr:to>
    <xdr:sp macro="" textlink="">
      <xdr:nvSpPr>
        <xdr:cNvPr id="254" name="円/楕円 253"/>
        <xdr:cNvSpPr/>
      </xdr:nvSpPr>
      <xdr:spPr>
        <a:xfrm>
          <a:off x="4584700" y="165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96936</xdr:rowOff>
    </xdr:from>
    <xdr:ext cx="534377" cy="259045"/>
    <xdr:sp macro="" textlink="">
      <xdr:nvSpPr>
        <xdr:cNvPr id="255" name="衛生費該当値テキスト"/>
        <xdr:cNvSpPr txBox="1"/>
      </xdr:nvSpPr>
      <xdr:spPr>
        <a:xfrm>
          <a:off x="4686300" y="1655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40,780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106328</xdr:rowOff>
    </xdr:from>
    <xdr:to>
      <xdr:col>5</xdr:col>
      <xdr:colOff>409575</xdr:colOff>
      <xdr:row>97</xdr:row>
      <xdr:rowOff>36478</xdr:rowOff>
    </xdr:to>
    <xdr:sp macro="" textlink="">
      <xdr:nvSpPr>
        <xdr:cNvPr id="256" name="円/楕円 255"/>
        <xdr:cNvSpPr/>
      </xdr:nvSpPr>
      <xdr:spPr>
        <a:xfrm>
          <a:off x="3746500" y="165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27605</xdr:rowOff>
    </xdr:from>
    <xdr:ext cx="534377" cy="259045"/>
    <xdr:sp macro="" textlink="">
      <xdr:nvSpPr>
        <xdr:cNvPr id="257" name="テキスト ボックス 256"/>
        <xdr:cNvSpPr txBox="1"/>
      </xdr:nvSpPr>
      <xdr:spPr>
        <a:xfrm>
          <a:off x="3530111" y="1665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150240</xdr:rowOff>
    </xdr:from>
    <xdr:to>
      <xdr:col>4</xdr:col>
      <xdr:colOff>206375</xdr:colOff>
      <xdr:row>97</xdr:row>
      <xdr:rowOff>80390</xdr:rowOff>
    </xdr:to>
    <xdr:sp macro="" textlink="">
      <xdr:nvSpPr>
        <xdr:cNvPr id="258" name="円/楕円 257"/>
        <xdr:cNvSpPr/>
      </xdr:nvSpPr>
      <xdr:spPr>
        <a:xfrm>
          <a:off x="2857500" y="166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71517</xdr:rowOff>
    </xdr:from>
    <xdr:ext cx="534377" cy="259045"/>
    <xdr:sp macro="" textlink="">
      <xdr:nvSpPr>
        <xdr:cNvPr id="259" name="テキスト ボックス 258"/>
        <xdr:cNvSpPr txBox="1"/>
      </xdr:nvSpPr>
      <xdr:spPr>
        <a:xfrm>
          <a:off x="2641111" y="1670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105065</xdr:rowOff>
    </xdr:from>
    <xdr:to>
      <xdr:col>3</xdr:col>
      <xdr:colOff>3175</xdr:colOff>
      <xdr:row>97</xdr:row>
      <xdr:rowOff>35215</xdr:rowOff>
    </xdr:to>
    <xdr:sp macro="" textlink="">
      <xdr:nvSpPr>
        <xdr:cNvPr id="260" name="円/楕円 259"/>
        <xdr:cNvSpPr/>
      </xdr:nvSpPr>
      <xdr:spPr>
        <a:xfrm>
          <a:off x="1968500" y="165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26342</xdr:rowOff>
    </xdr:from>
    <xdr:ext cx="534377" cy="259045"/>
    <xdr:sp macro="" textlink="">
      <xdr:nvSpPr>
        <xdr:cNvPr id="261" name="テキスト ボックス 260"/>
        <xdr:cNvSpPr txBox="1"/>
      </xdr:nvSpPr>
      <xdr:spPr>
        <a:xfrm>
          <a:off x="1752111" y="1665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134620</xdr:rowOff>
    </xdr:from>
    <xdr:to>
      <xdr:col>1</xdr:col>
      <xdr:colOff>485775</xdr:colOff>
      <xdr:row>97</xdr:row>
      <xdr:rowOff>64770</xdr:rowOff>
    </xdr:to>
    <xdr:sp macro="" textlink="">
      <xdr:nvSpPr>
        <xdr:cNvPr id="262" name="円/楕円 261"/>
        <xdr:cNvSpPr/>
      </xdr:nvSpPr>
      <xdr:spPr>
        <a:xfrm>
          <a:off x="1079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55897</xdr:rowOff>
    </xdr:from>
    <xdr:ext cx="534377" cy="259045"/>
    <xdr:sp macro="" textlink="">
      <xdr:nvSpPr>
        <xdr:cNvPr id="263" name="テキスト ボックス 262"/>
        <xdr:cNvSpPr txBox="1"/>
      </xdr:nvSpPr>
      <xdr:spPr>
        <a:xfrm>
          <a:off x="863111" y="16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168112</xdr:rowOff>
    </xdr:from>
    <xdr:to>
      <xdr:col>15</xdr:col>
      <xdr:colOff>180975</xdr:colOff>
      <xdr:row>37</xdr:row>
      <xdr:rowOff>49240</xdr:rowOff>
    </xdr:to>
    <xdr:cxnSp macro="">
      <xdr:nvCxnSpPr>
        <xdr:cNvPr id="294" name="直線コネクタ 293"/>
        <xdr:cNvCxnSpPr/>
      </xdr:nvCxnSpPr>
      <xdr:spPr>
        <a:xfrm flipV="1">
          <a:off x="9639300" y="634031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115660</xdr:rowOff>
    </xdr:from>
    <xdr:ext cx="378565" cy="259045"/>
    <xdr:sp macro="" textlink="">
      <xdr:nvSpPr>
        <xdr:cNvPr id="295" name="労働費平均値テキスト"/>
        <xdr:cNvSpPr txBox="1"/>
      </xdr:nvSpPr>
      <xdr:spPr>
        <a:xfrm>
          <a:off x="10528300" y="6459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22787</xdr:rowOff>
    </xdr:from>
    <xdr:to>
      <xdr:col>14</xdr:col>
      <xdr:colOff>28575</xdr:colOff>
      <xdr:row>37</xdr:row>
      <xdr:rowOff>49240</xdr:rowOff>
    </xdr:to>
    <xdr:cxnSp macro="">
      <xdr:nvCxnSpPr>
        <xdr:cNvPr id="297" name="直線コネクタ 296"/>
        <xdr:cNvCxnSpPr/>
      </xdr:nvCxnSpPr>
      <xdr:spPr>
        <a:xfrm>
          <a:off x="8750300" y="6366437"/>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78104</xdr:rowOff>
    </xdr:from>
    <xdr:ext cx="378565" cy="259045"/>
    <xdr:sp macro="" textlink="">
      <xdr:nvSpPr>
        <xdr:cNvPr id="299" name="テキスト ボックス 298"/>
        <xdr:cNvSpPr txBox="1"/>
      </xdr:nvSpPr>
      <xdr:spPr>
        <a:xfrm>
          <a:off x="9450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22787</xdr:rowOff>
    </xdr:from>
    <xdr:to>
      <xdr:col>12</xdr:col>
      <xdr:colOff>511175</xdr:colOff>
      <xdr:row>37</xdr:row>
      <xdr:rowOff>153743</xdr:rowOff>
    </xdr:to>
    <xdr:cxnSp macro="">
      <xdr:nvCxnSpPr>
        <xdr:cNvPr id="300" name="直線コネクタ 299"/>
        <xdr:cNvCxnSpPr/>
      </xdr:nvCxnSpPr>
      <xdr:spPr>
        <a:xfrm flipV="1">
          <a:off x="7861300" y="6366437"/>
          <a:ext cx="889000" cy="1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70140</xdr:rowOff>
    </xdr:from>
    <xdr:to>
      <xdr:col>11</xdr:col>
      <xdr:colOff>307975</xdr:colOff>
      <xdr:row>37</xdr:row>
      <xdr:rowOff>153743</xdr:rowOff>
    </xdr:to>
    <xdr:cxnSp macro="">
      <xdr:nvCxnSpPr>
        <xdr:cNvPr id="303" name="直線コネクタ 302"/>
        <xdr:cNvCxnSpPr/>
      </xdr:nvCxnSpPr>
      <xdr:spPr>
        <a:xfrm>
          <a:off x="6972300" y="6413790"/>
          <a:ext cx="889000" cy="8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117312</xdr:rowOff>
    </xdr:from>
    <xdr:to>
      <xdr:col>15</xdr:col>
      <xdr:colOff>231775</xdr:colOff>
      <xdr:row>37</xdr:row>
      <xdr:rowOff>47462</xdr:rowOff>
    </xdr:to>
    <xdr:sp macro="" textlink="">
      <xdr:nvSpPr>
        <xdr:cNvPr id="313" name="円/楕円 312"/>
        <xdr:cNvSpPr/>
      </xdr:nvSpPr>
      <xdr:spPr>
        <a:xfrm>
          <a:off x="10426700" y="62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140189</xdr:rowOff>
    </xdr:from>
    <xdr:ext cx="469744" cy="259045"/>
    <xdr:sp macro="" textlink="">
      <xdr:nvSpPr>
        <xdr:cNvPr id="314" name="労働費該当値テキスト"/>
        <xdr:cNvSpPr txBox="1"/>
      </xdr:nvSpPr>
      <xdr:spPr>
        <a:xfrm>
          <a:off x="10528300" y="614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169890</xdr:rowOff>
    </xdr:from>
    <xdr:to>
      <xdr:col>14</xdr:col>
      <xdr:colOff>79375</xdr:colOff>
      <xdr:row>37</xdr:row>
      <xdr:rowOff>100040</xdr:rowOff>
    </xdr:to>
    <xdr:sp macro="" textlink="">
      <xdr:nvSpPr>
        <xdr:cNvPr id="315" name="円/楕円 314"/>
        <xdr:cNvSpPr/>
      </xdr:nvSpPr>
      <xdr:spPr>
        <a:xfrm>
          <a:off x="9588500" y="63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116567</xdr:rowOff>
    </xdr:from>
    <xdr:ext cx="469744" cy="259045"/>
    <xdr:sp macro="" textlink="">
      <xdr:nvSpPr>
        <xdr:cNvPr id="316" name="テキスト ボックス 315"/>
        <xdr:cNvSpPr txBox="1"/>
      </xdr:nvSpPr>
      <xdr:spPr>
        <a:xfrm>
          <a:off x="9404427" y="611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143437</xdr:rowOff>
    </xdr:from>
    <xdr:to>
      <xdr:col>12</xdr:col>
      <xdr:colOff>561975</xdr:colOff>
      <xdr:row>37</xdr:row>
      <xdr:rowOff>73587</xdr:rowOff>
    </xdr:to>
    <xdr:sp macro="" textlink="">
      <xdr:nvSpPr>
        <xdr:cNvPr id="317" name="円/楕円 316"/>
        <xdr:cNvSpPr/>
      </xdr:nvSpPr>
      <xdr:spPr>
        <a:xfrm>
          <a:off x="8699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64714</xdr:rowOff>
    </xdr:from>
    <xdr:ext cx="469744" cy="259045"/>
    <xdr:sp macro="" textlink="">
      <xdr:nvSpPr>
        <xdr:cNvPr id="318" name="テキスト ボックス 317"/>
        <xdr:cNvSpPr txBox="1"/>
      </xdr:nvSpPr>
      <xdr:spPr>
        <a:xfrm>
          <a:off x="8515427" y="64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102943</xdr:rowOff>
    </xdr:from>
    <xdr:to>
      <xdr:col>11</xdr:col>
      <xdr:colOff>358775</xdr:colOff>
      <xdr:row>38</xdr:row>
      <xdr:rowOff>33093</xdr:rowOff>
    </xdr:to>
    <xdr:sp macro="" textlink="">
      <xdr:nvSpPr>
        <xdr:cNvPr id="319" name="円/楕円 318"/>
        <xdr:cNvSpPr/>
      </xdr:nvSpPr>
      <xdr:spPr>
        <a:xfrm>
          <a:off x="7810500" y="64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24220</xdr:rowOff>
    </xdr:from>
    <xdr:ext cx="378565" cy="259045"/>
    <xdr:sp macro="" textlink="">
      <xdr:nvSpPr>
        <xdr:cNvPr id="320" name="テキスト ボックス 319"/>
        <xdr:cNvSpPr txBox="1"/>
      </xdr:nvSpPr>
      <xdr:spPr>
        <a:xfrm>
          <a:off x="7672017" y="653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19340</xdr:rowOff>
    </xdr:from>
    <xdr:to>
      <xdr:col>10</xdr:col>
      <xdr:colOff>155575</xdr:colOff>
      <xdr:row>37</xdr:row>
      <xdr:rowOff>120940</xdr:rowOff>
    </xdr:to>
    <xdr:sp macro="" textlink="">
      <xdr:nvSpPr>
        <xdr:cNvPr id="321" name="円/楕円 320"/>
        <xdr:cNvSpPr/>
      </xdr:nvSpPr>
      <xdr:spPr>
        <a:xfrm>
          <a:off x="6921500" y="63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112067</xdr:rowOff>
    </xdr:from>
    <xdr:ext cx="469744" cy="259045"/>
    <xdr:sp macro="" textlink="">
      <xdr:nvSpPr>
        <xdr:cNvPr id="322" name="テキスト ボックス 321"/>
        <xdr:cNvSpPr txBox="1"/>
      </xdr:nvSpPr>
      <xdr:spPr>
        <a:xfrm>
          <a:off x="6737427" y="645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79799</xdr:rowOff>
    </xdr:from>
    <xdr:to>
      <xdr:col>15</xdr:col>
      <xdr:colOff>180975</xdr:colOff>
      <xdr:row>56</xdr:row>
      <xdr:rowOff>11417</xdr:rowOff>
    </xdr:to>
    <xdr:cxnSp macro="">
      <xdr:nvCxnSpPr>
        <xdr:cNvPr id="351" name="直線コネクタ 350"/>
        <xdr:cNvCxnSpPr/>
      </xdr:nvCxnSpPr>
      <xdr:spPr>
        <a:xfrm flipV="1">
          <a:off x="9639300" y="9338099"/>
          <a:ext cx="838200" cy="27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2" name="農林水産業費平均値テキスト"/>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11417</xdr:rowOff>
    </xdr:from>
    <xdr:to>
      <xdr:col>14</xdr:col>
      <xdr:colOff>28575</xdr:colOff>
      <xdr:row>57</xdr:row>
      <xdr:rowOff>62555</xdr:rowOff>
    </xdr:to>
    <xdr:cxnSp macro="">
      <xdr:nvCxnSpPr>
        <xdr:cNvPr id="354" name="直線コネクタ 353"/>
        <xdr:cNvCxnSpPr/>
      </xdr:nvCxnSpPr>
      <xdr:spPr>
        <a:xfrm flipV="1">
          <a:off x="8750300" y="9612617"/>
          <a:ext cx="889000" cy="2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139923</xdr:rowOff>
    </xdr:from>
    <xdr:ext cx="534377" cy="259045"/>
    <xdr:sp macro="" textlink="">
      <xdr:nvSpPr>
        <xdr:cNvPr id="356" name="テキスト ボックス 355"/>
        <xdr:cNvSpPr txBox="1"/>
      </xdr:nvSpPr>
      <xdr:spPr>
        <a:xfrm>
          <a:off x="9372111" y="97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170889</xdr:rowOff>
    </xdr:from>
    <xdr:to>
      <xdr:col>12</xdr:col>
      <xdr:colOff>511175</xdr:colOff>
      <xdr:row>57</xdr:row>
      <xdr:rowOff>62555</xdr:rowOff>
    </xdr:to>
    <xdr:cxnSp macro="">
      <xdr:nvCxnSpPr>
        <xdr:cNvPr id="357" name="直線コネクタ 356"/>
        <xdr:cNvCxnSpPr/>
      </xdr:nvCxnSpPr>
      <xdr:spPr>
        <a:xfrm>
          <a:off x="7861300" y="9429189"/>
          <a:ext cx="889000" cy="40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9" name="テキスト ボックス 358"/>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170889</xdr:rowOff>
    </xdr:from>
    <xdr:to>
      <xdr:col>11</xdr:col>
      <xdr:colOff>307975</xdr:colOff>
      <xdr:row>56</xdr:row>
      <xdr:rowOff>138298</xdr:rowOff>
    </xdr:to>
    <xdr:cxnSp macro="">
      <xdr:nvCxnSpPr>
        <xdr:cNvPr id="360" name="直線コネクタ 359"/>
        <xdr:cNvCxnSpPr/>
      </xdr:nvCxnSpPr>
      <xdr:spPr>
        <a:xfrm flipV="1">
          <a:off x="6972300" y="9429189"/>
          <a:ext cx="889000" cy="3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120949</xdr:rowOff>
    </xdr:from>
    <xdr:ext cx="534377" cy="259045"/>
    <xdr:sp macro="" textlink="">
      <xdr:nvSpPr>
        <xdr:cNvPr id="362" name="テキスト ボックス 361"/>
        <xdr:cNvSpPr txBox="1"/>
      </xdr:nvSpPr>
      <xdr:spPr>
        <a:xfrm>
          <a:off x="7594111" y="97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4" name="テキスト ボックス 363"/>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28999</xdr:rowOff>
    </xdr:from>
    <xdr:to>
      <xdr:col>15</xdr:col>
      <xdr:colOff>231775</xdr:colOff>
      <xdr:row>54</xdr:row>
      <xdr:rowOff>130599</xdr:rowOff>
    </xdr:to>
    <xdr:sp macro="" textlink="">
      <xdr:nvSpPr>
        <xdr:cNvPr id="370" name="円/楕円 369"/>
        <xdr:cNvSpPr/>
      </xdr:nvSpPr>
      <xdr:spPr>
        <a:xfrm>
          <a:off x="10426700" y="92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51876</xdr:rowOff>
    </xdr:from>
    <xdr:ext cx="599010" cy="259045"/>
    <xdr:sp macro="" textlink="">
      <xdr:nvSpPr>
        <xdr:cNvPr id="371" name="農林水産業費該当値テキスト"/>
        <xdr:cNvSpPr txBox="1"/>
      </xdr:nvSpPr>
      <xdr:spPr>
        <a:xfrm>
          <a:off x="10528300" y="913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107,861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132067</xdr:rowOff>
    </xdr:from>
    <xdr:to>
      <xdr:col>14</xdr:col>
      <xdr:colOff>79375</xdr:colOff>
      <xdr:row>56</xdr:row>
      <xdr:rowOff>62217</xdr:rowOff>
    </xdr:to>
    <xdr:sp macro="" textlink="">
      <xdr:nvSpPr>
        <xdr:cNvPr id="372" name="円/楕円 371"/>
        <xdr:cNvSpPr/>
      </xdr:nvSpPr>
      <xdr:spPr>
        <a:xfrm>
          <a:off x="9588500" y="95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78744</xdr:rowOff>
    </xdr:from>
    <xdr:ext cx="534377" cy="259045"/>
    <xdr:sp macro="" textlink="">
      <xdr:nvSpPr>
        <xdr:cNvPr id="373" name="テキスト ボックス 372"/>
        <xdr:cNvSpPr txBox="1"/>
      </xdr:nvSpPr>
      <xdr:spPr>
        <a:xfrm>
          <a:off x="9372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11755</xdr:rowOff>
    </xdr:from>
    <xdr:to>
      <xdr:col>12</xdr:col>
      <xdr:colOff>561975</xdr:colOff>
      <xdr:row>57</xdr:row>
      <xdr:rowOff>113355</xdr:rowOff>
    </xdr:to>
    <xdr:sp macro="" textlink="">
      <xdr:nvSpPr>
        <xdr:cNvPr id="374" name="円/楕円 373"/>
        <xdr:cNvSpPr/>
      </xdr:nvSpPr>
      <xdr:spPr>
        <a:xfrm>
          <a:off x="8699500" y="97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104482</xdr:rowOff>
    </xdr:from>
    <xdr:ext cx="534377" cy="259045"/>
    <xdr:sp macro="" textlink="">
      <xdr:nvSpPr>
        <xdr:cNvPr id="375" name="テキスト ボックス 374"/>
        <xdr:cNvSpPr txBox="1"/>
      </xdr:nvSpPr>
      <xdr:spPr>
        <a:xfrm>
          <a:off x="8483111" y="987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120089</xdr:rowOff>
    </xdr:from>
    <xdr:to>
      <xdr:col>11</xdr:col>
      <xdr:colOff>358775</xdr:colOff>
      <xdr:row>55</xdr:row>
      <xdr:rowOff>50239</xdr:rowOff>
    </xdr:to>
    <xdr:sp macro="" textlink="">
      <xdr:nvSpPr>
        <xdr:cNvPr id="376" name="円/楕円 375"/>
        <xdr:cNvSpPr/>
      </xdr:nvSpPr>
      <xdr:spPr>
        <a:xfrm>
          <a:off x="7810500" y="9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66766</xdr:rowOff>
    </xdr:from>
    <xdr:ext cx="534377" cy="259045"/>
    <xdr:sp macro="" textlink="">
      <xdr:nvSpPr>
        <xdr:cNvPr id="377" name="テキスト ボックス 376"/>
        <xdr:cNvSpPr txBox="1"/>
      </xdr:nvSpPr>
      <xdr:spPr>
        <a:xfrm>
          <a:off x="7594111" y="91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95,907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87498</xdr:rowOff>
    </xdr:from>
    <xdr:to>
      <xdr:col>10</xdr:col>
      <xdr:colOff>155575</xdr:colOff>
      <xdr:row>57</xdr:row>
      <xdr:rowOff>17648</xdr:rowOff>
    </xdr:to>
    <xdr:sp macro="" textlink="">
      <xdr:nvSpPr>
        <xdr:cNvPr id="378" name="円/楕円 377"/>
        <xdr:cNvSpPr/>
      </xdr:nvSpPr>
      <xdr:spPr>
        <a:xfrm>
          <a:off x="6921500" y="968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8775</xdr:rowOff>
    </xdr:from>
    <xdr:ext cx="534377" cy="259045"/>
    <xdr:sp macro="" textlink="">
      <xdr:nvSpPr>
        <xdr:cNvPr id="379" name="テキスト ボックス 378"/>
        <xdr:cNvSpPr txBox="1"/>
      </xdr:nvSpPr>
      <xdr:spPr>
        <a:xfrm>
          <a:off x="6705111" y="97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160134</xdr:rowOff>
    </xdr:from>
    <xdr:to>
      <xdr:col>15</xdr:col>
      <xdr:colOff>180975</xdr:colOff>
      <xdr:row>78</xdr:row>
      <xdr:rowOff>26339</xdr:rowOff>
    </xdr:to>
    <xdr:cxnSp macro="">
      <xdr:nvCxnSpPr>
        <xdr:cNvPr id="408" name="直線コネクタ 407"/>
        <xdr:cNvCxnSpPr/>
      </xdr:nvCxnSpPr>
      <xdr:spPr>
        <a:xfrm>
          <a:off x="9639300" y="13361784"/>
          <a:ext cx="8382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160134</xdr:rowOff>
    </xdr:from>
    <xdr:to>
      <xdr:col>14</xdr:col>
      <xdr:colOff>28575</xdr:colOff>
      <xdr:row>78</xdr:row>
      <xdr:rowOff>32919</xdr:rowOff>
    </xdr:to>
    <xdr:cxnSp macro="">
      <xdr:nvCxnSpPr>
        <xdr:cNvPr id="411" name="直線コネクタ 410"/>
        <xdr:cNvCxnSpPr/>
      </xdr:nvCxnSpPr>
      <xdr:spPr>
        <a:xfrm flipV="1">
          <a:off x="8750300" y="13361784"/>
          <a:ext cx="8890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17704</xdr:rowOff>
    </xdr:from>
    <xdr:to>
      <xdr:col>12</xdr:col>
      <xdr:colOff>511175</xdr:colOff>
      <xdr:row>78</xdr:row>
      <xdr:rowOff>32919</xdr:rowOff>
    </xdr:to>
    <xdr:cxnSp macro="">
      <xdr:nvCxnSpPr>
        <xdr:cNvPr id="414" name="直線コネクタ 413"/>
        <xdr:cNvCxnSpPr/>
      </xdr:nvCxnSpPr>
      <xdr:spPr>
        <a:xfrm>
          <a:off x="7861300" y="13390804"/>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17704</xdr:rowOff>
    </xdr:from>
    <xdr:to>
      <xdr:col>11</xdr:col>
      <xdr:colOff>307975</xdr:colOff>
      <xdr:row>78</xdr:row>
      <xdr:rowOff>40957</xdr:rowOff>
    </xdr:to>
    <xdr:cxnSp macro="">
      <xdr:nvCxnSpPr>
        <xdr:cNvPr id="417" name="直線コネクタ 416"/>
        <xdr:cNvCxnSpPr/>
      </xdr:nvCxnSpPr>
      <xdr:spPr>
        <a:xfrm flipV="1">
          <a:off x="6972300" y="13390804"/>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146989</xdr:rowOff>
    </xdr:from>
    <xdr:to>
      <xdr:col>15</xdr:col>
      <xdr:colOff>231775</xdr:colOff>
      <xdr:row>78</xdr:row>
      <xdr:rowOff>77139</xdr:rowOff>
    </xdr:to>
    <xdr:sp macro="" textlink="">
      <xdr:nvSpPr>
        <xdr:cNvPr id="427" name="円/楕円 426"/>
        <xdr:cNvSpPr/>
      </xdr:nvSpPr>
      <xdr:spPr>
        <a:xfrm>
          <a:off x="10426700" y="133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125416</xdr:rowOff>
    </xdr:from>
    <xdr:ext cx="534377" cy="259045"/>
    <xdr:sp macro="" textlink="">
      <xdr:nvSpPr>
        <xdr:cNvPr id="428" name="商工費該当値テキスト"/>
        <xdr:cNvSpPr txBox="1"/>
      </xdr:nvSpPr>
      <xdr:spPr>
        <a:xfrm>
          <a:off x="10528300" y="1332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109334</xdr:rowOff>
    </xdr:from>
    <xdr:to>
      <xdr:col>14</xdr:col>
      <xdr:colOff>79375</xdr:colOff>
      <xdr:row>78</xdr:row>
      <xdr:rowOff>39484</xdr:rowOff>
    </xdr:to>
    <xdr:sp macro="" textlink="">
      <xdr:nvSpPr>
        <xdr:cNvPr id="429" name="円/楕円 428"/>
        <xdr:cNvSpPr/>
      </xdr:nvSpPr>
      <xdr:spPr>
        <a:xfrm>
          <a:off x="9588500" y="133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30611</xdr:rowOff>
    </xdr:from>
    <xdr:ext cx="534377" cy="259045"/>
    <xdr:sp macro="" textlink="">
      <xdr:nvSpPr>
        <xdr:cNvPr id="430" name="テキスト ボックス 429"/>
        <xdr:cNvSpPr txBox="1"/>
      </xdr:nvSpPr>
      <xdr:spPr>
        <a:xfrm>
          <a:off x="9372111" y="1340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153569</xdr:rowOff>
    </xdr:from>
    <xdr:to>
      <xdr:col>12</xdr:col>
      <xdr:colOff>561975</xdr:colOff>
      <xdr:row>78</xdr:row>
      <xdr:rowOff>83719</xdr:rowOff>
    </xdr:to>
    <xdr:sp macro="" textlink="">
      <xdr:nvSpPr>
        <xdr:cNvPr id="431" name="円/楕円 430"/>
        <xdr:cNvSpPr/>
      </xdr:nvSpPr>
      <xdr:spPr>
        <a:xfrm>
          <a:off x="8699500" y="133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74846</xdr:rowOff>
    </xdr:from>
    <xdr:ext cx="534377" cy="259045"/>
    <xdr:sp macro="" textlink="">
      <xdr:nvSpPr>
        <xdr:cNvPr id="432" name="テキスト ボックス 431"/>
        <xdr:cNvSpPr txBox="1"/>
      </xdr:nvSpPr>
      <xdr:spPr>
        <a:xfrm>
          <a:off x="8483111" y="134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138354</xdr:rowOff>
    </xdr:from>
    <xdr:to>
      <xdr:col>11</xdr:col>
      <xdr:colOff>358775</xdr:colOff>
      <xdr:row>78</xdr:row>
      <xdr:rowOff>68504</xdr:rowOff>
    </xdr:to>
    <xdr:sp macro="" textlink="">
      <xdr:nvSpPr>
        <xdr:cNvPr id="433" name="円/楕円 432"/>
        <xdr:cNvSpPr/>
      </xdr:nvSpPr>
      <xdr:spPr>
        <a:xfrm>
          <a:off x="7810500" y="133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59631</xdr:rowOff>
    </xdr:from>
    <xdr:ext cx="534377" cy="259045"/>
    <xdr:sp macro="" textlink="">
      <xdr:nvSpPr>
        <xdr:cNvPr id="434" name="テキスト ボックス 433"/>
        <xdr:cNvSpPr txBox="1"/>
      </xdr:nvSpPr>
      <xdr:spPr>
        <a:xfrm>
          <a:off x="7594111" y="134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161607</xdr:rowOff>
    </xdr:from>
    <xdr:to>
      <xdr:col>10</xdr:col>
      <xdr:colOff>155575</xdr:colOff>
      <xdr:row>78</xdr:row>
      <xdr:rowOff>91757</xdr:rowOff>
    </xdr:to>
    <xdr:sp macro="" textlink="">
      <xdr:nvSpPr>
        <xdr:cNvPr id="435" name="円/楕円 434"/>
        <xdr:cNvSpPr/>
      </xdr:nvSpPr>
      <xdr:spPr>
        <a:xfrm>
          <a:off x="6921500" y="133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82884</xdr:rowOff>
    </xdr:from>
    <xdr:ext cx="534377" cy="259045"/>
    <xdr:sp macro="" textlink="">
      <xdr:nvSpPr>
        <xdr:cNvPr id="436" name="テキスト ボックス 435"/>
        <xdr:cNvSpPr txBox="1"/>
      </xdr:nvSpPr>
      <xdr:spPr>
        <a:xfrm>
          <a:off x="6705111" y="1345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131728</xdr:rowOff>
    </xdr:from>
    <xdr:to>
      <xdr:col>15</xdr:col>
      <xdr:colOff>180975</xdr:colOff>
      <xdr:row>98</xdr:row>
      <xdr:rowOff>138908</xdr:rowOff>
    </xdr:to>
    <xdr:cxnSp macro="">
      <xdr:nvCxnSpPr>
        <xdr:cNvPr id="465" name="直線コネクタ 464"/>
        <xdr:cNvCxnSpPr/>
      </xdr:nvCxnSpPr>
      <xdr:spPr>
        <a:xfrm flipV="1">
          <a:off x="9639300" y="16933828"/>
          <a:ext cx="8382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88699</xdr:rowOff>
    </xdr:from>
    <xdr:ext cx="534377" cy="259045"/>
    <xdr:sp macro="" textlink="">
      <xdr:nvSpPr>
        <xdr:cNvPr id="466" name="土木費平均値テキスト"/>
        <xdr:cNvSpPr txBox="1"/>
      </xdr:nvSpPr>
      <xdr:spPr>
        <a:xfrm>
          <a:off x="10528300" y="168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136455</xdr:rowOff>
    </xdr:from>
    <xdr:to>
      <xdr:col>14</xdr:col>
      <xdr:colOff>28575</xdr:colOff>
      <xdr:row>98</xdr:row>
      <xdr:rowOff>138908</xdr:rowOff>
    </xdr:to>
    <xdr:cxnSp macro="">
      <xdr:nvCxnSpPr>
        <xdr:cNvPr id="468" name="直線コネクタ 467"/>
        <xdr:cNvCxnSpPr/>
      </xdr:nvCxnSpPr>
      <xdr:spPr>
        <a:xfrm>
          <a:off x="8750300" y="16938555"/>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36072</xdr:rowOff>
    </xdr:from>
    <xdr:ext cx="534377" cy="259045"/>
    <xdr:sp macro="" textlink="">
      <xdr:nvSpPr>
        <xdr:cNvPr id="470" name="テキスト ボックス 469"/>
        <xdr:cNvSpPr txBox="1"/>
      </xdr:nvSpPr>
      <xdr:spPr>
        <a:xfrm>
          <a:off x="9372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136455</xdr:rowOff>
    </xdr:from>
    <xdr:to>
      <xdr:col>12</xdr:col>
      <xdr:colOff>511175</xdr:colOff>
      <xdr:row>98</xdr:row>
      <xdr:rowOff>149085</xdr:rowOff>
    </xdr:to>
    <xdr:cxnSp macro="">
      <xdr:nvCxnSpPr>
        <xdr:cNvPr id="471" name="直線コネクタ 470"/>
        <xdr:cNvCxnSpPr/>
      </xdr:nvCxnSpPr>
      <xdr:spPr>
        <a:xfrm flipV="1">
          <a:off x="7861300" y="16938555"/>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26267</xdr:rowOff>
    </xdr:from>
    <xdr:ext cx="534377" cy="259045"/>
    <xdr:sp macro="" textlink="">
      <xdr:nvSpPr>
        <xdr:cNvPr id="473" name="テキスト ボックス 472"/>
        <xdr:cNvSpPr txBox="1"/>
      </xdr:nvSpPr>
      <xdr:spPr>
        <a:xfrm>
          <a:off x="8483111" y="169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149085</xdr:rowOff>
    </xdr:from>
    <xdr:to>
      <xdr:col>11</xdr:col>
      <xdr:colOff>307975</xdr:colOff>
      <xdr:row>98</xdr:row>
      <xdr:rowOff>158406</xdr:rowOff>
    </xdr:to>
    <xdr:cxnSp macro="">
      <xdr:nvCxnSpPr>
        <xdr:cNvPr id="474" name="直線コネクタ 473"/>
        <xdr:cNvCxnSpPr/>
      </xdr:nvCxnSpPr>
      <xdr:spPr>
        <a:xfrm flipV="1">
          <a:off x="6972300" y="16951185"/>
          <a:ext cx="889000" cy="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27590</xdr:rowOff>
    </xdr:from>
    <xdr:ext cx="534377" cy="259045"/>
    <xdr:sp macro="" textlink="">
      <xdr:nvSpPr>
        <xdr:cNvPr id="476" name="テキスト ボックス 475"/>
        <xdr:cNvSpPr txBox="1"/>
      </xdr:nvSpPr>
      <xdr:spPr>
        <a:xfrm>
          <a:off x="7594111" y="17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37968</xdr:rowOff>
    </xdr:from>
    <xdr:ext cx="534377" cy="259045"/>
    <xdr:sp macro="" textlink="">
      <xdr:nvSpPr>
        <xdr:cNvPr id="478" name="テキスト ボックス 477"/>
        <xdr:cNvSpPr txBox="1"/>
      </xdr:nvSpPr>
      <xdr:spPr>
        <a:xfrm>
          <a:off x="6705111" y="1701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80928</xdr:rowOff>
    </xdr:from>
    <xdr:to>
      <xdr:col>15</xdr:col>
      <xdr:colOff>231775</xdr:colOff>
      <xdr:row>99</xdr:row>
      <xdr:rowOff>11078</xdr:rowOff>
    </xdr:to>
    <xdr:sp macro="" textlink="">
      <xdr:nvSpPr>
        <xdr:cNvPr id="484" name="円/楕円 483"/>
        <xdr:cNvSpPr/>
      </xdr:nvSpPr>
      <xdr:spPr>
        <a:xfrm>
          <a:off x="10426700" y="168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40305</xdr:rowOff>
    </xdr:from>
    <xdr:ext cx="599010" cy="259045"/>
    <xdr:sp macro="" textlink="">
      <xdr:nvSpPr>
        <xdr:cNvPr id="485" name="土木費該当値テキスト"/>
        <xdr:cNvSpPr txBox="1"/>
      </xdr:nvSpPr>
      <xdr:spPr>
        <a:xfrm>
          <a:off x="10528300" y="1667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88108</xdr:rowOff>
    </xdr:from>
    <xdr:to>
      <xdr:col>14</xdr:col>
      <xdr:colOff>79375</xdr:colOff>
      <xdr:row>99</xdr:row>
      <xdr:rowOff>18258</xdr:rowOff>
    </xdr:to>
    <xdr:sp macro="" textlink="">
      <xdr:nvSpPr>
        <xdr:cNvPr id="486" name="円/楕円 485"/>
        <xdr:cNvSpPr/>
      </xdr:nvSpPr>
      <xdr:spPr>
        <a:xfrm>
          <a:off x="9588500" y="168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34785</xdr:rowOff>
    </xdr:from>
    <xdr:ext cx="599010" cy="259045"/>
    <xdr:sp macro="" textlink="">
      <xdr:nvSpPr>
        <xdr:cNvPr id="487" name="テキスト ボックス 486"/>
        <xdr:cNvSpPr txBox="1"/>
      </xdr:nvSpPr>
      <xdr:spPr>
        <a:xfrm>
          <a:off x="9339794" y="1666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85655</xdr:rowOff>
    </xdr:from>
    <xdr:to>
      <xdr:col>12</xdr:col>
      <xdr:colOff>561975</xdr:colOff>
      <xdr:row>99</xdr:row>
      <xdr:rowOff>15805</xdr:rowOff>
    </xdr:to>
    <xdr:sp macro="" textlink="">
      <xdr:nvSpPr>
        <xdr:cNvPr id="488" name="円/楕円 487"/>
        <xdr:cNvSpPr/>
      </xdr:nvSpPr>
      <xdr:spPr>
        <a:xfrm>
          <a:off x="8699500" y="168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32332</xdr:rowOff>
    </xdr:from>
    <xdr:ext cx="599010" cy="259045"/>
    <xdr:sp macro="" textlink="">
      <xdr:nvSpPr>
        <xdr:cNvPr id="489" name="テキスト ボックス 488"/>
        <xdr:cNvSpPr txBox="1"/>
      </xdr:nvSpPr>
      <xdr:spPr>
        <a:xfrm>
          <a:off x="8450794" y="1666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104,259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98285</xdr:rowOff>
    </xdr:from>
    <xdr:to>
      <xdr:col>11</xdr:col>
      <xdr:colOff>358775</xdr:colOff>
      <xdr:row>99</xdr:row>
      <xdr:rowOff>28435</xdr:rowOff>
    </xdr:to>
    <xdr:sp macro="" textlink="">
      <xdr:nvSpPr>
        <xdr:cNvPr id="490" name="円/楕円 489"/>
        <xdr:cNvSpPr/>
      </xdr:nvSpPr>
      <xdr:spPr>
        <a:xfrm>
          <a:off x="7810500" y="169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44962</xdr:rowOff>
    </xdr:from>
    <xdr:ext cx="534377" cy="259045"/>
    <xdr:sp macro="" textlink="">
      <xdr:nvSpPr>
        <xdr:cNvPr id="491" name="テキスト ボックス 490"/>
        <xdr:cNvSpPr txBox="1"/>
      </xdr:nvSpPr>
      <xdr:spPr>
        <a:xfrm>
          <a:off x="7594111" y="166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107606</xdr:rowOff>
    </xdr:from>
    <xdr:to>
      <xdr:col>10</xdr:col>
      <xdr:colOff>155575</xdr:colOff>
      <xdr:row>99</xdr:row>
      <xdr:rowOff>37756</xdr:rowOff>
    </xdr:to>
    <xdr:sp macro="" textlink="">
      <xdr:nvSpPr>
        <xdr:cNvPr id="492" name="円/楕円 491"/>
        <xdr:cNvSpPr/>
      </xdr:nvSpPr>
      <xdr:spPr>
        <a:xfrm>
          <a:off x="6921500" y="169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54283</xdr:rowOff>
    </xdr:from>
    <xdr:ext cx="534377" cy="259045"/>
    <xdr:sp macro="" textlink="">
      <xdr:nvSpPr>
        <xdr:cNvPr id="493" name="テキスト ボックス 492"/>
        <xdr:cNvSpPr txBox="1"/>
      </xdr:nvSpPr>
      <xdr:spPr>
        <a:xfrm>
          <a:off x="6705111" y="166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78618</xdr:rowOff>
    </xdr:from>
    <xdr:to>
      <xdr:col>23</xdr:col>
      <xdr:colOff>517525</xdr:colOff>
      <xdr:row>38</xdr:row>
      <xdr:rowOff>100929</xdr:rowOff>
    </xdr:to>
    <xdr:cxnSp macro="">
      <xdr:nvCxnSpPr>
        <xdr:cNvPr id="524" name="直線コネクタ 523"/>
        <xdr:cNvCxnSpPr/>
      </xdr:nvCxnSpPr>
      <xdr:spPr>
        <a:xfrm>
          <a:off x="15481300" y="6593718"/>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5" name="消防費平均値テキスト"/>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78618</xdr:rowOff>
    </xdr:from>
    <xdr:to>
      <xdr:col>22</xdr:col>
      <xdr:colOff>365125</xdr:colOff>
      <xdr:row>38</xdr:row>
      <xdr:rowOff>113078</xdr:rowOff>
    </xdr:to>
    <xdr:cxnSp macro="">
      <xdr:nvCxnSpPr>
        <xdr:cNvPr id="527" name="直線コネクタ 526"/>
        <xdr:cNvCxnSpPr/>
      </xdr:nvCxnSpPr>
      <xdr:spPr>
        <a:xfrm flipV="1">
          <a:off x="14592300" y="6593718"/>
          <a:ext cx="889000" cy="3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9" name="テキスト ボックス 528"/>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94261</xdr:rowOff>
    </xdr:from>
    <xdr:to>
      <xdr:col>21</xdr:col>
      <xdr:colOff>161925</xdr:colOff>
      <xdr:row>38</xdr:row>
      <xdr:rowOff>113078</xdr:rowOff>
    </xdr:to>
    <xdr:cxnSp macro="">
      <xdr:nvCxnSpPr>
        <xdr:cNvPr id="530" name="直線コネクタ 529"/>
        <xdr:cNvCxnSpPr/>
      </xdr:nvCxnSpPr>
      <xdr:spPr>
        <a:xfrm>
          <a:off x="13703300" y="6609361"/>
          <a:ext cx="889000" cy="1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2" name="テキスト ボックス 531"/>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94261</xdr:rowOff>
    </xdr:from>
    <xdr:to>
      <xdr:col>19</xdr:col>
      <xdr:colOff>644525</xdr:colOff>
      <xdr:row>38</xdr:row>
      <xdr:rowOff>111131</xdr:rowOff>
    </xdr:to>
    <xdr:cxnSp macro="">
      <xdr:nvCxnSpPr>
        <xdr:cNvPr id="533" name="直線コネクタ 532"/>
        <xdr:cNvCxnSpPr/>
      </xdr:nvCxnSpPr>
      <xdr:spPr>
        <a:xfrm flipV="1">
          <a:off x="12814300" y="6609361"/>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5" name="テキスト ボックス 534"/>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50129</xdr:rowOff>
    </xdr:from>
    <xdr:to>
      <xdr:col>23</xdr:col>
      <xdr:colOff>568325</xdr:colOff>
      <xdr:row>38</xdr:row>
      <xdr:rowOff>151729</xdr:rowOff>
    </xdr:to>
    <xdr:sp macro="" textlink="">
      <xdr:nvSpPr>
        <xdr:cNvPr id="543" name="円/楕円 542"/>
        <xdr:cNvSpPr/>
      </xdr:nvSpPr>
      <xdr:spPr>
        <a:xfrm>
          <a:off x="16268700" y="656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136506</xdr:rowOff>
    </xdr:from>
    <xdr:ext cx="534377" cy="259045"/>
    <xdr:sp macro="" textlink="">
      <xdr:nvSpPr>
        <xdr:cNvPr id="544" name="消防費該当値テキスト"/>
        <xdr:cNvSpPr txBox="1"/>
      </xdr:nvSpPr>
      <xdr:spPr>
        <a:xfrm>
          <a:off x="16370300"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27818</xdr:rowOff>
    </xdr:from>
    <xdr:to>
      <xdr:col>22</xdr:col>
      <xdr:colOff>415925</xdr:colOff>
      <xdr:row>38</xdr:row>
      <xdr:rowOff>129418</xdr:rowOff>
    </xdr:to>
    <xdr:sp macro="" textlink="">
      <xdr:nvSpPr>
        <xdr:cNvPr id="545" name="円/楕円 544"/>
        <xdr:cNvSpPr/>
      </xdr:nvSpPr>
      <xdr:spPr>
        <a:xfrm>
          <a:off x="15430500" y="65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120545</xdr:rowOff>
    </xdr:from>
    <xdr:ext cx="534377" cy="259045"/>
    <xdr:sp macro="" textlink="">
      <xdr:nvSpPr>
        <xdr:cNvPr id="546" name="テキスト ボックス 545"/>
        <xdr:cNvSpPr txBox="1"/>
      </xdr:nvSpPr>
      <xdr:spPr>
        <a:xfrm>
          <a:off x="15214111" y="66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62278</xdr:rowOff>
    </xdr:from>
    <xdr:to>
      <xdr:col>21</xdr:col>
      <xdr:colOff>212725</xdr:colOff>
      <xdr:row>38</xdr:row>
      <xdr:rowOff>163878</xdr:rowOff>
    </xdr:to>
    <xdr:sp macro="" textlink="">
      <xdr:nvSpPr>
        <xdr:cNvPr id="547" name="円/楕円 546"/>
        <xdr:cNvSpPr/>
      </xdr:nvSpPr>
      <xdr:spPr>
        <a:xfrm>
          <a:off x="14541500" y="65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155005</xdr:rowOff>
    </xdr:from>
    <xdr:ext cx="534377" cy="259045"/>
    <xdr:sp macro="" textlink="">
      <xdr:nvSpPr>
        <xdr:cNvPr id="548" name="テキスト ボックス 547"/>
        <xdr:cNvSpPr txBox="1"/>
      </xdr:nvSpPr>
      <xdr:spPr>
        <a:xfrm>
          <a:off x="14325111" y="667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43461</xdr:rowOff>
    </xdr:from>
    <xdr:to>
      <xdr:col>20</xdr:col>
      <xdr:colOff>9525</xdr:colOff>
      <xdr:row>38</xdr:row>
      <xdr:rowOff>145061</xdr:rowOff>
    </xdr:to>
    <xdr:sp macro="" textlink="">
      <xdr:nvSpPr>
        <xdr:cNvPr id="549" name="円/楕円 548"/>
        <xdr:cNvSpPr/>
      </xdr:nvSpPr>
      <xdr:spPr>
        <a:xfrm>
          <a:off x="13652500" y="65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136188</xdr:rowOff>
    </xdr:from>
    <xdr:ext cx="534377" cy="259045"/>
    <xdr:sp macro="" textlink="">
      <xdr:nvSpPr>
        <xdr:cNvPr id="550" name="テキスト ボックス 549"/>
        <xdr:cNvSpPr txBox="1"/>
      </xdr:nvSpPr>
      <xdr:spPr>
        <a:xfrm>
          <a:off x="13436111" y="66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60331</xdr:rowOff>
    </xdr:from>
    <xdr:to>
      <xdr:col>18</xdr:col>
      <xdr:colOff>492125</xdr:colOff>
      <xdr:row>38</xdr:row>
      <xdr:rowOff>161931</xdr:rowOff>
    </xdr:to>
    <xdr:sp macro="" textlink="">
      <xdr:nvSpPr>
        <xdr:cNvPr id="551" name="円/楕円 550"/>
        <xdr:cNvSpPr/>
      </xdr:nvSpPr>
      <xdr:spPr>
        <a:xfrm>
          <a:off x="12763500" y="65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153058</xdr:rowOff>
    </xdr:from>
    <xdr:ext cx="534377" cy="259045"/>
    <xdr:sp macro="" textlink="">
      <xdr:nvSpPr>
        <xdr:cNvPr id="552" name="テキスト ボックス 551"/>
        <xdr:cNvSpPr txBox="1"/>
      </xdr:nvSpPr>
      <xdr:spPr>
        <a:xfrm>
          <a:off x="12547111" y="666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44850</xdr:rowOff>
    </xdr:from>
    <xdr:to>
      <xdr:col>23</xdr:col>
      <xdr:colOff>517525</xdr:colOff>
      <xdr:row>54</xdr:row>
      <xdr:rowOff>42450</xdr:rowOff>
    </xdr:to>
    <xdr:cxnSp macro="">
      <xdr:nvCxnSpPr>
        <xdr:cNvPr id="582" name="直線コネクタ 581"/>
        <xdr:cNvCxnSpPr/>
      </xdr:nvCxnSpPr>
      <xdr:spPr>
        <a:xfrm>
          <a:off x="15481300" y="9131700"/>
          <a:ext cx="838200" cy="1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89920</xdr:rowOff>
    </xdr:from>
    <xdr:ext cx="534377" cy="259045"/>
    <xdr:sp macro="" textlink="">
      <xdr:nvSpPr>
        <xdr:cNvPr id="583" name="教育費平均値テキスト"/>
        <xdr:cNvSpPr txBox="1"/>
      </xdr:nvSpPr>
      <xdr:spPr>
        <a:xfrm>
          <a:off x="16370300" y="9348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44850</xdr:rowOff>
    </xdr:from>
    <xdr:to>
      <xdr:col>22</xdr:col>
      <xdr:colOff>365125</xdr:colOff>
      <xdr:row>53</xdr:row>
      <xdr:rowOff>137281</xdr:rowOff>
    </xdr:to>
    <xdr:cxnSp macro="">
      <xdr:nvCxnSpPr>
        <xdr:cNvPr id="585" name="直線コネクタ 584"/>
        <xdr:cNvCxnSpPr/>
      </xdr:nvCxnSpPr>
      <xdr:spPr>
        <a:xfrm flipV="1">
          <a:off x="14592300" y="9131700"/>
          <a:ext cx="889000" cy="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152309</xdr:rowOff>
    </xdr:from>
    <xdr:ext cx="534377" cy="259045"/>
    <xdr:sp macro="" textlink="">
      <xdr:nvSpPr>
        <xdr:cNvPr id="587" name="テキスト ボックス 586"/>
        <xdr:cNvSpPr txBox="1"/>
      </xdr:nvSpPr>
      <xdr:spPr>
        <a:xfrm>
          <a:off x="15214111" y="94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137281</xdr:rowOff>
    </xdr:from>
    <xdr:to>
      <xdr:col>21</xdr:col>
      <xdr:colOff>161925</xdr:colOff>
      <xdr:row>54</xdr:row>
      <xdr:rowOff>79693</xdr:rowOff>
    </xdr:to>
    <xdr:cxnSp macro="">
      <xdr:nvCxnSpPr>
        <xdr:cNvPr id="588" name="直線コネクタ 587"/>
        <xdr:cNvCxnSpPr/>
      </xdr:nvCxnSpPr>
      <xdr:spPr>
        <a:xfrm flipV="1">
          <a:off x="13703300" y="9224131"/>
          <a:ext cx="889000" cy="1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9" name="フローチャート : 判断 588"/>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0" name="テキスト ボックス 589"/>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75978</xdr:rowOff>
    </xdr:from>
    <xdr:to>
      <xdr:col>19</xdr:col>
      <xdr:colOff>644525</xdr:colOff>
      <xdr:row>54</xdr:row>
      <xdr:rowOff>79693</xdr:rowOff>
    </xdr:to>
    <xdr:cxnSp macro="">
      <xdr:nvCxnSpPr>
        <xdr:cNvPr id="591" name="直線コネクタ 590"/>
        <xdr:cNvCxnSpPr/>
      </xdr:nvCxnSpPr>
      <xdr:spPr>
        <a:xfrm>
          <a:off x="12814300" y="9334278"/>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2" name="フローチャート : 判断 591"/>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93" name="テキスト ボックス 592"/>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4" name="フローチャート : 判断 593"/>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98899</xdr:rowOff>
    </xdr:from>
    <xdr:ext cx="534377" cy="259045"/>
    <xdr:sp macro="" textlink="">
      <xdr:nvSpPr>
        <xdr:cNvPr id="595" name="テキスト ボックス 594"/>
        <xdr:cNvSpPr txBox="1"/>
      </xdr:nvSpPr>
      <xdr:spPr>
        <a:xfrm>
          <a:off x="12547111" y="8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163100</xdr:rowOff>
    </xdr:from>
    <xdr:to>
      <xdr:col>23</xdr:col>
      <xdr:colOff>568325</xdr:colOff>
      <xdr:row>54</xdr:row>
      <xdr:rowOff>93250</xdr:rowOff>
    </xdr:to>
    <xdr:sp macro="" textlink="">
      <xdr:nvSpPr>
        <xdr:cNvPr id="601" name="円/楕円 600"/>
        <xdr:cNvSpPr/>
      </xdr:nvSpPr>
      <xdr:spPr>
        <a:xfrm>
          <a:off x="16268700" y="92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14527</xdr:rowOff>
    </xdr:from>
    <xdr:ext cx="534377" cy="259045"/>
    <xdr:sp macro="" textlink="">
      <xdr:nvSpPr>
        <xdr:cNvPr id="602" name="教育費該当値テキスト"/>
        <xdr:cNvSpPr txBox="1"/>
      </xdr:nvSpPr>
      <xdr:spPr>
        <a:xfrm>
          <a:off x="16370300" y="910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65,105</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165500</xdr:rowOff>
    </xdr:from>
    <xdr:to>
      <xdr:col>22</xdr:col>
      <xdr:colOff>415925</xdr:colOff>
      <xdr:row>53</xdr:row>
      <xdr:rowOff>95650</xdr:rowOff>
    </xdr:to>
    <xdr:sp macro="" textlink="">
      <xdr:nvSpPr>
        <xdr:cNvPr id="603" name="円/楕円 602"/>
        <xdr:cNvSpPr/>
      </xdr:nvSpPr>
      <xdr:spPr>
        <a:xfrm>
          <a:off x="15430500" y="90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112177</xdr:rowOff>
    </xdr:from>
    <xdr:ext cx="534377" cy="259045"/>
    <xdr:sp macro="" textlink="">
      <xdr:nvSpPr>
        <xdr:cNvPr id="604" name="テキスト ボックス 603"/>
        <xdr:cNvSpPr txBox="1"/>
      </xdr:nvSpPr>
      <xdr:spPr>
        <a:xfrm>
          <a:off x="15214111" y="885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73,979</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86481</xdr:rowOff>
    </xdr:from>
    <xdr:to>
      <xdr:col>21</xdr:col>
      <xdr:colOff>212725</xdr:colOff>
      <xdr:row>54</xdr:row>
      <xdr:rowOff>16631</xdr:rowOff>
    </xdr:to>
    <xdr:sp macro="" textlink="">
      <xdr:nvSpPr>
        <xdr:cNvPr id="605" name="円/楕円 604"/>
        <xdr:cNvSpPr/>
      </xdr:nvSpPr>
      <xdr:spPr>
        <a:xfrm>
          <a:off x="14541500" y="91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7758</xdr:rowOff>
    </xdr:from>
    <xdr:ext cx="534377" cy="259045"/>
    <xdr:sp macro="" textlink="">
      <xdr:nvSpPr>
        <xdr:cNvPr id="606" name="テキスト ボックス 605"/>
        <xdr:cNvSpPr txBox="1"/>
      </xdr:nvSpPr>
      <xdr:spPr>
        <a:xfrm>
          <a:off x="14325111" y="92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28893</xdr:rowOff>
    </xdr:from>
    <xdr:to>
      <xdr:col>20</xdr:col>
      <xdr:colOff>9525</xdr:colOff>
      <xdr:row>54</xdr:row>
      <xdr:rowOff>130493</xdr:rowOff>
    </xdr:to>
    <xdr:sp macro="" textlink="">
      <xdr:nvSpPr>
        <xdr:cNvPr id="607" name="円/楕円 606"/>
        <xdr:cNvSpPr/>
      </xdr:nvSpPr>
      <xdr:spPr>
        <a:xfrm>
          <a:off x="13652500" y="92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121620</xdr:rowOff>
    </xdr:from>
    <xdr:ext cx="534377" cy="259045"/>
    <xdr:sp macro="" textlink="">
      <xdr:nvSpPr>
        <xdr:cNvPr id="608" name="テキスト ボックス 607"/>
        <xdr:cNvSpPr txBox="1"/>
      </xdr:nvSpPr>
      <xdr:spPr>
        <a:xfrm>
          <a:off x="13436111" y="937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25178</xdr:rowOff>
    </xdr:from>
    <xdr:to>
      <xdr:col>18</xdr:col>
      <xdr:colOff>492125</xdr:colOff>
      <xdr:row>54</xdr:row>
      <xdr:rowOff>126778</xdr:rowOff>
    </xdr:to>
    <xdr:sp macro="" textlink="">
      <xdr:nvSpPr>
        <xdr:cNvPr id="609" name="円/楕円 608"/>
        <xdr:cNvSpPr/>
      </xdr:nvSpPr>
      <xdr:spPr>
        <a:xfrm>
          <a:off x="12763500" y="92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117905</xdr:rowOff>
    </xdr:from>
    <xdr:ext cx="534377" cy="259045"/>
    <xdr:sp macro="" textlink="">
      <xdr:nvSpPr>
        <xdr:cNvPr id="610" name="テキスト ボックス 609"/>
        <xdr:cNvSpPr txBox="1"/>
      </xdr:nvSpPr>
      <xdr:spPr>
        <a:xfrm>
          <a:off x="12547111" y="93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15562</xdr:rowOff>
    </xdr:from>
    <xdr:to>
      <xdr:col>23</xdr:col>
      <xdr:colOff>517525</xdr:colOff>
      <xdr:row>79</xdr:row>
      <xdr:rowOff>21163</xdr:rowOff>
    </xdr:to>
    <xdr:cxnSp macro="">
      <xdr:nvCxnSpPr>
        <xdr:cNvPr id="639" name="直線コネクタ 638"/>
        <xdr:cNvCxnSpPr/>
      </xdr:nvCxnSpPr>
      <xdr:spPr>
        <a:xfrm flipV="1">
          <a:off x="15481300" y="13560112"/>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0"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21163</xdr:rowOff>
    </xdr:from>
    <xdr:to>
      <xdr:col>22</xdr:col>
      <xdr:colOff>365125</xdr:colOff>
      <xdr:row>79</xdr:row>
      <xdr:rowOff>42866</xdr:rowOff>
    </xdr:to>
    <xdr:cxnSp macro="">
      <xdr:nvCxnSpPr>
        <xdr:cNvPr id="642" name="直線コネクタ 641"/>
        <xdr:cNvCxnSpPr/>
      </xdr:nvCxnSpPr>
      <xdr:spPr>
        <a:xfrm flipV="1">
          <a:off x="14592300" y="13565713"/>
          <a:ext cx="889000" cy="2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4" name="テキスト ボックス 643"/>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42636</xdr:rowOff>
    </xdr:from>
    <xdr:to>
      <xdr:col>21</xdr:col>
      <xdr:colOff>161925</xdr:colOff>
      <xdr:row>79</xdr:row>
      <xdr:rowOff>42866</xdr:rowOff>
    </xdr:to>
    <xdr:cxnSp macro="">
      <xdr:nvCxnSpPr>
        <xdr:cNvPr id="645" name="直線コネクタ 644"/>
        <xdr:cNvCxnSpPr/>
      </xdr:nvCxnSpPr>
      <xdr:spPr>
        <a:xfrm>
          <a:off x="13703300" y="13587186"/>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6" name="フローチャート : 判断 645"/>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7" name="テキスト ボックス 646"/>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25888</xdr:rowOff>
    </xdr:from>
    <xdr:to>
      <xdr:col>19</xdr:col>
      <xdr:colOff>644525</xdr:colOff>
      <xdr:row>79</xdr:row>
      <xdr:rowOff>42636</xdr:rowOff>
    </xdr:to>
    <xdr:cxnSp macro="">
      <xdr:nvCxnSpPr>
        <xdr:cNvPr id="648" name="直線コネクタ 647"/>
        <xdr:cNvCxnSpPr/>
      </xdr:nvCxnSpPr>
      <xdr:spPr>
        <a:xfrm>
          <a:off x="12814300" y="13570438"/>
          <a:ext cx="889000" cy="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9" name="フローチャート : 判断 648"/>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0" name="テキスト ボックス 649"/>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1" name="フローチャート : 判断 650"/>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2" name="テキスト ボックス 651"/>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136212</xdr:rowOff>
    </xdr:from>
    <xdr:to>
      <xdr:col>23</xdr:col>
      <xdr:colOff>568325</xdr:colOff>
      <xdr:row>79</xdr:row>
      <xdr:rowOff>66362</xdr:rowOff>
    </xdr:to>
    <xdr:sp macro="" textlink="">
      <xdr:nvSpPr>
        <xdr:cNvPr id="658" name="円/楕円 657"/>
        <xdr:cNvSpPr/>
      </xdr:nvSpPr>
      <xdr:spPr>
        <a:xfrm>
          <a:off x="16268700" y="1350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68911</xdr:rowOff>
    </xdr:from>
    <xdr:ext cx="469744" cy="259045"/>
    <xdr:sp macro="" textlink="">
      <xdr:nvSpPr>
        <xdr:cNvPr id="659" name="災害復旧費該当値テキスト"/>
        <xdr:cNvSpPr txBox="1"/>
      </xdr:nvSpPr>
      <xdr:spPr>
        <a:xfrm>
          <a:off x="16370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141813</xdr:rowOff>
    </xdr:from>
    <xdr:to>
      <xdr:col>22</xdr:col>
      <xdr:colOff>415925</xdr:colOff>
      <xdr:row>79</xdr:row>
      <xdr:rowOff>71963</xdr:rowOff>
    </xdr:to>
    <xdr:sp macro="" textlink="">
      <xdr:nvSpPr>
        <xdr:cNvPr id="660" name="円/楕円 659"/>
        <xdr:cNvSpPr/>
      </xdr:nvSpPr>
      <xdr:spPr>
        <a:xfrm>
          <a:off x="15430500" y="1351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63090</xdr:rowOff>
    </xdr:from>
    <xdr:ext cx="469744" cy="259045"/>
    <xdr:sp macro="" textlink="">
      <xdr:nvSpPr>
        <xdr:cNvPr id="661" name="テキスト ボックス 660"/>
        <xdr:cNvSpPr txBox="1"/>
      </xdr:nvSpPr>
      <xdr:spPr>
        <a:xfrm>
          <a:off x="15246427" y="136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163516</xdr:rowOff>
    </xdr:from>
    <xdr:to>
      <xdr:col>21</xdr:col>
      <xdr:colOff>212725</xdr:colOff>
      <xdr:row>79</xdr:row>
      <xdr:rowOff>93666</xdr:rowOff>
    </xdr:to>
    <xdr:sp macro="" textlink="">
      <xdr:nvSpPr>
        <xdr:cNvPr id="662" name="円/楕円 661"/>
        <xdr:cNvSpPr/>
      </xdr:nvSpPr>
      <xdr:spPr>
        <a:xfrm>
          <a:off x="14541500" y="135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84793</xdr:rowOff>
    </xdr:from>
    <xdr:ext cx="378565" cy="259045"/>
    <xdr:sp macro="" textlink="">
      <xdr:nvSpPr>
        <xdr:cNvPr id="663" name="テキスト ボックス 662"/>
        <xdr:cNvSpPr txBox="1"/>
      </xdr:nvSpPr>
      <xdr:spPr>
        <a:xfrm>
          <a:off x="14403017" y="1362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163286</xdr:rowOff>
    </xdr:from>
    <xdr:to>
      <xdr:col>20</xdr:col>
      <xdr:colOff>9525</xdr:colOff>
      <xdr:row>79</xdr:row>
      <xdr:rowOff>93436</xdr:rowOff>
    </xdr:to>
    <xdr:sp macro="" textlink="">
      <xdr:nvSpPr>
        <xdr:cNvPr id="664" name="円/楕円 663"/>
        <xdr:cNvSpPr/>
      </xdr:nvSpPr>
      <xdr:spPr>
        <a:xfrm>
          <a:off x="136525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84563</xdr:rowOff>
    </xdr:from>
    <xdr:ext cx="378565" cy="259045"/>
    <xdr:sp macro="" textlink="">
      <xdr:nvSpPr>
        <xdr:cNvPr id="665" name="テキスト ボックス 664"/>
        <xdr:cNvSpPr txBox="1"/>
      </xdr:nvSpPr>
      <xdr:spPr>
        <a:xfrm>
          <a:off x="13514017" y="13629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146538</xdr:rowOff>
    </xdr:from>
    <xdr:to>
      <xdr:col>18</xdr:col>
      <xdr:colOff>492125</xdr:colOff>
      <xdr:row>79</xdr:row>
      <xdr:rowOff>76688</xdr:rowOff>
    </xdr:to>
    <xdr:sp macro="" textlink="">
      <xdr:nvSpPr>
        <xdr:cNvPr id="666" name="円/楕円 665"/>
        <xdr:cNvSpPr/>
      </xdr:nvSpPr>
      <xdr:spPr>
        <a:xfrm>
          <a:off x="12763500" y="135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67815</xdr:rowOff>
    </xdr:from>
    <xdr:ext cx="469744" cy="259045"/>
    <xdr:sp macro="" textlink="">
      <xdr:nvSpPr>
        <xdr:cNvPr id="667" name="テキスト ボックス 666"/>
        <xdr:cNvSpPr txBox="1"/>
      </xdr:nvSpPr>
      <xdr:spPr>
        <a:xfrm>
          <a:off x="12579427" y="1361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58821</xdr:rowOff>
    </xdr:from>
    <xdr:to>
      <xdr:col>23</xdr:col>
      <xdr:colOff>517525</xdr:colOff>
      <xdr:row>96</xdr:row>
      <xdr:rowOff>85604</xdr:rowOff>
    </xdr:to>
    <xdr:cxnSp macro="">
      <xdr:nvCxnSpPr>
        <xdr:cNvPr id="694" name="直線コネクタ 693"/>
        <xdr:cNvCxnSpPr/>
      </xdr:nvCxnSpPr>
      <xdr:spPr>
        <a:xfrm>
          <a:off x="15481300" y="16518021"/>
          <a:ext cx="838200" cy="2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5"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15154</xdr:rowOff>
    </xdr:from>
    <xdr:to>
      <xdr:col>22</xdr:col>
      <xdr:colOff>365125</xdr:colOff>
      <xdr:row>96</xdr:row>
      <xdr:rowOff>58821</xdr:rowOff>
    </xdr:to>
    <xdr:cxnSp macro="">
      <xdr:nvCxnSpPr>
        <xdr:cNvPr id="697" name="直線コネクタ 696"/>
        <xdr:cNvCxnSpPr/>
      </xdr:nvCxnSpPr>
      <xdr:spPr>
        <a:xfrm>
          <a:off x="14592300" y="16474354"/>
          <a:ext cx="889000" cy="4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699" name="テキスト ボックス 698"/>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168500</xdr:rowOff>
    </xdr:from>
    <xdr:to>
      <xdr:col>21</xdr:col>
      <xdr:colOff>161925</xdr:colOff>
      <xdr:row>96</xdr:row>
      <xdr:rowOff>15154</xdr:rowOff>
    </xdr:to>
    <xdr:cxnSp macro="">
      <xdr:nvCxnSpPr>
        <xdr:cNvPr id="700" name="直線コネクタ 699"/>
        <xdr:cNvCxnSpPr/>
      </xdr:nvCxnSpPr>
      <xdr:spPr>
        <a:xfrm>
          <a:off x="13703300" y="16456250"/>
          <a:ext cx="8890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1" name="フローチャート : 判断 700"/>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702" name="テキスト ボックス 701"/>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147889</xdr:rowOff>
    </xdr:from>
    <xdr:to>
      <xdr:col>19</xdr:col>
      <xdr:colOff>644525</xdr:colOff>
      <xdr:row>95</xdr:row>
      <xdr:rowOff>168500</xdr:rowOff>
    </xdr:to>
    <xdr:cxnSp macro="">
      <xdr:nvCxnSpPr>
        <xdr:cNvPr id="703" name="直線コネクタ 702"/>
        <xdr:cNvCxnSpPr/>
      </xdr:nvCxnSpPr>
      <xdr:spPr>
        <a:xfrm>
          <a:off x="12814300" y="16435639"/>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4" name="フローチャート : 判断 703"/>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5" name="テキスト ボックス 704"/>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6" name="フローチャート : 判断 705"/>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07" name="テキスト ボックス 706"/>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34804</xdr:rowOff>
    </xdr:from>
    <xdr:to>
      <xdr:col>23</xdr:col>
      <xdr:colOff>568325</xdr:colOff>
      <xdr:row>96</xdr:row>
      <xdr:rowOff>136404</xdr:rowOff>
    </xdr:to>
    <xdr:sp macro="" textlink="">
      <xdr:nvSpPr>
        <xdr:cNvPr id="713" name="円/楕円 712"/>
        <xdr:cNvSpPr/>
      </xdr:nvSpPr>
      <xdr:spPr>
        <a:xfrm>
          <a:off x="16268700" y="16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57681</xdr:rowOff>
    </xdr:from>
    <xdr:ext cx="534377" cy="259045"/>
    <xdr:sp macro="" textlink="">
      <xdr:nvSpPr>
        <xdr:cNvPr id="714" name="公債費該当値テキスト"/>
        <xdr:cNvSpPr txBox="1"/>
      </xdr:nvSpPr>
      <xdr:spPr>
        <a:xfrm>
          <a:off x="16370300" y="163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86,832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8021</xdr:rowOff>
    </xdr:from>
    <xdr:to>
      <xdr:col>22</xdr:col>
      <xdr:colOff>415925</xdr:colOff>
      <xdr:row>96</xdr:row>
      <xdr:rowOff>109621</xdr:rowOff>
    </xdr:to>
    <xdr:sp macro="" textlink="">
      <xdr:nvSpPr>
        <xdr:cNvPr id="715" name="円/楕円 714"/>
        <xdr:cNvSpPr/>
      </xdr:nvSpPr>
      <xdr:spPr>
        <a:xfrm>
          <a:off x="15430500" y="1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126148</xdr:rowOff>
    </xdr:from>
    <xdr:ext cx="534377" cy="259045"/>
    <xdr:sp macro="" textlink="">
      <xdr:nvSpPr>
        <xdr:cNvPr id="716" name="テキスト ボックス 715"/>
        <xdr:cNvSpPr txBox="1"/>
      </xdr:nvSpPr>
      <xdr:spPr>
        <a:xfrm>
          <a:off x="15214111" y="162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92,690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135804</xdr:rowOff>
    </xdr:from>
    <xdr:to>
      <xdr:col>21</xdr:col>
      <xdr:colOff>212725</xdr:colOff>
      <xdr:row>96</xdr:row>
      <xdr:rowOff>65954</xdr:rowOff>
    </xdr:to>
    <xdr:sp macro="" textlink="">
      <xdr:nvSpPr>
        <xdr:cNvPr id="717" name="円/楕円 716"/>
        <xdr:cNvSpPr/>
      </xdr:nvSpPr>
      <xdr:spPr>
        <a:xfrm>
          <a:off x="14541500" y="164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82481</xdr:rowOff>
    </xdr:from>
    <xdr:ext cx="599010" cy="259045"/>
    <xdr:sp macro="" textlink="">
      <xdr:nvSpPr>
        <xdr:cNvPr id="718" name="テキスト ボックス 717"/>
        <xdr:cNvSpPr txBox="1"/>
      </xdr:nvSpPr>
      <xdr:spPr>
        <a:xfrm>
          <a:off x="14292794" y="1619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117700</xdr:rowOff>
    </xdr:from>
    <xdr:to>
      <xdr:col>20</xdr:col>
      <xdr:colOff>9525</xdr:colOff>
      <xdr:row>96</xdr:row>
      <xdr:rowOff>47850</xdr:rowOff>
    </xdr:to>
    <xdr:sp macro="" textlink="">
      <xdr:nvSpPr>
        <xdr:cNvPr id="719" name="円/楕円 718"/>
        <xdr:cNvSpPr/>
      </xdr:nvSpPr>
      <xdr:spPr>
        <a:xfrm>
          <a:off x="13652500" y="164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64377</xdr:rowOff>
    </xdr:from>
    <xdr:ext cx="599010" cy="259045"/>
    <xdr:sp macro="" textlink="">
      <xdr:nvSpPr>
        <xdr:cNvPr id="720" name="テキスト ボックス 719"/>
        <xdr:cNvSpPr txBox="1"/>
      </xdr:nvSpPr>
      <xdr:spPr>
        <a:xfrm>
          <a:off x="13403794" y="1618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97089</xdr:rowOff>
    </xdr:from>
    <xdr:to>
      <xdr:col>18</xdr:col>
      <xdr:colOff>492125</xdr:colOff>
      <xdr:row>96</xdr:row>
      <xdr:rowOff>27239</xdr:rowOff>
    </xdr:to>
    <xdr:sp macro="" textlink="">
      <xdr:nvSpPr>
        <xdr:cNvPr id="721" name="円/楕円 720"/>
        <xdr:cNvSpPr/>
      </xdr:nvSpPr>
      <xdr:spPr>
        <a:xfrm>
          <a:off x="12763500" y="1638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43766</xdr:rowOff>
    </xdr:from>
    <xdr:ext cx="599010" cy="259045"/>
    <xdr:sp macro="" textlink="">
      <xdr:nvSpPr>
        <xdr:cNvPr id="722" name="テキスト ボックス 721"/>
        <xdr:cNvSpPr txBox="1"/>
      </xdr:nvSpPr>
      <xdr:spPr>
        <a:xfrm>
          <a:off x="12514794" y="1616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6" name="フローチャート : 判断 755"/>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7" name="テキスト ボックス 756"/>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9" name="フローチャート : 判断 758"/>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0" name="テキスト ボックス 759"/>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1" name="フローチャート : 判断 760"/>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2" name="テキスト ボックス 761"/>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1" name="テキスト ボックス 79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3" name="テキスト ボックス 79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5" name="テキスト ボックス 79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7" name="テキスト ボックス 79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4" name="フローチャート : 判断 81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5" name="テキスト ボックス 81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6" name="フローチャート : 判断 815"/>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7" name="テキスト ボックス 816"/>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0" name="テキスト ボックス 82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lt"/>
              <a:ea typeface="+mn-ea"/>
              <a:cs typeface="+mn-cs"/>
            </a:rPr>
            <a:t>農林水産業費は</a:t>
          </a:r>
          <a:r>
            <a:rPr kumimoji="1" lang="ja-JP" altLang="ja-JP" sz="1400">
              <a:solidFill>
                <a:sysClr val="windowText" lastClr="000000"/>
              </a:solidFill>
              <a:effectLst/>
              <a:latin typeface="+mn-lt"/>
              <a:ea typeface="+mn-ea"/>
              <a:cs typeface="+mn-cs"/>
            </a:rPr>
            <a:t>住民一人当たり１</a:t>
          </a:r>
          <a:r>
            <a:rPr kumimoji="1" lang="ja-JP" altLang="en-US" sz="1400">
              <a:solidFill>
                <a:sysClr val="windowText" lastClr="000000"/>
              </a:solidFill>
              <a:effectLst/>
              <a:latin typeface="+mn-lt"/>
              <a:ea typeface="+mn-ea"/>
              <a:cs typeface="+mn-cs"/>
            </a:rPr>
            <a:t>０７</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８６１</a:t>
          </a:r>
          <a:r>
            <a:rPr kumimoji="1" lang="ja-JP" altLang="ja-JP" sz="1400">
              <a:solidFill>
                <a:sysClr val="windowText" lastClr="000000"/>
              </a:solidFill>
              <a:effectLst/>
              <a:latin typeface="+mn-lt"/>
              <a:ea typeface="+mn-ea"/>
              <a:cs typeface="+mn-cs"/>
            </a:rPr>
            <a:t>円となっており、前年度と比較すると６</a:t>
          </a:r>
          <a:r>
            <a:rPr kumimoji="1" lang="ja-JP" altLang="en-US" sz="1400">
              <a:solidFill>
                <a:sysClr val="windowText" lastClr="000000"/>
              </a:solidFill>
              <a:effectLst/>
              <a:latin typeface="+mn-lt"/>
              <a:ea typeface="+mn-ea"/>
              <a:cs typeface="+mn-cs"/>
            </a:rPr>
            <a:t>３</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４５２</a:t>
          </a:r>
          <a:r>
            <a:rPr kumimoji="1" lang="ja-JP" altLang="ja-JP" sz="1400">
              <a:solidFill>
                <a:sysClr val="windowText" lastClr="000000"/>
              </a:solidFill>
              <a:effectLst/>
              <a:latin typeface="+mn-lt"/>
              <a:ea typeface="+mn-ea"/>
              <a:cs typeface="+mn-cs"/>
            </a:rPr>
            <a:t>円減と大幅に</a:t>
          </a:r>
          <a:r>
            <a:rPr kumimoji="1" lang="ja-JP" altLang="en-US" sz="1400">
              <a:solidFill>
                <a:sysClr val="windowText" lastClr="000000"/>
              </a:solidFill>
              <a:effectLst/>
              <a:latin typeface="+mn-lt"/>
              <a:ea typeface="+mn-ea"/>
              <a:cs typeface="+mn-cs"/>
            </a:rPr>
            <a:t>増加</a:t>
          </a:r>
          <a:r>
            <a:rPr kumimoji="1" lang="ja-JP" altLang="ja-JP" sz="1400">
              <a:solidFill>
                <a:sysClr val="windowText" lastClr="000000"/>
              </a:solidFill>
              <a:effectLst/>
              <a:latin typeface="+mn-lt"/>
              <a:ea typeface="+mn-ea"/>
              <a:cs typeface="+mn-cs"/>
            </a:rPr>
            <a:t>している。これは、平成２</a:t>
          </a:r>
          <a:r>
            <a:rPr kumimoji="1" lang="ja-JP" altLang="en-US" sz="1400">
              <a:solidFill>
                <a:sysClr val="windowText" lastClr="000000"/>
              </a:solidFill>
              <a:effectLst/>
              <a:latin typeface="+mn-lt"/>
              <a:ea typeface="+mn-ea"/>
              <a:cs typeface="+mn-cs"/>
            </a:rPr>
            <a:t>８</a:t>
          </a:r>
          <a:r>
            <a:rPr kumimoji="1" lang="ja-JP" altLang="ja-JP" sz="1400">
              <a:solidFill>
                <a:sysClr val="windowText" lastClr="000000"/>
              </a:solidFill>
              <a:effectLst/>
              <a:latin typeface="+mn-lt"/>
              <a:ea typeface="+mn-ea"/>
              <a:cs typeface="+mn-cs"/>
            </a:rPr>
            <a:t>年度に実施した</a:t>
          </a:r>
          <a:r>
            <a:rPr lang="ja-JP" altLang="ja-JP" sz="1400">
              <a:solidFill>
                <a:sysClr val="windowText" lastClr="000000"/>
              </a:solidFill>
              <a:effectLst/>
              <a:latin typeface="+mn-lt"/>
              <a:ea typeface="+mn-ea"/>
              <a:cs typeface="+mn-cs"/>
            </a:rPr>
            <a:t>農業生産支援事業</a:t>
          </a:r>
          <a:r>
            <a:rPr kumimoji="1" lang="ja-JP" altLang="ja-JP" sz="1400">
              <a:solidFill>
                <a:sysClr val="windowText" lastClr="000000"/>
              </a:solidFill>
              <a:effectLst/>
              <a:latin typeface="+mn-lt"/>
              <a:ea typeface="+mn-ea"/>
              <a:cs typeface="+mn-cs"/>
            </a:rPr>
            <a:t>などに要する経費で、</a:t>
          </a:r>
          <a:r>
            <a:rPr kumimoji="1" lang="ja-JP" altLang="en-US" sz="1400">
              <a:solidFill>
                <a:sysClr val="windowText" lastClr="000000"/>
              </a:solidFill>
              <a:effectLst/>
              <a:latin typeface="+mn-lt"/>
              <a:ea typeface="+mn-ea"/>
              <a:cs typeface="+mn-cs"/>
            </a:rPr>
            <a:t>補助費</a:t>
          </a:r>
          <a:r>
            <a:rPr kumimoji="1" lang="ja-JP" altLang="ja-JP" sz="1400">
              <a:solidFill>
                <a:sysClr val="windowText" lastClr="000000"/>
              </a:solidFill>
              <a:effectLst/>
              <a:latin typeface="+mn-lt"/>
              <a:ea typeface="+mn-ea"/>
              <a:cs typeface="+mn-cs"/>
            </a:rPr>
            <a:t>が</a:t>
          </a:r>
          <a:r>
            <a:rPr kumimoji="1" lang="ja-JP" altLang="en-US" sz="1400">
              <a:solidFill>
                <a:sysClr val="windowText" lastClr="000000"/>
              </a:solidFill>
              <a:effectLst/>
              <a:latin typeface="+mn-lt"/>
              <a:ea typeface="+mn-ea"/>
              <a:cs typeface="+mn-cs"/>
            </a:rPr>
            <a:t>増加</a:t>
          </a:r>
          <a:r>
            <a:rPr kumimoji="1" lang="ja-JP" altLang="ja-JP" sz="1400">
              <a:solidFill>
                <a:sysClr val="windowText" lastClr="000000"/>
              </a:solidFill>
              <a:effectLst/>
              <a:latin typeface="+mn-lt"/>
              <a:ea typeface="+mn-ea"/>
              <a:cs typeface="+mn-cs"/>
            </a:rPr>
            <a:t>したことが主な要因となっている。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ysClr val="windowText" lastClr="000000"/>
              </a:solidFill>
              <a:effectLst/>
              <a:latin typeface="+mn-lt"/>
              <a:ea typeface="+mn-ea"/>
              <a:cs typeface="+mn-cs"/>
            </a:rPr>
            <a:t>財政調整基金残高について、近年地方交付税の減少などにより基金の取り崩しを行ってきたため、基金残高は減少してきたが、まちづくりへの寄附金等の増により、基金残高は若干増加した。</a:t>
          </a:r>
          <a:endParaRPr lang="ja-JP" altLang="ja-JP" sz="1400">
            <a:solidFill>
              <a:sysClr val="windowText" lastClr="000000"/>
            </a:solidFill>
            <a:effectLst/>
          </a:endParaRPr>
        </a:p>
        <a:p>
          <a:r>
            <a:rPr lang="ja-JP" altLang="ja-JP" sz="1400">
              <a:solidFill>
                <a:sysClr val="windowText" lastClr="000000"/>
              </a:solidFill>
              <a:effectLst/>
              <a:latin typeface="+mn-lt"/>
              <a:ea typeface="+mn-ea"/>
              <a:cs typeface="+mn-cs"/>
            </a:rPr>
            <a:t>実質単年度収支については</a:t>
          </a:r>
          <a:r>
            <a:rPr lang="ja-JP" altLang="en-US" sz="1400">
              <a:solidFill>
                <a:sysClr val="windowText" lastClr="000000"/>
              </a:solidFill>
              <a:effectLst/>
              <a:latin typeface="+mn-lt"/>
              <a:ea typeface="+mn-ea"/>
              <a:cs typeface="+mn-cs"/>
            </a:rPr>
            <a:t>平成２７年度に</a:t>
          </a:r>
          <a:r>
            <a:rPr lang="ja-JP" altLang="ja-JP" sz="1400">
              <a:solidFill>
                <a:sysClr val="windowText" lastClr="000000"/>
              </a:solidFill>
              <a:effectLst/>
              <a:latin typeface="+mn-lt"/>
              <a:ea typeface="+mn-ea"/>
              <a:cs typeface="+mn-cs"/>
            </a:rPr>
            <a:t>赤字を解消し、</a:t>
          </a:r>
          <a:r>
            <a:rPr lang="ja-JP" altLang="en-US" sz="1400">
              <a:solidFill>
                <a:sysClr val="windowText" lastClr="000000"/>
              </a:solidFill>
              <a:effectLst/>
              <a:latin typeface="+mn-lt"/>
              <a:ea typeface="+mn-ea"/>
              <a:cs typeface="+mn-cs"/>
            </a:rPr>
            <a:t>経費削減に努めていることなどから引き続き黒字を確保</a:t>
          </a:r>
          <a:r>
            <a:rPr lang="ja-JP" altLang="ja-JP" sz="1400">
              <a:solidFill>
                <a:sysClr val="windowText" lastClr="000000"/>
              </a:solidFill>
              <a:effectLst/>
              <a:latin typeface="+mn-lt"/>
              <a:ea typeface="+mn-ea"/>
              <a:cs typeface="+mn-cs"/>
            </a:rPr>
            <a:t>している。今後も財政の健全化に向けた改革プランの着実な推進により、経営の効率化を図り、健全な財政運営に努める。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ysClr val="windowText" lastClr="000000"/>
              </a:solidFill>
              <a:effectLst/>
              <a:latin typeface="+mn-lt"/>
              <a:ea typeface="+mn-ea"/>
              <a:cs typeface="+mn-cs"/>
            </a:rPr>
            <a:t>連結実質赤字比率について、赤字額は生じていないことから比率は算出されていない。引き続き財政の健全化に向けた改革プランの着実な推進により、経営の効率化を図り、健全な財政運営に努める。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ysClr val="windowText" lastClr="000000"/>
              </a:solidFill>
              <a:effectLst/>
              <a:latin typeface="+mn-lt"/>
              <a:ea typeface="+mn-ea"/>
              <a:cs typeface="+mn-cs"/>
            </a:rPr>
            <a:t>昨年度と比較して、元利償還金は減少している。元利償還金については、平成１８年度から平成２１年度にピークを迎えたことから、今後も継続して改善されることが見込まれており、引き続き地方債の新規発行を抑制し、計画的な財政運営に努める。また、公営企業債の元利償還金に対する繰入金については、昨年度と比較し微減となっている。今後も改革プランに基づき、地方債の新規発行の抑制や事業債借換による公債費償還の平準化等により、繰出金の抑制を図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ysClr val="windowText" lastClr="000000"/>
              </a:solidFill>
              <a:effectLst/>
              <a:latin typeface="+mn-lt"/>
              <a:ea typeface="+mn-ea"/>
              <a:cs typeface="+mn-cs"/>
            </a:rPr>
            <a:t>一般会計等に係る地方債の現在高について、公共施設整備などに伴う地方債の増が主な要因となっている。今後も新規地方債の発行を抑制するため計画的に事業を実施し、引き続き後世への負担を少しでも軽減するよう、新規事業の実施等について総点検を図り、財政の健全化を図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12,329
12,252
203.93
9,260,078
8,960,057
126,664
4,651,479
10,967,433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86.7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30</xdr:row>
      <xdr:rowOff>35983</xdr:rowOff>
    </xdr:to>
    <xdr:cxnSp macro="">
      <xdr:nvCxnSpPr>
        <xdr:cNvPr id="64" name="直線コネクタ 63"/>
        <xdr:cNvCxnSpPr/>
      </xdr:nvCxnSpPr>
      <xdr:spPr>
        <a:xfrm flipV="1">
          <a:off x="4760595" y="5384800"/>
          <a:ext cx="1270" cy="5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39810</xdr:rowOff>
    </xdr:from>
    <xdr:ext cx="405111" cy="259045"/>
    <xdr:sp macro="" textlink="">
      <xdr:nvSpPr>
        <xdr:cNvPr id="65" name="有形固定資産減価償却率最小値テキスト"/>
        <xdr:cNvSpPr txBox="1"/>
      </xdr:nvSpPr>
      <xdr:spPr>
        <a:xfrm>
          <a:off x="4813300" y="59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30</xdr:row>
      <xdr:rowOff>35983</xdr:rowOff>
    </xdr:from>
    <xdr:to>
      <xdr:col>3</xdr:col>
      <xdr:colOff>1260475</xdr:colOff>
      <xdr:row>30</xdr:row>
      <xdr:rowOff>35983</xdr:rowOff>
    </xdr:to>
    <xdr:cxnSp macro="">
      <xdr:nvCxnSpPr>
        <xdr:cNvPr id="66" name="直線コネクタ 65"/>
        <xdr:cNvCxnSpPr/>
      </xdr:nvCxnSpPr>
      <xdr:spPr>
        <a:xfrm>
          <a:off x="4673600" y="596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7"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8" name="直線コネクタ 67"/>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18644</xdr:rowOff>
    </xdr:from>
    <xdr:ext cx="405111" cy="259045"/>
    <xdr:sp macro="" textlink="">
      <xdr:nvSpPr>
        <xdr:cNvPr id="69" name="有形固定資産減価償却率平均値テキスト"/>
        <xdr:cNvSpPr txBox="1"/>
      </xdr:nvSpPr>
      <xdr:spPr>
        <a:xfrm>
          <a:off x="4813300" y="5600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40217</xdr:rowOff>
    </xdr:from>
    <xdr:to>
      <xdr:col>3</xdr:col>
      <xdr:colOff>1222375</xdr:colOff>
      <xdr:row>28</xdr:row>
      <xdr:rowOff>141817</xdr:rowOff>
    </xdr:to>
    <xdr:sp macro="" textlink="">
      <xdr:nvSpPr>
        <xdr:cNvPr id="70" name="フローチャート : 判断 69"/>
        <xdr:cNvSpPr/>
      </xdr:nvSpPr>
      <xdr:spPr>
        <a:xfrm>
          <a:off x="4711700"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146050</xdr:rowOff>
    </xdr:from>
    <xdr:to>
      <xdr:col>3</xdr:col>
      <xdr:colOff>511175</xdr:colOff>
      <xdr:row>33</xdr:row>
      <xdr:rowOff>76200</xdr:rowOff>
    </xdr:to>
    <xdr:sp macro="" textlink="">
      <xdr:nvSpPr>
        <xdr:cNvPr id="71" name="フローチャート : 判断 70"/>
        <xdr:cNvSpPr/>
      </xdr:nvSpPr>
      <xdr:spPr>
        <a:xfrm>
          <a:off x="400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64558</xdr:rowOff>
    </xdr:from>
    <xdr:to>
      <xdr:col>3</xdr:col>
      <xdr:colOff>511175</xdr:colOff>
      <xdr:row>33</xdr:row>
      <xdr:rowOff>166158</xdr:rowOff>
    </xdr:to>
    <xdr:sp macro="" textlink="">
      <xdr:nvSpPr>
        <xdr:cNvPr id="77" name="円/楕円 76"/>
        <xdr:cNvSpPr/>
      </xdr:nvSpPr>
      <xdr:spPr>
        <a:xfrm>
          <a:off x="4000500" y="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92727</xdr:rowOff>
    </xdr:from>
    <xdr:ext cx="405111" cy="259045"/>
    <xdr:sp macro="" textlink="">
      <xdr:nvSpPr>
        <xdr:cNvPr id="78" name="n_1aveValue有形固定資産減価償却率"/>
        <xdr:cNvSpPr txBox="1"/>
      </xdr:nvSpPr>
      <xdr:spPr>
        <a:xfrm>
          <a:off x="3836043" y="618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157285</xdr:rowOff>
    </xdr:from>
    <xdr:ext cx="405111" cy="259045"/>
    <xdr:sp macro="" textlink="">
      <xdr:nvSpPr>
        <xdr:cNvPr id="79" name="n_1mainValue有形固定資産減価償却率"/>
        <xdr:cNvSpPr txBox="1"/>
      </xdr:nvSpPr>
      <xdr:spPr>
        <a:xfrm>
          <a:off x="3836043" y="659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12,329
12,252
203.93
9,260,078
8,960,057
126,664
4,651,479
10,967,433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86.7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82550</xdr:rowOff>
    </xdr:from>
    <xdr:to>
      <xdr:col>6</xdr:col>
      <xdr:colOff>510540</xdr:colOff>
      <xdr:row>39</xdr:row>
      <xdr:rowOff>158750</xdr:rowOff>
    </xdr:to>
    <xdr:cxnSp macro="">
      <xdr:nvCxnSpPr>
        <xdr:cNvPr id="57" name="直線コネクタ 56"/>
        <xdr:cNvCxnSpPr/>
      </xdr:nvCxnSpPr>
      <xdr:spPr>
        <a:xfrm flipV="1">
          <a:off x="4634865" y="60833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162577</xdr:rowOff>
    </xdr:from>
    <xdr:ext cx="405111" cy="259045"/>
    <xdr:sp macro="" textlink="">
      <xdr:nvSpPr>
        <xdr:cNvPr id="58" name="【道路】&#10;有形固定資産減価償却率最小値テキスト"/>
        <xdr:cNvSpPr txBox="1"/>
      </xdr:nvSpPr>
      <xdr:spPr>
        <a:xfrm>
          <a:off x="4724400"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39</xdr:row>
      <xdr:rowOff>158750</xdr:rowOff>
    </xdr:from>
    <xdr:to>
      <xdr:col>6</xdr:col>
      <xdr:colOff>600075</xdr:colOff>
      <xdr:row>39</xdr:row>
      <xdr:rowOff>158750</xdr:rowOff>
    </xdr:to>
    <xdr:cxnSp macro="">
      <xdr:nvCxnSpPr>
        <xdr:cNvPr id="59" name="直線コネクタ 58"/>
        <xdr:cNvCxnSpPr/>
      </xdr:nvCxnSpPr>
      <xdr:spPr>
        <a:xfrm>
          <a:off x="4546600" y="68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29227</xdr:rowOff>
    </xdr:from>
    <xdr:ext cx="405111" cy="259045"/>
    <xdr:sp macro="" textlink="">
      <xdr:nvSpPr>
        <xdr:cNvPr id="60" name="【道路】&#10;有形固定資産減価償却率最大値テキスト"/>
        <xdr:cNvSpPr txBox="1"/>
      </xdr:nvSpPr>
      <xdr:spPr>
        <a:xfrm>
          <a:off x="47244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35</xdr:row>
      <xdr:rowOff>82550</xdr:rowOff>
    </xdr:from>
    <xdr:to>
      <xdr:col>6</xdr:col>
      <xdr:colOff>600075</xdr:colOff>
      <xdr:row>35</xdr:row>
      <xdr:rowOff>82550</xdr:rowOff>
    </xdr:to>
    <xdr:cxnSp macro="">
      <xdr:nvCxnSpPr>
        <xdr:cNvPr id="61" name="直線コネクタ 60"/>
        <xdr:cNvCxnSpPr/>
      </xdr:nvCxnSpPr>
      <xdr:spPr>
        <a:xfrm>
          <a:off x="4546600" y="608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111777</xdr:rowOff>
    </xdr:from>
    <xdr:ext cx="405111" cy="259045"/>
    <xdr:sp macro="" textlink="">
      <xdr:nvSpPr>
        <xdr:cNvPr id="62" name="【道路】&#10;有形固定資産減価償却率平均値テキスト"/>
        <xdr:cNvSpPr txBox="1"/>
      </xdr:nvSpPr>
      <xdr:spPr>
        <a:xfrm>
          <a:off x="4724400" y="6455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133350</xdr:rowOff>
    </xdr:from>
    <xdr:to>
      <xdr:col>6</xdr:col>
      <xdr:colOff>561975</xdr:colOff>
      <xdr:row>38</xdr:row>
      <xdr:rowOff>63500</xdr:rowOff>
    </xdr:to>
    <xdr:sp macro="" textlink="">
      <xdr:nvSpPr>
        <xdr:cNvPr id="63" name="フローチャート : 判断 62"/>
        <xdr:cNvSpPr/>
      </xdr:nvSpPr>
      <xdr:spPr>
        <a:xfrm>
          <a:off x="45847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88900</xdr:rowOff>
    </xdr:from>
    <xdr:to>
      <xdr:col>5</xdr:col>
      <xdr:colOff>409575</xdr:colOff>
      <xdr:row>41</xdr:row>
      <xdr:rowOff>19050</xdr:rowOff>
    </xdr:to>
    <xdr:sp macro="" textlink="">
      <xdr:nvSpPr>
        <xdr:cNvPr id="64" name="フローチャート : 判断 63"/>
        <xdr:cNvSpPr/>
      </xdr:nvSpPr>
      <xdr:spPr>
        <a:xfrm>
          <a:off x="3746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6350</xdr:rowOff>
    </xdr:from>
    <xdr:to>
      <xdr:col>5</xdr:col>
      <xdr:colOff>409575</xdr:colOff>
      <xdr:row>33</xdr:row>
      <xdr:rowOff>107950</xdr:rowOff>
    </xdr:to>
    <xdr:sp macro="" textlink="">
      <xdr:nvSpPr>
        <xdr:cNvPr id="70" name="円/楕円 69"/>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10177</xdr:rowOff>
    </xdr:from>
    <xdr:ext cx="405111" cy="259045"/>
    <xdr:sp macro="" textlink="">
      <xdr:nvSpPr>
        <xdr:cNvPr id="71" name="n_1aveValue【道路】&#10;有形固定資産減価償却率"/>
        <xdr:cNvSpPr txBox="1"/>
      </xdr:nvSpPr>
      <xdr:spPr>
        <a:xfrm>
          <a:off x="3582043" y="703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124477</xdr:rowOff>
    </xdr:from>
    <xdr:ext cx="405111" cy="259045"/>
    <xdr:sp macro="" textlink="">
      <xdr:nvSpPr>
        <xdr:cNvPr id="72" name="n_1mainValue【道路】&#10;有形固定資産減価償却率"/>
        <xdr:cNvSpPr txBox="1"/>
      </xdr:nvSpPr>
      <xdr:spPr>
        <a:xfrm>
          <a:off x="3582043"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38</xdr:row>
      <xdr:rowOff>71955</xdr:rowOff>
    </xdr:from>
    <xdr:to>
      <xdr:col>15</xdr:col>
      <xdr:colOff>180340</xdr:colOff>
      <xdr:row>42</xdr:row>
      <xdr:rowOff>53764</xdr:rowOff>
    </xdr:to>
    <xdr:cxnSp macro="">
      <xdr:nvCxnSpPr>
        <xdr:cNvPr id="99" name="直線コネクタ 98"/>
        <xdr:cNvCxnSpPr/>
      </xdr:nvCxnSpPr>
      <xdr:spPr>
        <a:xfrm flipV="1">
          <a:off x="10476865" y="6587055"/>
          <a:ext cx="0" cy="66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57591</xdr:rowOff>
    </xdr:from>
    <xdr:ext cx="534377" cy="259045"/>
    <xdr:sp macro="" textlink="">
      <xdr:nvSpPr>
        <xdr:cNvPr id="100" name="【道路】&#10;一人当たり延長最小値テキスト"/>
        <xdr:cNvSpPr txBox="1"/>
      </xdr:nvSpPr>
      <xdr:spPr>
        <a:xfrm>
          <a:off x="10566400" y="72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53764</xdr:rowOff>
    </xdr:from>
    <xdr:to>
      <xdr:col>15</xdr:col>
      <xdr:colOff>269875</xdr:colOff>
      <xdr:row>42</xdr:row>
      <xdr:rowOff>53764</xdr:rowOff>
    </xdr:to>
    <xdr:cxnSp macro="">
      <xdr:nvCxnSpPr>
        <xdr:cNvPr id="101" name="直線コネクタ 100"/>
        <xdr:cNvCxnSpPr/>
      </xdr:nvCxnSpPr>
      <xdr:spPr>
        <a:xfrm>
          <a:off x="10388600" y="725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18632</xdr:rowOff>
    </xdr:from>
    <xdr:ext cx="534377" cy="259045"/>
    <xdr:sp macro="" textlink="">
      <xdr:nvSpPr>
        <xdr:cNvPr id="102" name="【道路】&#10;一人当たり延長最大値テキスト"/>
        <xdr:cNvSpPr txBox="1"/>
      </xdr:nvSpPr>
      <xdr:spPr>
        <a:xfrm>
          <a:off x="10566400" y="636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38</xdr:row>
      <xdr:rowOff>71955</xdr:rowOff>
    </xdr:from>
    <xdr:to>
      <xdr:col>15</xdr:col>
      <xdr:colOff>269875</xdr:colOff>
      <xdr:row>38</xdr:row>
      <xdr:rowOff>71955</xdr:rowOff>
    </xdr:to>
    <xdr:cxnSp macro="">
      <xdr:nvCxnSpPr>
        <xdr:cNvPr id="103" name="直線コネクタ 102"/>
        <xdr:cNvCxnSpPr/>
      </xdr:nvCxnSpPr>
      <xdr:spPr>
        <a:xfrm>
          <a:off x="10388600" y="65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83968</xdr:rowOff>
    </xdr:from>
    <xdr:ext cx="534377" cy="259045"/>
    <xdr:sp macro="" textlink="">
      <xdr:nvSpPr>
        <xdr:cNvPr id="104" name="【道路】&#10;一人当たり延長平均値テキスト"/>
        <xdr:cNvSpPr txBox="1"/>
      </xdr:nvSpPr>
      <xdr:spPr>
        <a:xfrm>
          <a:off x="10566400" y="694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105541</xdr:rowOff>
    </xdr:from>
    <xdr:to>
      <xdr:col>15</xdr:col>
      <xdr:colOff>231775</xdr:colOff>
      <xdr:row>41</xdr:row>
      <xdr:rowOff>35691</xdr:rowOff>
    </xdr:to>
    <xdr:sp macro="" textlink="">
      <xdr:nvSpPr>
        <xdr:cNvPr id="105" name="フローチャート : 判断 104"/>
        <xdr:cNvSpPr/>
      </xdr:nvSpPr>
      <xdr:spPr>
        <a:xfrm>
          <a:off x="10426700" y="696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62596</xdr:rowOff>
    </xdr:from>
    <xdr:to>
      <xdr:col>14</xdr:col>
      <xdr:colOff>79375</xdr:colOff>
      <xdr:row>40</xdr:row>
      <xdr:rowOff>164196</xdr:rowOff>
    </xdr:to>
    <xdr:sp macro="" textlink="">
      <xdr:nvSpPr>
        <xdr:cNvPr id="106" name="フローチャート : 判断 105"/>
        <xdr:cNvSpPr/>
      </xdr:nvSpPr>
      <xdr:spPr>
        <a:xfrm>
          <a:off x="9588500" y="692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161548</xdr:rowOff>
    </xdr:from>
    <xdr:to>
      <xdr:col>14</xdr:col>
      <xdr:colOff>79375</xdr:colOff>
      <xdr:row>33</xdr:row>
      <xdr:rowOff>91698</xdr:rowOff>
    </xdr:to>
    <xdr:sp macro="" textlink="">
      <xdr:nvSpPr>
        <xdr:cNvPr id="112" name="円/楕円 111"/>
        <xdr:cNvSpPr/>
      </xdr:nvSpPr>
      <xdr:spPr>
        <a:xfrm>
          <a:off x="9588500" y="56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155323</xdr:rowOff>
    </xdr:from>
    <xdr:ext cx="534377" cy="259045"/>
    <xdr:sp macro="" textlink="">
      <xdr:nvSpPr>
        <xdr:cNvPr id="113" name="n_1aveValue【道路】&#10;一人当たり延長"/>
        <xdr:cNvSpPr txBox="1"/>
      </xdr:nvSpPr>
      <xdr:spPr>
        <a:xfrm>
          <a:off x="9359410" y="701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402169</xdr:colOff>
      <xdr:row>31</xdr:row>
      <xdr:rowOff>108225</xdr:rowOff>
    </xdr:from>
    <xdr:ext cx="599010" cy="259045"/>
    <xdr:sp macro="" textlink="">
      <xdr:nvSpPr>
        <xdr:cNvPr id="114" name="n_1mainValue【道路】&#10;一人当たり延長"/>
        <xdr:cNvSpPr txBox="1"/>
      </xdr:nvSpPr>
      <xdr:spPr>
        <a:xfrm>
          <a:off x="9327094" y="542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117.662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68580</xdr:rowOff>
    </xdr:from>
    <xdr:to>
      <xdr:col>6</xdr:col>
      <xdr:colOff>510540</xdr:colOff>
      <xdr:row>60</xdr:row>
      <xdr:rowOff>68580</xdr:rowOff>
    </xdr:to>
    <xdr:cxnSp macro="">
      <xdr:nvCxnSpPr>
        <xdr:cNvPr id="139" name="直線コネクタ 138"/>
        <xdr:cNvCxnSpPr/>
      </xdr:nvCxnSpPr>
      <xdr:spPr>
        <a:xfrm flipV="1">
          <a:off x="4634865" y="966978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72407</xdr:rowOff>
    </xdr:from>
    <xdr:ext cx="405111" cy="259045"/>
    <xdr:sp macro="" textlink="">
      <xdr:nvSpPr>
        <xdr:cNvPr id="140" name="【橋りょう・トンネル】&#10;有形固定資産減価償却率最小値テキスト"/>
        <xdr:cNvSpPr txBox="1"/>
      </xdr:nvSpPr>
      <xdr:spPr>
        <a:xfrm>
          <a:off x="47244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60</xdr:row>
      <xdr:rowOff>68580</xdr:rowOff>
    </xdr:from>
    <xdr:to>
      <xdr:col>6</xdr:col>
      <xdr:colOff>600075</xdr:colOff>
      <xdr:row>60</xdr:row>
      <xdr:rowOff>68580</xdr:rowOff>
    </xdr:to>
    <xdr:cxnSp macro="">
      <xdr:nvCxnSpPr>
        <xdr:cNvPr id="141" name="直線コネクタ 140"/>
        <xdr:cNvCxnSpPr/>
      </xdr:nvCxnSpPr>
      <xdr:spPr>
        <a:xfrm>
          <a:off x="4546600" y="1035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15257</xdr:rowOff>
    </xdr:from>
    <xdr:ext cx="405111" cy="259045"/>
    <xdr:sp macro="" textlink="">
      <xdr:nvSpPr>
        <xdr:cNvPr id="142" name="【橋りょう・トンネル】&#10;有形固定資産減価償却率最大値テキスト"/>
        <xdr:cNvSpPr txBox="1"/>
      </xdr:nvSpPr>
      <xdr:spPr>
        <a:xfrm>
          <a:off x="4724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56</xdr:row>
      <xdr:rowOff>68580</xdr:rowOff>
    </xdr:from>
    <xdr:to>
      <xdr:col>6</xdr:col>
      <xdr:colOff>600075</xdr:colOff>
      <xdr:row>56</xdr:row>
      <xdr:rowOff>68580</xdr:rowOff>
    </xdr:to>
    <xdr:cxnSp macro="">
      <xdr:nvCxnSpPr>
        <xdr:cNvPr id="143" name="直線コネクタ 14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140987</xdr:rowOff>
    </xdr:from>
    <xdr:ext cx="405111" cy="259045"/>
    <xdr:sp macro="" textlink="">
      <xdr:nvSpPr>
        <xdr:cNvPr id="144" name="【橋りょう・トンネル】&#10;有形固定資産減価償却率平均値テキスト"/>
        <xdr:cNvSpPr txBox="1"/>
      </xdr:nvSpPr>
      <xdr:spPr>
        <a:xfrm>
          <a:off x="47244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162560</xdr:rowOff>
    </xdr:from>
    <xdr:to>
      <xdr:col>6</xdr:col>
      <xdr:colOff>561975</xdr:colOff>
      <xdr:row>59</xdr:row>
      <xdr:rowOff>92710</xdr:rowOff>
    </xdr:to>
    <xdr:sp macro="" textlink="">
      <xdr:nvSpPr>
        <xdr:cNvPr id="145" name="フローチャート : 判断 144"/>
        <xdr:cNvSpPr/>
      </xdr:nvSpPr>
      <xdr:spPr>
        <a:xfrm>
          <a:off x="4584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97790</xdr:rowOff>
    </xdr:from>
    <xdr:to>
      <xdr:col>5</xdr:col>
      <xdr:colOff>409575</xdr:colOff>
      <xdr:row>64</xdr:row>
      <xdr:rowOff>27940</xdr:rowOff>
    </xdr:to>
    <xdr:sp macro="" textlink="">
      <xdr:nvSpPr>
        <xdr:cNvPr id="146" name="フローチャート : 判断 145"/>
        <xdr:cNvSpPr/>
      </xdr:nvSpPr>
      <xdr:spPr>
        <a:xfrm>
          <a:off x="3746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52070</xdr:rowOff>
    </xdr:from>
    <xdr:to>
      <xdr:col>5</xdr:col>
      <xdr:colOff>409575</xdr:colOff>
      <xdr:row>61</xdr:row>
      <xdr:rowOff>153670</xdr:rowOff>
    </xdr:to>
    <xdr:sp macro="" textlink="">
      <xdr:nvSpPr>
        <xdr:cNvPr id="152" name="円/楕円 151"/>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19067</xdr:rowOff>
    </xdr:from>
    <xdr:ext cx="405111" cy="259045"/>
    <xdr:sp macro="" textlink="">
      <xdr:nvSpPr>
        <xdr:cNvPr id="153" name="n_1aveValue【橋りょう・トンネル】&#10;有形固定資産減価償却率"/>
        <xdr:cNvSpPr txBox="1"/>
      </xdr:nvSpPr>
      <xdr:spPr>
        <a:xfrm>
          <a:off x="3582043"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170197</xdr:rowOff>
    </xdr:from>
    <xdr:ext cx="405111" cy="259045"/>
    <xdr:sp macro="" textlink="">
      <xdr:nvSpPr>
        <xdr:cNvPr id="154" name="n_1mainValue【橋りょう・トンネル】&#10;有形固定資産減価償却率"/>
        <xdr:cNvSpPr txBox="1"/>
      </xdr:nvSpPr>
      <xdr:spPr>
        <a:xfrm>
          <a:off x="3582043"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63</xdr:row>
      <xdr:rowOff>57150</xdr:rowOff>
    </xdr:from>
    <xdr:to>
      <xdr:col>16</xdr:col>
      <xdr:colOff>307975</xdr:colOff>
      <xdr:row>63</xdr:row>
      <xdr:rowOff>57150</xdr:rowOff>
    </xdr:to>
    <xdr:cxnSp macro="">
      <xdr:nvCxnSpPr>
        <xdr:cNvPr id="165" name="直線コネクタ 16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62</xdr:row>
      <xdr:rowOff>86377</xdr:rowOff>
    </xdr:from>
    <xdr:ext cx="248786" cy="259045"/>
    <xdr:sp macro="" textlink="">
      <xdr:nvSpPr>
        <xdr:cNvPr id="166" name="テキスト ボックス 16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8" name="テキスト ボックス 16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9" name="直線コネクタ 16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143527</xdr:rowOff>
    </xdr:from>
    <xdr:ext cx="685572" cy="259045"/>
    <xdr:sp macro="" textlink="">
      <xdr:nvSpPr>
        <xdr:cNvPr id="170" name="テキスト ボックス 169"/>
        <xdr:cNvSpPr txBox="1"/>
      </xdr:nvSpPr>
      <xdr:spPr>
        <a:xfrm>
          <a:off x="5918428" y="957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121748</xdr:rowOff>
    </xdr:from>
    <xdr:to>
      <xdr:col>15</xdr:col>
      <xdr:colOff>180340</xdr:colOff>
      <xdr:row>63</xdr:row>
      <xdr:rowOff>11443</xdr:rowOff>
    </xdr:to>
    <xdr:cxnSp macro="">
      <xdr:nvCxnSpPr>
        <xdr:cNvPr id="174" name="直線コネクタ 173"/>
        <xdr:cNvCxnSpPr/>
      </xdr:nvCxnSpPr>
      <xdr:spPr>
        <a:xfrm flipV="1">
          <a:off x="10476865" y="10580198"/>
          <a:ext cx="0" cy="2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15270</xdr:rowOff>
    </xdr:from>
    <xdr:ext cx="534377" cy="259045"/>
    <xdr:sp macro="" textlink="">
      <xdr:nvSpPr>
        <xdr:cNvPr id="175" name="【橋りょう・トンネル】&#10;一人当たり有形固定資産（償却資産）額最小値テキスト"/>
        <xdr:cNvSpPr txBox="1"/>
      </xdr:nvSpPr>
      <xdr:spPr>
        <a:xfrm>
          <a:off x="10566400" y="1081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11443</xdr:rowOff>
    </xdr:from>
    <xdr:to>
      <xdr:col>15</xdr:col>
      <xdr:colOff>269875</xdr:colOff>
      <xdr:row>63</xdr:row>
      <xdr:rowOff>11443</xdr:rowOff>
    </xdr:to>
    <xdr:cxnSp macro="">
      <xdr:nvCxnSpPr>
        <xdr:cNvPr id="176" name="直線コネクタ 175"/>
        <xdr:cNvCxnSpPr/>
      </xdr:nvCxnSpPr>
      <xdr:spPr>
        <a:xfrm>
          <a:off x="10388600" y="108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68425</xdr:rowOff>
    </xdr:from>
    <xdr:ext cx="599010" cy="259045"/>
    <xdr:sp macro="" textlink="">
      <xdr:nvSpPr>
        <xdr:cNvPr id="177" name="【橋りょう・トンネル】&#10;一人当たり有形固定資産（償却資産）額最大値テキスト"/>
        <xdr:cNvSpPr txBox="1"/>
      </xdr:nvSpPr>
      <xdr:spPr>
        <a:xfrm>
          <a:off x="10566400" y="1035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61</xdr:row>
      <xdr:rowOff>121748</xdr:rowOff>
    </xdr:from>
    <xdr:to>
      <xdr:col>15</xdr:col>
      <xdr:colOff>269875</xdr:colOff>
      <xdr:row>61</xdr:row>
      <xdr:rowOff>121748</xdr:rowOff>
    </xdr:to>
    <xdr:cxnSp macro="">
      <xdr:nvCxnSpPr>
        <xdr:cNvPr id="178" name="直線コネクタ 177"/>
        <xdr:cNvCxnSpPr/>
      </xdr:nvCxnSpPr>
      <xdr:spPr>
        <a:xfrm>
          <a:off x="10388600" y="1058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16354</xdr:rowOff>
    </xdr:from>
    <xdr:ext cx="599010" cy="259045"/>
    <xdr:sp macro="" textlink="">
      <xdr:nvSpPr>
        <xdr:cNvPr id="179" name="【橋りょう・トンネル】&#10;一人当たり有形固定資産（償却資産）額平均値テキスト"/>
        <xdr:cNvSpPr txBox="1"/>
      </xdr:nvSpPr>
      <xdr:spPr>
        <a:xfrm>
          <a:off x="10566400" y="10646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37927</xdr:rowOff>
    </xdr:from>
    <xdr:to>
      <xdr:col>15</xdr:col>
      <xdr:colOff>231775</xdr:colOff>
      <xdr:row>62</xdr:row>
      <xdr:rowOff>139527</xdr:rowOff>
    </xdr:to>
    <xdr:sp macro="" textlink="">
      <xdr:nvSpPr>
        <xdr:cNvPr id="180" name="フローチャート : 判断 179"/>
        <xdr:cNvSpPr/>
      </xdr:nvSpPr>
      <xdr:spPr>
        <a:xfrm>
          <a:off x="10426700" y="106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109573</xdr:rowOff>
    </xdr:from>
    <xdr:to>
      <xdr:col>14</xdr:col>
      <xdr:colOff>79375</xdr:colOff>
      <xdr:row>61</xdr:row>
      <xdr:rowOff>39723</xdr:rowOff>
    </xdr:to>
    <xdr:sp macro="" textlink="">
      <xdr:nvSpPr>
        <xdr:cNvPr id="181" name="フローチャート : 判断 180"/>
        <xdr:cNvSpPr/>
      </xdr:nvSpPr>
      <xdr:spPr>
        <a:xfrm>
          <a:off x="9588500" y="1039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155072</xdr:rowOff>
    </xdr:from>
    <xdr:to>
      <xdr:col>14</xdr:col>
      <xdr:colOff>79375</xdr:colOff>
      <xdr:row>56</xdr:row>
      <xdr:rowOff>85222</xdr:rowOff>
    </xdr:to>
    <xdr:sp macro="" textlink="">
      <xdr:nvSpPr>
        <xdr:cNvPr id="187" name="円/楕円 186"/>
        <xdr:cNvSpPr/>
      </xdr:nvSpPr>
      <xdr:spPr>
        <a:xfrm>
          <a:off x="9588500" y="95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30850</xdr:rowOff>
    </xdr:from>
    <xdr:ext cx="599010" cy="259045"/>
    <xdr:sp macro="" textlink="">
      <xdr:nvSpPr>
        <xdr:cNvPr id="188" name="n_1aveValue【橋りょう・トンネル】&#10;一人当たり有形固定資産（償却資産）額"/>
        <xdr:cNvSpPr txBox="1"/>
      </xdr:nvSpPr>
      <xdr:spPr>
        <a:xfrm>
          <a:off x="9327094" y="1048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356579</xdr:colOff>
      <xdr:row>54</xdr:row>
      <xdr:rowOff>101749</xdr:rowOff>
    </xdr:from>
    <xdr:ext cx="690189" cy="259045"/>
    <xdr:sp macro="" textlink="">
      <xdr:nvSpPr>
        <xdr:cNvPr id="189" name="n_1mainValue【橋りょう・トンネル】&#10;一人当たり有形固定資産（償却資産）額"/>
        <xdr:cNvSpPr txBox="1"/>
      </xdr:nvSpPr>
      <xdr:spPr>
        <a:xfrm>
          <a:off x="9281504" y="9360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2,139,769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1" name="直線コネクタ 20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2" name="テキスト ボックス 20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3" name="直線コネクタ 20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4" name="テキスト ボックス 20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5" name="直線コネクタ 20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6" name="テキスト ボックス 20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7" name="直線コネクタ 20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8" name="テキスト ボックス 20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9" name="直線コネクタ 20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0" name="テキスト ボックス 20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1" name="直線コネクタ 21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2" name="テキスト ボックス 21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78921</xdr:rowOff>
    </xdr:from>
    <xdr:to>
      <xdr:col>6</xdr:col>
      <xdr:colOff>510540</xdr:colOff>
      <xdr:row>85</xdr:row>
      <xdr:rowOff>59327</xdr:rowOff>
    </xdr:to>
    <xdr:cxnSp macro="">
      <xdr:nvCxnSpPr>
        <xdr:cNvPr id="216" name="直線コネクタ 215"/>
        <xdr:cNvCxnSpPr/>
      </xdr:nvCxnSpPr>
      <xdr:spPr>
        <a:xfrm flipV="1">
          <a:off x="4634865" y="13280571"/>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63154</xdr:rowOff>
    </xdr:from>
    <xdr:ext cx="405111" cy="259045"/>
    <xdr:sp macro="" textlink="">
      <xdr:nvSpPr>
        <xdr:cNvPr id="217" name="【公営住宅】&#10;有形固定資産減価償却率最小値テキスト"/>
        <xdr:cNvSpPr txBox="1"/>
      </xdr:nvSpPr>
      <xdr:spPr>
        <a:xfrm>
          <a:off x="4724400" y="1463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85</xdr:row>
      <xdr:rowOff>59327</xdr:rowOff>
    </xdr:from>
    <xdr:to>
      <xdr:col>6</xdr:col>
      <xdr:colOff>600075</xdr:colOff>
      <xdr:row>85</xdr:row>
      <xdr:rowOff>59327</xdr:rowOff>
    </xdr:to>
    <xdr:cxnSp macro="">
      <xdr:nvCxnSpPr>
        <xdr:cNvPr id="218" name="直線コネクタ 217"/>
        <xdr:cNvCxnSpPr/>
      </xdr:nvCxnSpPr>
      <xdr:spPr>
        <a:xfrm>
          <a:off x="4546600" y="1463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25598</xdr:rowOff>
    </xdr:from>
    <xdr:ext cx="469744" cy="259045"/>
    <xdr:sp macro="" textlink="">
      <xdr:nvSpPr>
        <xdr:cNvPr id="219" name="【公営住宅】&#10;有形固定資産減価償却率最大値テキスト"/>
        <xdr:cNvSpPr txBox="1"/>
      </xdr:nvSpPr>
      <xdr:spPr>
        <a:xfrm>
          <a:off x="4724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78921</xdr:rowOff>
    </xdr:from>
    <xdr:to>
      <xdr:col>6</xdr:col>
      <xdr:colOff>600075</xdr:colOff>
      <xdr:row>77</xdr:row>
      <xdr:rowOff>78921</xdr:rowOff>
    </xdr:to>
    <xdr:cxnSp macro="">
      <xdr:nvCxnSpPr>
        <xdr:cNvPr id="220" name="直線コネクタ 21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71863</xdr:rowOff>
    </xdr:from>
    <xdr:ext cx="405111" cy="259045"/>
    <xdr:sp macro="" textlink="">
      <xdr:nvSpPr>
        <xdr:cNvPr id="221" name="【公営住宅】&#10;有形固定資産減価償却率平均値テキスト"/>
        <xdr:cNvSpPr txBox="1"/>
      </xdr:nvSpPr>
      <xdr:spPr>
        <a:xfrm>
          <a:off x="4724400" y="14302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93436</xdr:rowOff>
    </xdr:from>
    <xdr:to>
      <xdr:col>6</xdr:col>
      <xdr:colOff>561975</xdr:colOff>
      <xdr:row>84</xdr:row>
      <xdr:rowOff>23586</xdr:rowOff>
    </xdr:to>
    <xdr:sp macro="" textlink="">
      <xdr:nvSpPr>
        <xdr:cNvPr id="222" name="フローチャート : 判断 221"/>
        <xdr:cNvSpPr/>
      </xdr:nvSpPr>
      <xdr:spPr>
        <a:xfrm>
          <a:off x="45847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96701</xdr:rowOff>
    </xdr:from>
    <xdr:to>
      <xdr:col>5</xdr:col>
      <xdr:colOff>409575</xdr:colOff>
      <xdr:row>84</xdr:row>
      <xdr:rowOff>26851</xdr:rowOff>
    </xdr:to>
    <xdr:sp macro="" textlink="">
      <xdr:nvSpPr>
        <xdr:cNvPr id="223" name="フローチャート : 判断 222"/>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82006</xdr:rowOff>
    </xdr:from>
    <xdr:to>
      <xdr:col>5</xdr:col>
      <xdr:colOff>409575</xdr:colOff>
      <xdr:row>87</xdr:row>
      <xdr:rowOff>12156</xdr:rowOff>
    </xdr:to>
    <xdr:sp macro="" textlink="">
      <xdr:nvSpPr>
        <xdr:cNvPr id="229" name="円/楕円 228"/>
        <xdr:cNvSpPr/>
      </xdr:nvSpPr>
      <xdr:spPr>
        <a:xfrm>
          <a:off x="3746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43378</xdr:rowOff>
    </xdr:from>
    <xdr:ext cx="405111" cy="259045"/>
    <xdr:sp macro="" textlink="">
      <xdr:nvSpPr>
        <xdr:cNvPr id="230" name="n_1aveValue【公営住宅】&#10;有形固定資産減価償却率"/>
        <xdr:cNvSpPr txBox="1"/>
      </xdr:nvSpPr>
      <xdr:spPr>
        <a:xfrm>
          <a:off x="3582043"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87</xdr:row>
      <xdr:rowOff>3283</xdr:rowOff>
    </xdr:from>
    <xdr:ext cx="405111" cy="259045"/>
    <xdr:sp macro="" textlink="">
      <xdr:nvSpPr>
        <xdr:cNvPr id="231" name="n_1mainValue【公営住宅】&#10;有形固定資産減価償却率"/>
        <xdr:cNvSpPr txBox="1"/>
      </xdr:nvSpPr>
      <xdr:spPr>
        <a:xfrm>
          <a:off x="3582043" y="1491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5" name="テキスト ボックス 244"/>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47" name="テキスト ボックス 246"/>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49" name="テキスト ボックス 248"/>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1" name="テキスト ボックス 250"/>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3" name="直線コネクタ 252"/>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4"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5" name="直線コネクタ 254"/>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56"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57" name="直線コネクタ 256"/>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58"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59" name="フローチャート : 判断 258"/>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0" name="フローチャート : 判断 259"/>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158562</xdr:rowOff>
    </xdr:from>
    <xdr:to>
      <xdr:col>14</xdr:col>
      <xdr:colOff>79375</xdr:colOff>
      <xdr:row>86</xdr:row>
      <xdr:rowOff>88712</xdr:rowOff>
    </xdr:to>
    <xdr:sp macro="" textlink="">
      <xdr:nvSpPr>
        <xdr:cNvPr id="266" name="円/楕円 265"/>
        <xdr:cNvSpPr/>
      </xdr:nvSpPr>
      <xdr:spPr>
        <a:xfrm>
          <a:off x="9588500" y="1473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79946</xdr:rowOff>
    </xdr:from>
    <xdr:ext cx="469744" cy="259045"/>
    <xdr:sp macro="" textlink="">
      <xdr:nvSpPr>
        <xdr:cNvPr id="267" name="n_1aveValue【公営住宅】&#10;一人当たり面積"/>
        <xdr:cNvSpPr txBox="1"/>
      </xdr:nvSpPr>
      <xdr:spPr>
        <a:xfrm>
          <a:off x="9391727" y="1482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105239</xdr:rowOff>
    </xdr:from>
    <xdr:ext cx="469744" cy="259045"/>
    <xdr:sp macro="" textlink="">
      <xdr:nvSpPr>
        <xdr:cNvPr id="268" name="n_1mainValue【公営住宅】&#10;一人当たり面積"/>
        <xdr:cNvSpPr txBox="1"/>
      </xdr:nvSpPr>
      <xdr:spPr>
        <a:xfrm>
          <a:off x="9391727" y="1450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6" name="正方形/長方形 27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7" name="正方形/長方形 27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8" name="正方形/長方形 27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9" name="正方形/長方形 27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1" name="テキスト ボックス 2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1" name="テキスト ボックス 3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0</xdr:rowOff>
    </xdr:from>
    <xdr:to>
      <xdr:col>23</xdr:col>
      <xdr:colOff>516889</xdr:colOff>
      <xdr:row>42</xdr:row>
      <xdr:rowOff>22860</xdr:rowOff>
    </xdr:to>
    <xdr:cxnSp macro="">
      <xdr:nvCxnSpPr>
        <xdr:cNvPr id="305" name="直線コネクタ 304"/>
        <xdr:cNvCxnSpPr/>
      </xdr:nvCxnSpPr>
      <xdr:spPr>
        <a:xfrm flipV="1">
          <a:off x="16318864" y="582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26687</xdr:rowOff>
    </xdr:from>
    <xdr:ext cx="405111" cy="259045"/>
    <xdr:sp macro="" textlink="">
      <xdr:nvSpPr>
        <xdr:cNvPr id="306" name="【認定こども園・幼稚園・保育所】&#10;有形固定資産減価償却率最小値テキスト"/>
        <xdr:cNvSpPr txBox="1"/>
      </xdr:nvSpPr>
      <xdr:spPr>
        <a:xfrm>
          <a:off x="16408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22860</xdr:rowOff>
    </xdr:from>
    <xdr:to>
      <xdr:col>23</xdr:col>
      <xdr:colOff>606425</xdr:colOff>
      <xdr:row>42</xdr:row>
      <xdr:rowOff>22860</xdr:rowOff>
    </xdr:to>
    <xdr:cxnSp macro="">
      <xdr:nvCxnSpPr>
        <xdr:cNvPr id="307" name="直線コネクタ 306"/>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118127</xdr:rowOff>
    </xdr:from>
    <xdr:ext cx="405111" cy="259045"/>
    <xdr:sp macro="" textlink="">
      <xdr:nvSpPr>
        <xdr:cNvPr id="308" name="【認定こども園・幼稚園・保育所】&#10;有形固定資産減価償却率最大値テキスト"/>
        <xdr:cNvSpPr txBox="1"/>
      </xdr:nvSpPr>
      <xdr:spPr>
        <a:xfrm>
          <a:off x="16408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34</xdr:row>
      <xdr:rowOff>0</xdr:rowOff>
    </xdr:from>
    <xdr:to>
      <xdr:col>23</xdr:col>
      <xdr:colOff>606425</xdr:colOff>
      <xdr:row>34</xdr:row>
      <xdr:rowOff>0</xdr:rowOff>
    </xdr:to>
    <xdr:cxnSp macro="">
      <xdr:nvCxnSpPr>
        <xdr:cNvPr id="309" name="直線コネクタ 308"/>
        <xdr:cNvCxnSpPr/>
      </xdr:nvCxnSpPr>
      <xdr:spPr>
        <a:xfrm>
          <a:off x="16230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10" name="【認定こども園・幼稚園・保育所】&#10;有形固定資産減価償却率平均値テキスト"/>
        <xdr:cNvSpPr txBox="1"/>
      </xdr:nvSpPr>
      <xdr:spPr>
        <a:xfrm>
          <a:off x="16408400" y="6800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135890</xdr:rowOff>
    </xdr:from>
    <xdr:to>
      <xdr:col>23</xdr:col>
      <xdr:colOff>568325</xdr:colOff>
      <xdr:row>40</xdr:row>
      <xdr:rowOff>66040</xdr:rowOff>
    </xdr:to>
    <xdr:sp macro="" textlink="">
      <xdr:nvSpPr>
        <xdr:cNvPr id="311" name="フローチャート : 判断 310"/>
        <xdr:cNvSpPr/>
      </xdr:nvSpPr>
      <xdr:spPr>
        <a:xfrm>
          <a:off x="16268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93980</xdr:rowOff>
    </xdr:from>
    <xdr:to>
      <xdr:col>22</xdr:col>
      <xdr:colOff>415925</xdr:colOff>
      <xdr:row>41</xdr:row>
      <xdr:rowOff>24130</xdr:rowOff>
    </xdr:to>
    <xdr:sp macro="" textlink="">
      <xdr:nvSpPr>
        <xdr:cNvPr id="312" name="フローチャート : 判断 311"/>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40640</xdr:rowOff>
    </xdr:from>
    <xdr:to>
      <xdr:col>22</xdr:col>
      <xdr:colOff>415925</xdr:colOff>
      <xdr:row>33</xdr:row>
      <xdr:rowOff>142240</xdr:rowOff>
    </xdr:to>
    <xdr:sp macro="" textlink="">
      <xdr:nvSpPr>
        <xdr:cNvPr id="318" name="円/楕円 317"/>
        <xdr:cNvSpPr/>
      </xdr:nvSpPr>
      <xdr:spPr>
        <a:xfrm>
          <a:off x="15430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15257</xdr:rowOff>
    </xdr:from>
    <xdr:ext cx="405111" cy="259045"/>
    <xdr:sp macro="" textlink="">
      <xdr:nvSpPr>
        <xdr:cNvPr id="319" name="n_1aveValue【認定こども園・幼稚園・保育所】&#10;有形固定資産減価償却率"/>
        <xdr:cNvSpPr txBox="1"/>
      </xdr:nvSpPr>
      <xdr:spPr>
        <a:xfrm>
          <a:off x="15266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158767</xdr:rowOff>
    </xdr:from>
    <xdr:ext cx="405111" cy="259045"/>
    <xdr:sp macro="" textlink="">
      <xdr:nvSpPr>
        <xdr:cNvPr id="320" name="n_1mainValue【認定こども園・幼稚園・保育所】&#10;有形固定資産減価償却率"/>
        <xdr:cNvSpPr txBox="1"/>
      </xdr:nvSpPr>
      <xdr:spPr>
        <a:xfrm>
          <a:off x="15266043" y="54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1" name="直線コネクタ 3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2" name="テキスト ボックス 3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3" name="直線コネクタ 3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4" name="テキスト ボックス 33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5" name="直線コネクタ 3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6" name="テキスト ボックス 33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7" name="直線コネクタ 3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8" name="テキスト ボックス 33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167640</xdr:rowOff>
    </xdr:from>
    <xdr:to>
      <xdr:col>32</xdr:col>
      <xdr:colOff>186689</xdr:colOff>
      <xdr:row>40</xdr:row>
      <xdr:rowOff>76200</xdr:rowOff>
    </xdr:to>
    <xdr:cxnSp macro="">
      <xdr:nvCxnSpPr>
        <xdr:cNvPr id="342" name="直線コネクタ 341"/>
        <xdr:cNvCxnSpPr/>
      </xdr:nvCxnSpPr>
      <xdr:spPr>
        <a:xfrm flipV="1">
          <a:off x="22160864" y="565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80027</xdr:rowOff>
    </xdr:from>
    <xdr:ext cx="469744" cy="259045"/>
    <xdr:sp macro="" textlink="">
      <xdr:nvSpPr>
        <xdr:cNvPr id="343" name="【認定こども園・幼稚園・保育所】&#10;一人当たり面積最小値テキスト"/>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40</xdr:row>
      <xdr:rowOff>76200</xdr:rowOff>
    </xdr:from>
    <xdr:to>
      <xdr:col>32</xdr:col>
      <xdr:colOff>276225</xdr:colOff>
      <xdr:row>40</xdr:row>
      <xdr:rowOff>76200</xdr:rowOff>
    </xdr:to>
    <xdr:cxnSp macro="">
      <xdr:nvCxnSpPr>
        <xdr:cNvPr id="344" name="直線コネクタ 343"/>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114317</xdr:rowOff>
    </xdr:from>
    <xdr:ext cx="469744" cy="259045"/>
    <xdr:sp macro="" textlink="">
      <xdr:nvSpPr>
        <xdr:cNvPr id="345" name="【認定こども園・幼稚園・保育所】&#10;一人当たり面積最大値テキスト"/>
        <xdr:cNvSpPr txBox="1"/>
      </xdr:nvSpPr>
      <xdr:spPr>
        <a:xfrm>
          <a:off x="222504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32</xdr:row>
      <xdr:rowOff>167640</xdr:rowOff>
    </xdr:from>
    <xdr:to>
      <xdr:col>32</xdr:col>
      <xdr:colOff>276225</xdr:colOff>
      <xdr:row>32</xdr:row>
      <xdr:rowOff>167640</xdr:rowOff>
    </xdr:to>
    <xdr:cxnSp macro="">
      <xdr:nvCxnSpPr>
        <xdr:cNvPr id="346" name="直線コネクタ 345"/>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1541</xdr:rowOff>
    </xdr:from>
    <xdr:ext cx="469744" cy="259045"/>
    <xdr:sp macro="" textlink="">
      <xdr:nvSpPr>
        <xdr:cNvPr id="347" name="【認定こども園・幼稚園・保育所】&#10;一人当たり面積平均値テキスト"/>
        <xdr:cNvSpPr txBox="1"/>
      </xdr:nvSpPr>
      <xdr:spPr>
        <a:xfrm>
          <a:off x="22250400" y="60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23114</xdr:rowOff>
    </xdr:from>
    <xdr:to>
      <xdr:col>32</xdr:col>
      <xdr:colOff>238125</xdr:colOff>
      <xdr:row>35</xdr:row>
      <xdr:rowOff>124714</xdr:rowOff>
    </xdr:to>
    <xdr:sp macro="" textlink="">
      <xdr:nvSpPr>
        <xdr:cNvPr id="348" name="フローチャート : 判断 347"/>
        <xdr:cNvSpPr/>
      </xdr:nvSpPr>
      <xdr:spPr>
        <a:xfrm>
          <a:off x="22110700" y="60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45974</xdr:rowOff>
    </xdr:from>
    <xdr:to>
      <xdr:col>31</xdr:col>
      <xdr:colOff>85725</xdr:colOff>
      <xdr:row>35</xdr:row>
      <xdr:rowOff>147574</xdr:rowOff>
    </xdr:to>
    <xdr:sp macro="" textlink="">
      <xdr:nvSpPr>
        <xdr:cNvPr id="349" name="フローチャート : 判断 348"/>
        <xdr:cNvSpPr/>
      </xdr:nvSpPr>
      <xdr:spPr>
        <a:xfrm>
          <a:off x="2127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25400</xdr:rowOff>
    </xdr:from>
    <xdr:to>
      <xdr:col>31</xdr:col>
      <xdr:colOff>85725</xdr:colOff>
      <xdr:row>40</xdr:row>
      <xdr:rowOff>127000</xdr:rowOff>
    </xdr:to>
    <xdr:sp macro="" textlink="">
      <xdr:nvSpPr>
        <xdr:cNvPr id="355" name="円/楕円 354"/>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164101</xdr:rowOff>
    </xdr:from>
    <xdr:ext cx="469744" cy="259045"/>
    <xdr:sp macro="" textlink="">
      <xdr:nvSpPr>
        <xdr:cNvPr id="356" name="n_1aveValue【認定こども園・幼稚園・保育所】&#10;一人当たり面積"/>
        <xdr:cNvSpPr txBox="1"/>
      </xdr:nvSpPr>
      <xdr:spPr>
        <a:xfrm>
          <a:off x="21075727" y="58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118127</xdr:rowOff>
    </xdr:from>
    <xdr:ext cx="469744" cy="259045"/>
    <xdr:sp macro="" textlink="">
      <xdr:nvSpPr>
        <xdr:cNvPr id="357"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9" name="直線コネクタ 3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0" name="テキスト ボックス 3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1" name="直線コネクタ 3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2" name="テキスト ボックス 3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3" name="直線コネクタ 3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4" name="テキスト ボックス 3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5" name="直線コネクタ 3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6" name="テキスト ボックス 37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75438</xdr:rowOff>
    </xdr:from>
    <xdr:to>
      <xdr:col>23</xdr:col>
      <xdr:colOff>516889</xdr:colOff>
      <xdr:row>60</xdr:row>
      <xdr:rowOff>123444</xdr:rowOff>
    </xdr:to>
    <xdr:cxnSp macro="">
      <xdr:nvCxnSpPr>
        <xdr:cNvPr id="380" name="直線コネクタ 379"/>
        <xdr:cNvCxnSpPr/>
      </xdr:nvCxnSpPr>
      <xdr:spPr>
        <a:xfrm flipV="1">
          <a:off x="16318864" y="9505188"/>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127271</xdr:rowOff>
    </xdr:from>
    <xdr:ext cx="405111" cy="259045"/>
    <xdr:sp macro="" textlink="">
      <xdr:nvSpPr>
        <xdr:cNvPr id="381" name="【学校施設】&#10;有形固定資産減価償却率最小値テキスト"/>
        <xdr:cNvSpPr txBox="1"/>
      </xdr:nvSpPr>
      <xdr:spPr>
        <a:xfrm>
          <a:off x="16408400" y="1041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60</xdr:row>
      <xdr:rowOff>123444</xdr:rowOff>
    </xdr:from>
    <xdr:to>
      <xdr:col>23</xdr:col>
      <xdr:colOff>606425</xdr:colOff>
      <xdr:row>60</xdr:row>
      <xdr:rowOff>123444</xdr:rowOff>
    </xdr:to>
    <xdr:cxnSp macro="">
      <xdr:nvCxnSpPr>
        <xdr:cNvPr id="382" name="直線コネクタ 381"/>
        <xdr:cNvCxnSpPr/>
      </xdr:nvCxnSpPr>
      <xdr:spPr>
        <a:xfrm>
          <a:off x="16230600" y="104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22115</xdr:rowOff>
    </xdr:from>
    <xdr:ext cx="405111" cy="259045"/>
    <xdr:sp macro="" textlink="">
      <xdr:nvSpPr>
        <xdr:cNvPr id="383" name="【学校施設】&#10;有形固定資産減価償却率最大値テキスト"/>
        <xdr:cNvSpPr txBox="1"/>
      </xdr:nvSpPr>
      <xdr:spPr>
        <a:xfrm>
          <a:off x="16408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75438</xdr:rowOff>
    </xdr:from>
    <xdr:to>
      <xdr:col>23</xdr:col>
      <xdr:colOff>606425</xdr:colOff>
      <xdr:row>55</xdr:row>
      <xdr:rowOff>75438</xdr:rowOff>
    </xdr:to>
    <xdr:cxnSp macro="">
      <xdr:nvCxnSpPr>
        <xdr:cNvPr id="384" name="直線コネクタ 383"/>
        <xdr:cNvCxnSpPr/>
      </xdr:nvCxnSpPr>
      <xdr:spPr>
        <a:xfrm>
          <a:off x="16230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28211</xdr:rowOff>
    </xdr:from>
    <xdr:ext cx="405111" cy="259045"/>
    <xdr:sp macro="" textlink="">
      <xdr:nvSpPr>
        <xdr:cNvPr id="385" name="【学校施設】&#10;有形固定資産減価償却率平均値テキスト"/>
        <xdr:cNvSpPr txBox="1"/>
      </xdr:nvSpPr>
      <xdr:spPr>
        <a:xfrm>
          <a:off x="16408400" y="997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49784</xdr:rowOff>
    </xdr:from>
    <xdr:to>
      <xdr:col>23</xdr:col>
      <xdr:colOff>568325</xdr:colOff>
      <xdr:row>58</xdr:row>
      <xdr:rowOff>151384</xdr:rowOff>
    </xdr:to>
    <xdr:sp macro="" textlink="">
      <xdr:nvSpPr>
        <xdr:cNvPr id="386" name="フローチャート : 判断 385"/>
        <xdr:cNvSpPr/>
      </xdr:nvSpPr>
      <xdr:spPr>
        <a:xfrm>
          <a:off x="162687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387" name="フローチャート : 判断 386"/>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138938</xdr:rowOff>
    </xdr:from>
    <xdr:to>
      <xdr:col>22</xdr:col>
      <xdr:colOff>415925</xdr:colOff>
      <xdr:row>62</xdr:row>
      <xdr:rowOff>69088</xdr:rowOff>
    </xdr:to>
    <xdr:sp macro="" textlink="">
      <xdr:nvSpPr>
        <xdr:cNvPr id="393" name="円/楕円 392"/>
        <xdr:cNvSpPr/>
      </xdr:nvSpPr>
      <xdr:spPr>
        <a:xfrm>
          <a:off x="15430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23893</xdr:rowOff>
    </xdr:from>
    <xdr:ext cx="405111" cy="259045"/>
    <xdr:sp macro="" textlink="">
      <xdr:nvSpPr>
        <xdr:cNvPr id="394" name="n_1aveValue【学校施設】&#10;有形固定資産減価償却率"/>
        <xdr:cNvSpPr txBox="1"/>
      </xdr:nvSpPr>
      <xdr:spPr>
        <a:xfrm>
          <a:off x="15266043"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60215</xdr:rowOff>
    </xdr:from>
    <xdr:ext cx="405111" cy="259045"/>
    <xdr:sp macro="" textlink="">
      <xdr:nvSpPr>
        <xdr:cNvPr id="395" name="n_1mainValue【学校施設】&#10;有形固定資産減価償却率"/>
        <xdr:cNvSpPr txBox="1"/>
      </xdr:nvSpPr>
      <xdr:spPr>
        <a:xfrm>
          <a:off x="15266043"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7" name="直線コネクタ 40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8" name="テキスト ボックス 40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9" name="直線コネクタ 40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0" name="テキスト ボックス 40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1" name="直線コネクタ 41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2" name="テキスト ボックス 41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3" name="直線コネクタ 41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4" name="テキスト ボックス 41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5" name="直線コネクタ 41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6" name="テキスト ボックス 41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7" name="直線コネクタ 41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8" name="テキスト ボックス 41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14696</xdr:rowOff>
    </xdr:from>
    <xdr:to>
      <xdr:col>32</xdr:col>
      <xdr:colOff>186689</xdr:colOff>
      <xdr:row>62</xdr:row>
      <xdr:rowOff>40277</xdr:rowOff>
    </xdr:to>
    <xdr:cxnSp macro="">
      <xdr:nvCxnSpPr>
        <xdr:cNvPr id="422" name="直線コネクタ 421"/>
        <xdr:cNvCxnSpPr/>
      </xdr:nvCxnSpPr>
      <xdr:spPr>
        <a:xfrm flipV="1">
          <a:off x="22160864" y="9444446"/>
          <a:ext cx="0" cy="122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44104</xdr:rowOff>
    </xdr:from>
    <xdr:ext cx="469744" cy="259045"/>
    <xdr:sp macro="" textlink="">
      <xdr:nvSpPr>
        <xdr:cNvPr id="423" name="【学校施設】&#10;一人当たり面積最小値テキスト"/>
        <xdr:cNvSpPr txBox="1"/>
      </xdr:nvSpPr>
      <xdr:spPr>
        <a:xfrm>
          <a:off x="22250400" y="106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62</xdr:row>
      <xdr:rowOff>40277</xdr:rowOff>
    </xdr:from>
    <xdr:to>
      <xdr:col>32</xdr:col>
      <xdr:colOff>276225</xdr:colOff>
      <xdr:row>62</xdr:row>
      <xdr:rowOff>40277</xdr:rowOff>
    </xdr:to>
    <xdr:cxnSp macro="">
      <xdr:nvCxnSpPr>
        <xdr:cNvPr id="424" name="直線コネクタ 423"/>
        <xdr:cNvCxnSpPr/>
      </xdr:nvCxnSpPr>
      <xdr:spPr>
        <a:xfrm>
          <a:off x="22072600" y="1067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132823</xdr:rowOff>
    </xdr:from>
    <xdr:ext cx="469744" cy="259045"/>
    <xdr:sp macro="" textlink="">
      <xdr:nvSpPr>
        <xdr:cNvPr id="425" name="【学校施設】&#10;一人当たり面積最大値テキスト"/>
        <xdr:cNvSpPr txBox="1"/>
      </xdr:nvSpPr>
      <xdr:spPr>
        <a:xfrm>
          <a:off x="22250400" y="921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14696</xdr:rowOff>
    </xdr:from>
    <xdr:to>
      <xdr:col>32</xdr:col>
      <xdr:colOff>276225</xdr:colOff>
      <xdr:row>55</xdr:row>
      <xdr:rowOff>14696</xdr:rowOff>
    </xdr:to>
    <xdr:cxnSp macro="">
      <xdr:nvCxnSpPr>
        <xdr:cNvPr id="426" name="直線コネクタ 425"/>
        <xdr:cNvCxnSpPr/>
      </xdr:nvCxnSpPr>
      <xdr:spPr>
        <a:xfrm>
          <a:off x="22072600" y="9444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159493</xdr:rowOff>
    </xdr:from>
    <xdr:ext cx="469744" cy="259045"/>
    <xdr:sp macro="" textlink="">
      <xdr:nvSpPr>
        <xdr:cNvPr id="427" name="【学校施設】&#10;一人当たり面積平均値テキスト"/>
        <xdr:cNvSpPr txBox="1"/>
      </xdr:nvSpPr>
      <xdr:spPr>
        <a:xfrm>
          <a:off x="22250400" y="10103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9616</xdr:rowOff>
    </xdr:from>
    <xdr:to>
      <xdr:col>32</xdr:col>
      <xdr:colOff>238125</xdr:colOff>
      <xdr:row>59</xdr:row>
      <xdr:rowOff>111216</xdr:rowOff>
    </xdr:to>
    <xdr:sp macro="" textlink="">
      <xdr:nvSpPr>
        <xdr:cNvPr id="428" name="フローチャート : 判断 427"/>
        <xdr:cNvSpPr/>
      </xdr:nvSpPr>
      <xdr:spPr>
        <a:xfrm>
          <a:off x="22110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142966</xdr:rowOff>
    </xdr:from>
    <xdr:to>
      <xdr:col>31</xdr:col>
      <xdr:colOff>85725</xdr:colOff>
      <xdr:row>55</xdr:row>
      <xdr:rowOff>73116</xdr:rowOff>
    </xdr:to>
    <xdr:sp macro="" textlink="">
      <xdr:nvSpPr>
        <xdr:cNvPr id="429" name="フローチャート : 判断 428"/>
        <xdr:cNvSpPr/>
      </xdr:nvSpPr>
      <xdr:spPr>
        <a:xfrm>
          <a:off x="21272500" y="940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68399</xdr:rowOff>
    </xdr:from>
    <xdr:to>
      <xdr:col>31</xdr:col>
      <xdr:colOff>85725</xdr:colOff>
      <xdr:row>63</xdr:row>
      <xdr:rowOff>169999</xdr:rowOff>
    </xdr:to>
    <xdr:sp macro="" textlink="">
      <xdr:nvSpPr>
        <xdr:cNvPr id="435" name="円/楕円 434"/>
        <xdr:cNvSpPr/>
      </xdr:nvSpPr>
      <xdr:spPr>
        <a:xfrm>
          <a:off x="21272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89643</xdr:rowOff>
    </xdr:from>
    <xdr:ext cx="469744" cy="259045"/>
    <xdr:sp macro="" textlink="">
      <xdr:nvSpPr>
        <xdr:cNvPr id="436" name="n_1aveValue【学校施設】&#10;一人当たり面積"/>
        <xdr:cNvSpPr txBox="1"/>
      </xdr:nvSpPr>
      <xdr:spPr>
        <a:xfrm>
          <a:off x="21075727" y="917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161126</xdr:rowOff>
    </xdr:from>
    <xdr:ext cx="469744" cy="259045"/>
    <xdr:sp macro="" textlink="">
      <xdr:nvSpPr>
        <xdr:cNvPr id="437" name="n_1mainValue【学校施設】&#10;一人当たり面積"/>
        <xdr:cNvSpPr txBox="1"/>
      </xdr:nvSpPr>
      <xdr:spPr>
        <a:xfrm>
          <a:off x="21075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8" name="テキスト ボックス 44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49" name="直線コネクタ 4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0" name="テキスト ボックス 44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1" name="直線コネクタ 4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2" name="テキスト ボックス 4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3" name="直線コネクタ 4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4" name="テキスト ボックス 4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5" name="直線コネクタ 4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6" name="テキスト ボックス 4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7" name="直線コネクタ 4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8" name="テキスト ボックス 4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9" name="直線コネクタ 4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0" name="テキスト ボックス 4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82</xdr:row>
      <xdr:rowOff>116477</xdr:rowOff>
    </xdr:to>
    <xdr:cxnSp macro="">
      <xdr:nvCxnSpPr>
        <xdr:cNvPr id="464" name="直線コネクタ 463"/>
        <xdr:cNvCxnSpPr/>
      </xdr:nvCxnSpPr>
      <xdr:spPr>
        <a:xfrm flipV="1">
          <a:off x="16318864" y="13280571"/>
          <a:ext cx="0" cy="89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120304</xdr:rowOff>
    </xdr:from>
    <xdr:ext cx="405111" cy="259045"/>
    <xdr:sp macro="" textlink="">
      <xdr:nvSpPr>
        <xdr:cNvPr id="465" name="【児童館】&#10;有形固定資産減価償却率最小値テキスト"/>
        <xdr:cNvSpPr txBox="1"/>
      </xdr:nvSpPr>
      <xdr:spPr>
        <a:xfrm>
          <a:off x="16408400" y="1417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23</xdr:col>
      <xdr:colOff>428625</xdr:colOff>
      <xdr:row>82</xdr:row>
      <xdr:rowOff>116477</xdr:rowOff>
    </xdr:from>
    <xdr:to>
      <xdr:col>23</xdr:col>
      <xdr:colOff>606425</xdr:colOff>
      <xdr:row>82</xdr:row>
      <xdr:rowOff>116477</xdr:rowOff>
    </xdr:to>
    <xdr:cxnSp macro="">
      <xdr:nvCxnSpPr>
        <xdr:cNvPr id="466" name="直線コネクタ 465"/>
        <xdr:cNvCxnSpPr/>
      </xdr:nvCxnSpPr>
      <xdr:spPr>
        <a:xfrm>
          <a:off x="16230600" y="1417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67" name="【児童館】&#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68" name="直線コネクタ 46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75128</xdr:rowOff>
    </xdr:from>
    <xdr:ext cx="405111" cy="259045"/>
    <xdr:sp macro="" textlink="">
      <xdr:nvSpPr>
        <xdr:cNvPr id="469" name="【児童館】&#10;有形固定資産減価償却率平均値テキスト"/>
        <xdr:cNvSpPr txBox="1"/>
      </xdr:nvSpPr>
      <xdr:spPr>
        <a:xfrm>
          <a:off x="16408400" y="13619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96701</xdr:rowOff>
    </xdr:from>
    <xdr:to>
      <xdr:col>23</xdr:col>
      <xdr:colOff>568325</xdr:colOff>
      <xdr:row>80</xdr:row>
      <xdr:rowOff>26851</xdr:rowOff>
    </xdr:to>
    <xdr:sp macro="" textlink="">
      <xdr:nvSpPr>
        <xdr:cNvPr id="470" name="フローチャート : 判断 469"/>
        <xdr:cNvSpPr/>
      </xdr:nvSpPr>
      <xdr:spPr>
        <a:xfrm>
          <a:off x="16268700" y="136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52614</xdr:rowOff>
    </xdr:from>
    <xdr:to>
      <xdr:col>22</xdr:col>
      <xdr:colOff>415925</xdr:colOff>
      <xdr:row>82</xdr:row>
      <xdr:rowOff>154214</xdr:rowOff>
    </xdr:to>
    <xdr:sp macro="" textlink="">
      <xdr:nvSpPr>
        <xdr:cNvPr id="471" name="フローチャート : 判断 470"/>
        <xdr:cNvSpPr/>
      </xdr:nvSpPr>
      <xdr:spPr>
        <a:xfrm>
          <a:off x="15430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83638</xdr:rowOff>
    </xdr:from>
    <xdr:to>
      <xdr:col>22</xdr:col>
      <xdr:colOff>415925</xdr:colOff>
      <xdr:row>86</xdr:row>
      <xdr:rowOff>13788</xdr:rowOff>
    </xdr:to>
    <xdr:sp macro="" textlink="">
      <xdr:nvSpPr>
        <xdr:cNvPr id="477" name="円/楕円 476"/>
        <xdr:cNvSpPr/>
      </xdr:nvSpPr>
      <xdr:spPr>
        <a:xfrm>
          <a:off x="15430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170741</xdr:rowOff>
    </xdr:from>
    <xdr:ext cx="405111" cy="259045"/>
    <xdr:sp macro="" textlink="">
      <xdr:nvSpPr>
        <xdr:cNvPr id="478" name="n_1aveValue【児童館】&#10;有形固定資産減価償却率"/>
        <xdr:cNvSpPr txBox="1"/>
      </xdr:nvSpPr>
      <xdr:spPr>
        <a:xfrm>
          <a:off x="15266043"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4915</xdr:rowOff>
    </xdr:from>
    <xdr:ext cx="405111" cy="259045"/>
    <xdr:sp macro="" textlink="">
      <xdr:nvSpPr>
        <xdr:cNvPr id="479" name="n_1mainValue【児童館】&#10;有形固定資産減価償却率"/>
        <xdr:cNvSpPr txBox="1"/>
      </xdr:nvSpPr>
      <xdr:spPr>
        <a:xfrm>
          <a:off x="15266043"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0" name="直線コネクタ 4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1" name="テキスト ボックス 4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2" name="直線コネクタ 4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3" name="テキスト ボックス 4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4" name="直線コネクタ 4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5" name="テキスト ボックス 4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6" name="直線コネクタ 4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7" name="テキスト ボックス 4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140970</xdr:rowOff>
    </xdr:from>
    <xdr:to>
      <xdr:col>32</xdr:col>
      <xdr:colOff>186689</xdr:colOff>
      <xdr:row>84</xdr:row>
      <xdr:rowOff>106680</xdr:rowOff>
    </xdr:to>
    <xdr:cxnSp macro="">
      <xdr:nvCxnSpPr>
        <xdr:cNvPr id="501" name="直線コネクタ 500"/>
        <xdr:cNvCxnSpPr/>
      </xdr:nvCxnSpPr>
      <xdr:spPr>
        <a:xfrm flipV="1">
          <a:off x="22160864" y="13685520"/>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110507</xdr:rowOff>
    </xdr:from>
    <xdr:ext cx="469744" cy="259045"/>
    <xdr:sp macro="" textlink="">
      <xdr:nvSpPr>
        <xdr:cNvPr id="502" name="【児童館】&#10;一人当たり面積最小値テキスト"/>
        <xdr:cNvSpPr txBox="1"/>
      </xdr:nvSpPr>
      <xdr:spPr>
        <a:xfrm>
          <a:off x="222504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84</xdr:row>
      <xdr:rowOff>106680</xdr:rowOff>
    </xdr:from>
    <xdr:to>
      <xdr:col>32</xdr:col>
      <xdr:colOff>276225</xdr:colOff>
      <xdr:row>84</xdr:row>
      <xdr:rowOff>106680</xdr:rowOff>
    </xdr:to>
    <xdr:cxnSp macro="">
      <xdr:nvCxnSpPr>
        <xdr:cNvPr id="503" name="直線コネクタ 502"/>
        <xdr:cNvCxnSpPr/>
      </xdr:nvCxnSpPr>
      <xdr:spPr>
        <a:xfrm>
          <a:off x="22072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87647</xdr:rowOff>
    </xdr:from>
    <xdr:ext cx="469744" cy="259045"/>
    <xdr:sp macro="" textlink="">
      <xdr:nvSpPr>
        <xdr:cNvPr id="504" name="【児童館】&#10;一人当たり面積最大値テキスト"/>
        <xdr:cNvSpPr txBox="1"/>
      </xdr:nvSpPr>
      <xdr:spPr>
        <a:xfrm>
          <a:off x="222504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79</xdr:row>
      <xdr:rowOff>140970</xdr:rowOff>
    </xdr:from>
    <xdr:to>
      <xdr:col>32</xdr:col>
      <xdr:colOff>276225</xdr:colOff>
      <xdr:row>79</xdr:row>
      <xdr:rowOff>140970</xdr:rowOff>
    </xdr:to>
    <xdr:cxnSp macro="">
      <xdr:nvCxnSpPr>
        <xdr:cNvPr id="505" name="直線コネクタ 504"/>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68597</xdr:rowOff>
    </xdr:from>
    <xdr:ext cx="469744" cy="259045"/>
    <xdr:sp macro="" textlink="">
      <xdr:nvSpPr>
        <xdr:cNvPr id="506" name="【児童館】&#10;一人当たり面積平均値テキスト"/>
        <xdr:cNvSpPr txBox="1"/>
      </xdr:nvSpPr>
      <xdr:spPr>
        <a:xfrm>
          <a:off x="22250400" y="1395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90170</xdr:rowOff>
    </xdr:from>
    <xdr:to>
      <xdr:col>32</xdr:col>
      <xdr:colOff>238125</xdr:colOff>
      <xdr:row>82</xdr:row>
      <xdr:rowOff>20320</xdr:rowOff>
    </xdr:to>
    <xdr:sp macro="" textlink="">
      <xdr:nvSpPr>
        <xdr:cNvPr id="507" name="フローチャート : 判断 506"/>
        <xdr:cNvSpPr/>
      </xdr:nvSpPr>
      <xdr:spPr>
        <a:xfrm>
          <a:off x="22110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33020</xdr:rowOff>
    </xdr:from>
    <xdr:to>
      <xdr:col>31</xdr:col>
      <xdr:colOff>85725</xdr:colOff>
      <xdr:row>78</xdr:row>
      <xdr:rowOff>134620</xdr:rowOff>
    </xdr:to>
    <xdr:sp macro="" textlink="">
      <xdr:nvSpPr>
        <xdr:cNvPr id="508" name="フローチャート : 判断 507"/>
        <xdr:cNvSpPr/>
      </xdr:nvSpPr>
      <xdr:spPr>
        <a:xfrm>
          <a:off x="21272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67311</xdr:rowOff>
    </xdr:from>
    <xdr:to>
      <xdr:col>31</xdr:col>
      <xdr:colOff>85725</xdr:colOff>
      <xdr:row>77</xdr:row>
      <xdr:rowOff>168911</xdr:rowOff>
    </xdr:to>
    <xdr:sp macro="" textlink="">
      <xdr:nvSpPr>
        <xdr:cNvPr id="514" name="円/楕円 513"/>
        <xdr:cNvSpPr/>
      </xdr:nvSpPr>
      <xdr:spPr>
        <a:xfrm>
          <a:off x="21272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125747</xdr:rowOff>
    </xdr:from>
    <xdr:ext cx="469744" cy="259045"/>
    <xdr:sp macro="" textlink="">
      <xdr:nvSpPr>
        <xdr:cNvPr id="515" name="n_1aveValue【児童館】&#10;一人当たり面積"/>
        <xdr:cNvSpPr txBox="1"/>
      </xdr:nvSpPr>
      <xdr:spPr>
        <a:xfrm>
          <a:off x="21075727" y="1349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13988</xdr:rowOff>
    </xdr:from>
    <xdr:ext cx="469744" cy="259045"/>
    <xdr:sp macro="" textlink="">
      <xdr:nvSpPr>
        <xdr:cNvPr id="516" name="n_1mainValue【児童館】&#10;一人当たり面積"/>
        <xdr:cNvSpPr txBox="1"/>
      </xdr:nvSpPr>
      <xdr:spPr>
        <a:xfrm>
          <a:off x="21075727"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7" name="テキスト ボックス 52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9" name="テキスト ボックス 52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9" name="テキスト ボックス 5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543" name="直線コネクタ 542"/>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544" name="【公民館】&#10;有形固定資産減価償却率最小値テキスト"/>
        <xdr:cNvSpPr txBox="1"/>
      </xdr:nvSpPr>
      <xdr:spPr>
        <a:xfrm>
          <a:off x="16408400" y="1856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545" name="直線コネクタ 544"/>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46"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47" name="直線コネクタ 54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47914</xdr:rowOff>
    </xdr:from>
    <xdr:ext cx="405111" cy="259045"/>
    <xdr:sp macro="" textlink="">
      <xdr:nvSpPr>
        <xdr:cNvPr id="548" name="【公民館】&#10;有形固定資産減価償却率平均値テキスト"/>
        <xdr:cNvSpPr txBox="1"/>
      </xdr:nvSpPr>
      <xdr:spPr>
        <a:xfrm>
          <a:off x="16408400" y="1839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549" name="フローチャート : 判断 548"/>
        <xdr:cNvSpPr/>
      </xdr:nvSpPr>
      <xdr:spPr>
        <a:xfrm>
          <a:off x="162687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550" name="フローチャート : 判断 549"/>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12337</xdr:rowOff>
    </xdr:from>
    <xdr:to>
      <xdr:col>22</xdr:col>
      <xdr:colOff>415925</xdr:colOff>
      <xdr:row>108</xdr:row>
      <xdr:rowOff>113937</xdr:rowOff>
    </xdr:to>
    <xdr:sp macro="" textlink="">
      <xdr:nvSpPr>
        <xdr:cNvPr id="556" name="円/楕円 555"/>
        <xdr:cNvSpPr/>
      </xdr:nvSpPr>
      <xdr:spPr>
        <a:xfrm>
          <a:off x="15430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76579</xdr:rowOff>
    </xdr:from>
    <xdr:ext cx="405111" cy="259045"/>
    <xdr:sp macro="" textlink="">
      <xdr:nvSpPr>
        <xdr:cNvPr id="557" name="n_1aveValue【公民館】&#10;有形固定資産減価償却率"/>
        <xdr:cNvSpPr txBox="1"/>
      </xdr:nvSpPr>
      <xdr:spPr>
        <a:xfrm>
          <a:off x="15266043" y="1807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105064</xdr:rowOff>
    </xdr:from>
    <xdr:ext cx="405111" cy="259045"/>
    <xdr:sp macro="" textlink="">
      <xdr:nvSpPr>
        <xdr:cNvPr id="558" name="n_1mainValue【公民館】&#10;有形固定資産減価償却率"/>
        <xdr:cNvSpPr txBox="1"/>
      </xdr:nvSpPr>
      <xdr:spPr>
        <a:xfrm>
          <a:off x="15266043"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582" name="直線コネクタ 581"/>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83"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84" name="直線コネクタ 583"/>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585" name="【公民館】&#10;一人当たり面積最大値テキスト"/>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586" name="直線コネクタ 585"/>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587" name="【公民館】&#10;一人当たり面積平均値テキスト"/>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588" name="フローチャート : 判断 587"/>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589" name="フローチャート : 判断 588"/>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33020</xdr:rowOff>
    </xdr:from>
    <xdr:to>
      <xdr:col>31</xdr:col>
      <xdr:colOff>85725</xdr:colOff>
      <xdr:row>107</xdr:row>
      <xdr:rowOff>134620</xdr:rowOff>
    </xdr:to>
    <xdr:sp macro="" textlink="">
      <xdr:nvSpPr>
        <xdr:cNvPr id="595" name="円/楕円 594"/>
        <xdr:cNvSpPr/>
      </xdr:nvSpPr>
      <xdr:spPr>
        <a:xfrm>
          <a:off x="21272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93997</xdr:rowOff>
    </xdr:from>
    <xdr:ext cx="469744" cy="259045"/>
    <xdr:sp macro="" textlink="">
      <xdr:nvSpPr>
        <xdr:cNvPr id="596" name="n_1aveValue【公民館】&#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125747</xdr:rowOff>
    </xdr:from>
    <xdr:ext cx="469744" cy="259045"/>
    <xdr:sp macro="" textlink="">
      <xdr:nvSpPr>
        <xdr:cNvPr id="597" name="n_1mainValue【公民館】&#10;一人当たり面積"/>
        <xdr:cNvSpPr txBox="1"/>
      </xdr:nvSpPr>
      <xdr:spPr>
        <a:xfrm>
          <a:off x="21075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12,329
12,252
203.93
9,260,078
8,960,057
126,664
4,651,479
10,967,433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86.7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28575</xdr:rowOff>
    </xdr:from>
    <xdr:to>
      <xdr:col>6</xdr:col>
      <xdr:colOff>510540</xdr:colOff>
      <xdr:row>41</xdr:row>
      <xdr:rowOff>133350</xdr:rowOff>
    </xdr:to>
    <xdr:cxnSp macro="">
      <xdr:nvCxnSpPr>
        <xdr:cNvPr id="56" name="直線コネクタ 55"/>
        <xdr:cNvCxnSpPr/>
      </xdr:nvCxnSpPr>
      <xdr:spPr>
        <a:xfrm flipV="1">
          <a:off x="4634865" y="585787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340478" cy="259045"/>
    <xdr:sp macro="" textlink="">
      <xdr:nvSpPr>
        <xdr:cNvPr id="57" name="【図書館】&#10;有形固定資産減価償却率最小値テキスト"/>
        <xdr:cNvSpPr txBox="1"/>
      </xdr:nvSpPr>
      <xdr:spPr>
        <a:xfrm>
          <a:off x="47244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146702</xdr:rowOff>
    </xdr:from>
    <xdr:ext cx="405111" cy="259045"/>
    <xdr:sp macro="" textlink="">
      <xdr:nvSpPr>
        <xdr:cNvPr id="59" name="【図書館】&#10;有形固定資産減価償却率最大値テキスト"/>
        <xdr:cNvSpPr txBox="1"/>
      </xdr:nvSpPr>
      <xdr:spPr>
        <a:xfrm>
          <a:off x="47244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a:t>
          </a:r>
          <a:endParaRPr kumimoji="1" lang="ja-JP" altLang="en-US" sz="1000" b="1">
            <a:latin typeface="ＭＳ Ｐゴシック"/>
          </a:endParaRPr>
        </a:p>
      </xdr:txBody>
    </xdr:sp>
    <xdr:clientData/>
  </xdr:oneCellAnchor>
  <xdr:twoCellAnchor>
    <xdr:from>
      <xdr:col>6</xdr:col>
      <xdr:colOff>422275</xdr:colOff>
      <xdr:row>34</xdr:row>
      <xdr:rowOff>28575</xdr:rowOff>
    </xdr:from>
    <xdr:to>
      <xdr:col>6</xdr:col>
      <xdr:colOff>600075</xdr:colOff>
      <xdr:row>34</xdr:row>
      <xdr:rowOff>28575</xdr:rowOff>
    </xdr:to>
    <xdr:cxnSp macro="">
      <xdr:nvCxnSpPr>
        <xdr:cNvPr id="60" name="直線コネクタ 59"/>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62882</xdr:rowOff>
    </xdr:from>
    <xdr:ext cx="405111" cy="259045"/>
    <xdr:sp macro="" textlink="">
      <xdr:nvSpPr>
        <xdr:cNvPr id="61" name="【図書館】&#10;有形固定資産減価償却率平均値テキスト"/>
        <xdr:cNvSpPr txBox="1"/>
      </xdr:nvSpPr>
      <xdr:spPr>
        <a:xfrm>
          <a:off x="4724400" y="6749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84455</xdr:rowOff>
    </xdr:from>
    <xdr:to>
      <xdr:col>6</xdr:col>
      <xdr:colOff>561975</xdr:colOff>
      <xdr:row>40</xdr:row>
      <xdr:rowOff>14605</xdr:rowOff>
    </xdr:to>
    <xdr:sp macro="" textlink="">
      <xdr:nvSpPr>
        <xdr:cNvPr id="62" name="フローチャート : 判断 61"/>
        <xdr:cNvSpPr/>
      </xdr:nvSpPr>
      <xdr:spPr>
        <a:xfrm>
          <a:off x="4584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4445</xdr:rowOff>
    </xdr:from>
    <xdr:to>
      <xdr:col>5</xdr:col>
      <xdr:colOff>409575</xdr:colOff>
      <xdr:row>37</xdr:row>
      <xdr:rowOff>106045</xdr:rowOff>
    </xdr:to>
    <xdr:sp macro="" textlink="">
      <xdr:nvSpPr>
        <xdr:cNvPr id="63" name="フローチャート : 判断 62"/>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97172</xdr:rowOff>
    </xdr:from>
    <xdr:ext cx="405111" cy="259045"/>
    <xdr:sp macro="" textlink="">
      <xdr:nvSpPr>
        <xdr:cNvPr id="64" name="n_1aveValue【図書館】&#10;有形固定資産減価償却率"/>
        <xdr:cNvSpPr txBox="1"/>
      </xdr:nvSpPr>
      <xdr:spPr>
        <a:xfrm>
          <a:off x="3582043"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57785</xdr:rowOff>
    </xdr:from>
    <xdr:to>
      <xdr:col>5</xdr:col>
      <xdr:colOff>409575</xdr:colOff>
      <xdr:row>36</xdr:row>
      <xdr:rowOff>159385</xdr:rowOff>
    </xdr:to>
    <xdr:sp macro="" textlink="">
      <xdr:nvSpPr>
        <xdr:cNvPr id="70" name="円/楕円 69"/>
        <xdr:cNvSpPr/>
      </xdr:nvSpPr>
      <xdr:spPr>
        <a:xfrm>
          <a:off x="374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4462</xdr:rowOff>
    </xdr:from>
    <xdr:ext cx="405111" cy="259045"/>
    <xdr:sp macro="" textlink="">
      <xdr:nvSpPr>
        <xdr:cNvPr id="71" name="n_1mainValue【図書館】&#10;有形固定資産減価償却率"/>
        <xdr:cNvSpPr txBox="1"/>
      </xdr:nvSpPr>
      <xdr:spPr>
        <a:xfrm>
          <a:off x="3582043"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76200</xdr:rowOff>
    </xdr:from>
    <xdr:to>
      <xdr:col>15</xdr:col>
      <xdr:colOff>180340</xdr:colOff>
      <xdr:row>39</xdr:row>
      <xdr:rowOff>110490</xdr:rowOff>
    </xdr:to>
    <xdr:cxnSp macro="">
      <xdr:nvCxnSpPr>
        <xdr:cNvPr id="94" name="直線コネクタ 93"/>
        <xdr:cNvCxnSpPr/>
      </xdr:nvCxnSpPr>
      <xdr:spPr>
        <a:xfrm flipV="1">
          <a:off x="10476865" y="5905500"/>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114317</xdr:rowOff>
    </xdr:from>
    <xdr:ext cx="469744" cy="259045"/>
    <xdr:sp macro="" textlink="">
      <xdr:nvSpPr>
        <xdr:cNvPr id="95" name="【図書館】&#10;一人当たり面積最小値テキスト"/>
        <xdr:cNvSpPr txBox="1"/>
      </xdr:nvSpPr>
      <xdr:spPr>
        <a:xfrm>
          <a:off x="105664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0.096</a:t>
          </a:r>
          <a:endParaRPr kumimoji="1" lang="ja-JP" altLang="en-US" sz="1000" b="1">
            <a:latin typeface="ＭＳ Ｐゴシック"/>
          </a:endParaRPr>
        </a:p>
      </xdr:txBody>
    </xdr:sp>
    <xdr:clientData/>
  </xdr:oneCellAnchor>
  <xdr:twoCellAnchor>
    <xdr:from>
      <xdr:col>15</xdr:col>
      <xdr:colOff>92075</xdr:colOff>
      <xdr:row>39</xdr:row>
      <xdr:rowOff>110490</xdr:rowOff>
    </xdr:from>
    <xdr:to>
      <xdr:col>15</xdr:col>
      <xdr:colOff>269875</xdr:colOff>
      <xdr:row>39</xdr:row>
      <xdr:rowOff>110490</xdr:rowOff>
    </xdr:to>
    <xdr:cxnSp macro="">
      <xdr:nvCxnSpPr>
        <xdr:cNvPr id="96" name="直線コネクタ 95"/>
        <xdr:cNvCxnSpPr/>
      </xdr:nvCxnSpPr>
      <xdr:spPr>
        <a:xfrm>
          <a:off x="10388600" y="679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22877</xdr:rowOff>
    </xdr:from>
    <xdr:ext cx="469744" cy="259045"/>
    <xdr:sp macro="" textlink="">
      <xdr:nvSpPr>
        <xdr:cNvPr id="97" name="【図書館】&#10;一人当たり面積最大値テキスト"/>
        <xdr:cNvSpPr txBox="1"/>
      </xdr:nvSpPr>
      <xdr:spPr>
        <a:xfrm>
          <a:off x="105664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34</xdr:row>
      <xdr:rowOff>76200</xdr:rowOff>
    </xdr:from>
    <xdr:to>
      <xdr:col>15</xdr:col>
      <xdr:colOff>269875</xdr:colOff>
      <xdr:row>34</xdr:row>
      <xdr:rowOff>76200</xdr:rowOff>
    </xdr:to>
    <xdr:cxnSp macro="">
      <xdr:nvCxnSpPr>
        <xdr:cNvPr id="98" name="直線コネクタ 97"/>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38117</xdr:rowOff>
    </xdr:from>
    <xdr:ext cx="469744" cy="259045"/>
    <xdr:sp macro="" textlink="">
      <xdr:nvSpPr>
        <xdr:cNvPr id="99" name="【図書館】&#10;一人当たり面積平均値テキスト"/>
        <xdr:cNvSpPr txBox="1"/>
      </xdr:nvSpPr>
      <xdr:spPr>
        <a:xfrm>
          <a:off x="10566400" y="63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59690</xdr:rowOff>
    </xdr:from>
    <xdr:to>
      <xdr:col>15</xdr:col>
      <xdr:colOff>231775</xdr:colOff>
      <xdr:row>37</xdr:row>
      <xdr:rowOff>161290</xdr:rowOff>
    </xdr:to>
    <xdr:sp macro="" textlink="">
      <xdr:nvSpPr>
        <xdr:cNvPr id="100" name="フローチャート : 判断 99"/>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82550</xdr:rowOff>
    </xdr:from>
    <xdr:to>
      <xdr:col>14</xdr:col>
      <xdr:colOff>79375</xdr:colOff>
      <xdr:row>40</xdr:row>
      <xdr:rowOff>12700</xdr:rowOff>
    </xdr:to>
    <xdr:sp macro="" textlink="">
      <xdr:nvSpPr>
        <xdr:cNvPr id="101" name="フローチャート : 判断 100"/>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29227</xdr:rowOff>
    </xdr:from>
    <xdr:ext cx="469744" cy="259045"/>
    <xdr:sp macro="" textlink="">
      <xdr:nvSpPr>
        <xdr:cNvPr id="102"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139700</xdr:rowOff>
    </xdr:from>
    <xdr:to>
      <xdr:col>14</xdr:col>
      <xdr:colOff>79375</xdr:colOff>
      <xdr:row>41</xdr:row>
      <xdr:rowOff>69850</xdr:rowOff>
    </xdr:to>
    <xdr:sp macro="" textlink="">
      <xdr:nvSpPr>
        <xdr:cNvPr id="108" name="円/楕円 107"/>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60977</xdr:rowOff>
    </xdr:from>
    <xdr:ext cx="469744" cy="259045"/>
    <xdr:sp macro="" textlink="">
      <xdr:nvSpPr>
        <xdr:cNvPr id="109"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8" name="テキスト ボックス 12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132" name="直線コネクタ 131"/>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133" name="【体育館・プール】&#10;有形固定資産減価償却率最小値テキスト"/>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134" name="直線コネクタ 133"/>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135"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136" name="直線コネクタ 13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137" name="【体育館・プール】&#10;有形固定資産減価償却率平均値テキスト"/>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138" name="フローチャート : 判断 137"/>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139" name="フローチャート : 判断 138"/>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156227</xdr:rowOff>
    </xdr:from>
    <xdr:ext cx="405111" cy="259045"/>
    <xdr:sp macro="" textlink="">
      <xdr:nvSpPr>
        <xdr:cNvPr id="140" name="n_1aveValue【体育館・プー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33782</xdr:rowOff>
    </xdr:from>
    <xdr:to>
      <xdr:col>5</xdr:col>
      <xdr:colOff>409575</xdr:colOff>
      <xdr:row>59</xdr:row>
      <xdr:rowOff>135382</xdr:rowOff>
    </xdr:to>
    <xdr:sp macro="" textlink="">
      <xdr:nvSpPr>
        <xdr:cNvPr id="146" name="円/楕円 145"/>
        <xdr:cNvSpPr/>
      </xdr:nvSpPr>
      <xdr:spPr>
        <a:xfrm>
          <a:off x="3746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151909</xdr:rowOff>
    </xdr:from>
    <xdr:ext cx="405111" cy="259045"/>
    <xdr:sp macro="" textlink="">
      <xdr:nvSpPr>
        <xdr:cNvPr id="147" name="n_1mainValue【体育館・プール】&#10;有形固定資産減価償却率"/>
        <xdr:cNvSpPr txBox="1"/>
      </xdr:nvSpPr>
      <xdr:spPr>
        <a:xfrm>
          <a:off x="3582043"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8" name="テキスト ボックス 15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89154</xdr:rowOff>
    </xdr:from>
    <xdr:to>
      <xdr:col>15</xdr:col>
      <xdr:colOff>180340</xdr:colOff>
      <xdr:row>62</xdr:row>
      <xdr:rowOff>84582</xdr:rowOff>
    </xdr:to>
    <xdr:cxnSp macro="">
      <xdr:nvCxnSpPr>
        <xdr:cNvPr id="170" name="直線コネクタ 169"/>
        <xdr:cNvCxnSpPr/>
      </xdr:nvCxnSpPr>
      <xdr:spPr>
        <a:xfrm flipV="1">
          <a:off x="10476865" y="9518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71"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72" name="直線コネクタ 171"/>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35831</xdr:rowOff>
    </xdr:from>
    <xdr:ext cx="469744" cy="259045"/>
    <xdr:sp macro="" textlink="">
      <xdr:nvSpPr>
        <xdr:cNvPr id="173" name="【体育館・プール】&#10;一人当たり面積最大値テキスト"/>
        <xdr:cNvSpPr txBox="1"/>
      </xdr:nvSpPr>
      <xdr:spPr>
        <a:xfrm>
          <a:off x="105664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89154</xdr:rowOff>
    </xdr:from>
    <xdr:to>
      <xdr:col>15</xdr:col>
      <xdr:colOff>269875</xdr:colOff>
      <xdr:row>55</xdr:row>
      <xdr:rowOff>89154</xdr:rowOff>
    </xdr:to>
    <xdr:cxnSp macro="">
      <xdr:nvCxnSpPr>
        <xdr:cNvPr id="174" name="直線コネクタ 173"/>
        <xdr:cNvCxnSpPr/>
      </xdr:nvCxnSpPr>
      <xdr:spPr>
        <a:xfrm>
          <a:off x="10388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75" name="【体育館・プール】&#10;一人当たり面積平均値テキスト"/>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76" name="フローチャート : 判断 175"/>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65786</xdr:rowOff>
    </xdr:from>
    <xdr:to>
      <xdr:col>14</xdr:col>
      <xdr:colOff>79375</xdr:colOff>
      <xdr:row>60</xdr:row>
      <xdr:rowOff>167386</xdr:rowOff>
    </xdr:to>
    <xdr:sp macro="" textlink="">
      <xdr:nvSpPr>
        <xdr:cNvPr id="177" name="フローチャート : 判断 176"/>
        <xdr:cNvSpPr/>
      </xdr:nvSpPr>
      <xdr:spPr>
        <a:xfrm>
          <a:off x="9588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12463</xdr:rowOff>
    </xdr:from>
    <xdr:ext cx="469744" cy="259045"/>
    <xdr:sp macro="" textlink="">
      <xdr:nvSpPr>
        <xdr:cNvPr id="178" name="n_1aveValue【体育館・プール】&#10;一人当たり面積"/>
        <xdr:cNvSpPr txBox="1"/>
      </xdr:nvSpPr>
      <xdr:spPr>
        <a:xfrm>
          <a:off x="93917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150368</xdr:rowOff>
    </xdr:from>
    <xdr:to>
      <xdr:col>14</xdr:col>
      <xdr:colOff>79375</xdr:colOff>
      <xdr:row>62</xdr:row>
      <xdr:rowOff>80518</xdr:rowOff>
    </xdr:to>
    <xdr:sp macro="" textlink="">
      <xdr:nvSpPr>
        <xdr:cNvPr id="184" name="円/楕円 183"/>
        <xdr:cNvSpPr/>
      </xdr:nvSpPr>
      <xdr:spPr>
        <a:xfrm>
          <a:off x="9588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71645</xdr:rowOff>
    </xdr:from>
    <xdr:ext cx="469744" cy="259045"/>
    <xdr:sp macro="" textlink="">
      <xdr:nvSpPr>
        <xdr:cNvPr id="185" name="n_1mainValue【体育館・プール】&#10;一人当たり面積"/>
        <xdr:cNvSpPr txBox="1"/>
      </xdr:nvSpPr>
      <xdr:spPr>
        <a:xfrm>
          <a:off x="93917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4" name="テキスト ボックス 20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124968</xdr:rowOff>
    </xdr:from>
    <xdr:to>
      <xdr:col>6</xdr:col>
      <xdr:colOff>510540</xdr:colOff>
      <xdr:row>86</xdr:row>
      <xdr:rowOff>28956</xdr:rowOff>
    </xdr:to>
    <xdr:cxnSp macro="">
      <xdr:nvCxnSpPr>
        <xdr:cNvPr id="208" name="直線コネクタ 207"/>
        <xdr:cNvCxnSpPr/>
      </xdr:nvCxnSpPr>
      <xdr:spPr>
        <a:xfrm flipV="1">
          <a:off x="4634865" y="138409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32783</xdr:rowOff>
    </xdr:from>
    <xdr:ext cx="405111" cy="259045"/>
    <xdr:sp macro="" textlink="">
      <xdr:nvSpPr>
        <xdr:cNvPr id="209" name="【福祉施設】&#10;有形固定資産減価償却率最小値テキスト"/>
        <xdr:cNvSpPr txBox="1"/>
      </xdr:nvSpPr>
      <xdr:spPr>
        <a:xfrm>
          <a:off x="47244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28956</xdr:rowOff>
    </xdr:from>
    <xdr:to>
      <xdr:col>6</xdr:col>
      <xdr:colOff>600075</xdr:colOff>
      <xdr:row>86</xdr:row>
      <xdr:rowOff>28956</xdr:rowOff>
    </xdr:to>
    <xdr:cxnSp macro="">
      <xdr:nvCxnSpPr>
        <xdr:cNvPr id="210" name="直線コネクタ 209"/>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71645</xdr:rowOff>
    </xdr:from>
    <xdr:ext cx="405111" cy="259045"/>
    <xdr:sp macro="" textlink="">
      <xdr:nvSpPr>
        <xdr:cNvPr id="211" name="【福祉施設】&#10;有形固定資産減価償却率最大値テキスト"/>
        <xdr:cNvSpPr txBox="1"/>
      </xdr:nvSpPr>
      <xdr:spPr>
        <a:xfrm>
          <a:off x="4724400" y="13616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80</xdr:row>
      <xdr:rowOff>124968</xdr:rowOff>
    </xdr:from>
    <xdr:to>
      <xdr:col>6</xdr:col>
      <xdr:colOff>600075</xdr:colOff>
      <xdr:row>80</xdr:row>
      <xdr:rowOff>124968</xdr:rowOff>
    </xdr:to>
    <xdr:cxnSp macro="">
      <xdr:nvCxnSpPr>
        <xdr:cNvPr id="212" name="直線コネクタ 211"/>
        <xdr:cNvCxnSpPr/>
      </xdr:nvCxnSpPr>
      <xdr:spPr>
        <a:xfrm>
          <a:off x="4546600" y="1384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93742</xdr:rowOff>
    </xdr:from>
    <xdr:ext cx="405111" cy="259045"/>
    <xdr:sp macro="" textlink="">
      <xdr:nvSpPr>
        <xdr:cNvPr id="213" name="【福祉施設】&#10;有形固定資産減価償却率平均値テキスト"/>
        <xdr:cNvSpPr txBox="1"/>
      </xdr:nvSpPr>
      <xdr:spPr>
        <a:xfrm>
          <a:off x="4724400" y="14324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115315</xdr:rowOff>
    </xdr:from>
    <xdr:to>
      <xdr:col>6</xdr:col>
      <xdr:colOff>561975</xdr:colOff>
      <xdr:row>84</xdr:row>
      <xdr:rowOff>45465</xdr:rowOff>
    </xdr:to>
    <xdr:sp macro="" textlink="">
      <xdr:nvSpPr>
        <xdr:cNvPr id="214" name="フローチャート : 判断 213"/>
        <xdr:cNvSpPr/>
      </xdr:nvSpPr>
      <xdr:spPr>
        <a:xfrm>
          <a:off x="45847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5587</xdr:rowOff>
    </xdr:from>
    <xdr:to>
      <xdr:col>5</xdr:col>
      <xdr:colOff>409575</xdr:colOff>
      <xdr:row>84</xdr:row>
      <xdr:rowOff>107187</xdr:rowOff>
    </xdr:to>
    <xdr:sp macro="" textlink="">
      <xdr:nvSpPr>
        <xdr:cNvPr id="215" name="フローチャート : 判断 214"/>
        <xdr:cNvSpPr/>
      </xdr:nvSpPr>
      <xdr:spPr>
        <a:xfrm>
          <a:off x="3746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98314</xdr:rowOff>
    </xdr:from>
    <xdr:ext cx="405111" cy="259045"/>
    <xdr:sp macro="" textlink="">
      <xdr:nvSpPr>
        <xdr:cNvPr id="216" name="n_1aveValue【福祉施設】&#10;有形固定資産減価償却率"/>
        <xdr:cNvSpPr txBox="1"/>
      </xdr:nvSpPr>
      <xdr:spPr>
        <a:xfrm>
          <a:off x="3582043"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158750</xdr:rowOff>
    </xdr:from>
    <xdr:to>
      <xdr:col>5</xdr:col>
      <xdr:colOff>409575</xdr:colOff>
      <xdr:row>78</xdr:row>
      <xdr:rowOff>88900</xdr:rowOff>
    </xdr:to>
    <xdr:sp macro="" textlink="">
      <xdr:nvSpPr>
        <xdr:cNvPr id="222" name="円/楕円 221"/>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105427</xdr:rowOff>
    </xdr:from>
    <xdr:ext cx="469744" cy="259045"/>
    <xdr:sp macro="" textlink="">
      <xdr:nvSpPr>
        <xdr:cNvPr id="223" name="n_1mainValue【福祉施設】&#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63246</xdr:rowOff>
    </xdr:from>
    <xdr:to>
      <xdr:col>15</xdr:col>
      <xdr:colOff>180340</xdr:colOff>
      <xdr:row>83</xdr:row>
      <xdr:rowOff>22098</xdr:rowOff>
    </xdr:to>
    <xdr:cxnSp macro="">
      <xdr:nvCxnSpPr>
        <xdr:cNvPr id="245" name="直線コネクタ 244"/>
        <xdr:cNvCxnSpPr/>
      </xdr:nvCxnSpPr>
      <xdr:spPr>
        <a:xfrm flipV="1">
          <a:off x="10476865" y="13436346"/>
          <a:ext cx="0" cy="81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25925</xdr:rowOff>
    </xdr:from>
    <xdr:ext cx="469744" cy="259045"/>
    <xdr:sp macro="" textlink="">
      <xdr:nvSpPr>
        <xdr:cNvPr id="246" name="【福祉施設】&#10;一人当たり面積最小値テキスト"/>
        <xdr:cNvSpPr txBox="1"/>
      </xdr:nvSpPr>
      <xdr:spPr>
        <a:xfrm>
          <a:off x="10566400" y="142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83</xdr:row>
      <xdr:rowOff>22098</xdr:rowOff>
    </xdr:from>
    <xdr:to>
      <xdr:col>15</xdr:col>
      <xdr:colOff>269875</xdr:colOff>
      <xdr:row>83</xdr:row>
      <xdr:rowOff>22098</xdr:rowOff>
    </xdr:to>
    <xdr:cxnSp macro="">
      <xdr:nvCxnSpPr>
        <xdr:cNvPr id="247" name="直線コネクタ 246"/>
        <xdr:cNvCxnSpPr/>
      </xdr:nvCxnSpPr>
      <xdr:spPr>
        <a:xfrm>
          <a:off x="10388600" y="1425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9923</xdr:rowOff>
    </xdr:from>
    <xdr:ext cx="469744" cy="259045"/>
    <xdr:sp macro="" textlink="">
      <xdr:nvSpPr>
        <xdr:cNvPr id="248" name="【福祉施設】&#10;一人当たり面積最大値テキスト"/>
        <xdr:cNvSpPr txBox="1"/>
      </xdr:nvSpPr>
      <xdr:spPr>
        <a:xfrm>
          <a:off x="10566400" y="1321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78</xdr:row>
      <xdr:rowOff>63246</xdr:rowOff>
    </xdr:from>
    <xdr:to>
      <xdr:col>15</xdr:col>
      <xdr:colOff>269875</xdr:colOff>
      <xdr:row>78</xdr:row>
      <xdr:rowOff>63246</xdr:rowOff>
    </xdr:to>
    <xdr:cxnSp macro="">
      <xdr:nvCxnSpPr>
        <xdr:cNvPr id="249" name="直線コネクタ 248"/>
        <xdr:cNvCxnSpPr/>
      </xdr:nvCxnSpPr>
      <xdr:spPr>
        <a:xfrm>
          <a:off x="10388600" y="1343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146321</xdr:rowOff>
    </xdr:from>
    <xdr:ext cx="469744" cy="259045"/>
    <xdr:sp macro="" textlink="">
      <xdr:nvSpPr>
        <xdr:cNvPr id="250" name="【福祉施設】&#10;一人当たり面積平均値テキスト"/>
        <xdr:cNvSpPr txBox="1"/>
      </xdr:nvSpPr>
      <xdr:spPr>
        <a:xfrm>
          <a:off x="10566400" y="13862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167894</xdr:rowOff>
    </xdr:from>
    <xdr:to>
      <xdr:col>15</xdr:col>
      <xdr:colOff>231775</xdr:colOff>
      <xdr:row>81</xdr:row>
      <xdr:rowOff>98044</xdr:rowOff>
    </xdr:to>
    <xdr:sp macro="" textlink="">
      <xdr:nvSpPr>
        <xdr:cNvPr id="251" name="フローチャート : 判断 250"/>
        <xdr:cNvSpPr/>
      </xdr:nvSpPr>
      <xdr:spPr>
        <a:xfrm>
          <a:off x="10426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39878</xdr:rowOff>
    </xdr:from>
    <xdr:to>
      <xdr:col>14</xdr:col>
      <xdr:colOff>79375</xdr:colOff>
      <xdr:row>81</xdr:row>
      <xdr:rowOff>141478</xdr:rowOff>
    </xdr:to>
    <xdr:sp macro="" textlink="">
      <xdr:nvSpPr>
        <xdr:cNvPr id="252" name="フローチャート : 判断 251"/>
        <xdr:cNvSpPr/>
      </xdr:nvSpPr>
      <xdr:spPr>
        <a:xfrm>
          <a:off x="9588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158005</xdr:rowOff>
    </xdr:from>
    <xdr:ext cx="469744" cy="259045"/>
    <xdr:sp macro="" textlink="">
      <xdr:nvSpPr>
        <xdr:cNvPr id="253" name="n_1aveValue【福祉施設】&#10;一人当たり面積"/>
        <xdr:cNvSpPr txBox="1"/>
      </xdr:nvSpPr>
      <xdr:spPr>
        <a:xfrm>
          <a:off x="9391727"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115315</xdr:rowOff>
    </xdr:from>
    <xdr:to>
      <xdr:col>14</xdr:col>
      <xdr:colOff>79375</xdr:colOff>
      <xdr:row>86</xdr:row>
      <xdr:rowOff>45465</xdr:rowOff>
    </xdr:to>
    <xdr:sp macro="" textlink="">
      <xdr:nvSpPr>
        <xdr:cNvPr id="259" name="円/楕円 258"/>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36592</xdr:rowOff>
    </xdr:from>
    <xdr:ext cx="469744" cy="259045"/>
    <xdr:sp macro="" textlink="">
      <xdr:nvSpPr>
        <xdr:cNvPr id="260" name="n_1mainValue【福祉施設】&#10;一人当たり面積"/>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2" name="正方形/長方形 26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3" name="正方形/長方形 26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4" name="正方形/長方形 26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5" name="正方形/長方形 26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6" name="正方形/長方形 2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9" name="テキスト ボックス 26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1" name="テキスト ボックス 27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79" name="テキスト ボックス 27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119126</xdr:rowOff>
    </xdr:from>
    <xdr:to>
      <xdr:col>5</xdr:col>
      <xdr:colOff>409575</xdr:colOff>
      <xdr:row>108</xdr:row>
      <xdr:rowOff>49276</xdr:rowOff>
    </xdr:to>
    <xdr:sp macro="" textlink="">
      <xdr:nvSpPr>
        <xdr:cNvPr id="281" name="フローチャート : 判断 280"/>
        <xdr:cNvSpPr/>
      </xdr:nvSpPr>
      <xdr:spPr>
        <a:xfrm>
          <a:off x="3746500" y="1846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40403</xdr:rowOff>
    </xdr:from>
    <xdr:ext cx="405111" cy="259045"/>
    <xdr:sp macro="" textlink="">
      <xdr:nvSpPr>
        <xdr:cNvPr id="282" name="n_1aveValue【市民会館】&#10;有形固定資産減価償却率"/>
        <xdr:cNvSpPr txBox="1"/>
      </xdr:nvSpPr>
      <xdr:spPr>
        <a:xfrm>
          <a:off x="3582043" y="1855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83" name="テキスト ボックス 2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4" name="テキスト ボックス 2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5" name="テキスト ボックス 2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6" name="テキスト ボックス 2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7" name="テキスト ボックス 2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80263</xdr:rowOff>
    </xdr:from>
    <xdr:to>
      <xdr:col>5</xdr:col>
      <xdr:colOff>409575</xdr:colOff>
      <xdr:row>101</xdr:row>
      <xdr:rowOff>10413</xdr:rowOff>
    </xdr:to>
    <xdr:sp macro="" textlink="">
      <xdr:nvSpPr>
        <xdr:cNvPr id="288" name="円/楕円 287"/>
        <xdr:cNvSpPr/>
      </xdr:nvSpPr>
      <xdr:spPr>
        <a:xfrm>
          <a:off x="3746500" y="172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26940</xdr:rowOff>
    </xdr:from>
    <xdr:ext cx="405111" cy="259045"/>
    <xdr:sp macro="" textlink="">
      <xdr:nvSpPr>
        <xdr:cNvPr id="289" name="n_1mainValue【市民会館】&#10;有形固定資産減価償却率"/>
        <xdr:cNvSpPr txBox="1"/>
      </xdr:nvSpPr>
      <xdr:spPr>
        <a:xfrm>
          <a:off x="3582043" y="1700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1" name="正方形/長方形 29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2" name="正方形/長方形 29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3" name="正方形/長方形 29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4" name="正方形/長方形 29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5" name="正方形/長方形 29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96" name="テキスト ボックス 29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97" name="直線コネクタ 29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98" name="テキスト ボックス 29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99" name="直線コネクタ 29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00" name="テキスト ボックス 29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1" name="直線コネクタ 30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02" name="テキスト ボックス 30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0.280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03" name="直線コネクタ 30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04" name="テキスト ボックス 30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05" name="直線コネクタ 30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06" name="テキスト ボックス 30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0.320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07" name="直線コネクタ 30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08" name="テキスト ボックス 30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0.340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09" name="直線コネクタ 30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10" name="テキスト ボックス 30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0.360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1" name="直線コネクタ 3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2" name="テキスト ボックス 31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108</xdr:row>
      <xdr:rowOff>74386</xdr:rowOff>
    </xdr:from>
    <xdr:to>
      <xdr:col>14</xdr:col>
      <xdr:colOff>79375</xdr:colOff>
      <xdr:row>109</xdr:row>
      <xdr:rowOff>4536</xdr:rowOff>
    </xdr:to>
    <xdr:sp macro="" textlink="">
      <xdr:nvSpPr>
        <xdr:cNvPr id="314" name="フローチャート : 判断 313"/>
        <xdr:cNvSpPr/>
      </xdr:nvSpPr>
      <xdr:spPr>
        <a:xfrm>
          <a:off x="9588500" y="185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167113</xdr:rowOff>
    </xdr:from>
    <xdr:ext cx="469744" cy="259045"/>
    <xdr:sp macro="" textlink="">
      <xdr:nvSpPr>
        <xdr:cNvPr id="315" name="n_1aveValue【市民会館】&#10;一人当たり面積"/>
        <xdr:cNvSpPr txBox="1"/>
      </xdr:nvSpPr>
      <xdr:spPr>
        <a:xfrm>
          <a:off x="93917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16" name="テキスト ボックス 3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7" name="テキスト ボックス 3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18" name="テキスト ボックス 3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19" name="テキスト ボックス 3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0" name="テキスト ボックス 3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82550</xdr:rowOff>
    </xdr:from>
    <xdr:to>
      <xdr:col>14</xdr:col>
      <xdr:colOff>79375</xdr:colOff>
      <xdr:row>100</xdr:row>
      <xdr:rowOff>12700</xdr:rowOff>
    </xdr:to>
    <xdr:sp macro="" textlink="">
      <xdr:nvSpPr>
        <xdr:cNvPr id="321" name="円/楕円 320"/>
        <xdr:cNvSpPr/>
      </xdr:nvSpPr>
      <xdr:spPr>
        <a:xfrm>
          <a:off x="9588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29227</xdr:rowOff>
    </xdr:from>
    <xdr:ext cx="469744" cy="259045"/>
    <xdr:sp macro="" textlink="">
      <xdr:nvSpPr>
        <xdr:cNvPr id="322" name="n_1mainValue【市民会館】&#10;一人当たり面積"/>
        <xdr:cNvSpPr txBox="1"/>
      </xdr:nvSpPr>
      <xdr:spPr>
        <a:xfrm>
          <a:off x="93917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3" name="正方形/長方形 3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24" name="正方形/長方形 323"/>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25" name="正方形/長方形 324"/>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26" name="正方形/長方形 325"/>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27" name="正方形/長方形 326"/>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28" name="正方形/長方形 3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1" name="テキスト ボックス 33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32" name="直線コネクタ 33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33" name="テキスト ボックス 33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34" name="直線コネクタ 33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35" name="テキスト ボックス 33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36" name="直線コネクタ 33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37" name="テキスト ボックス 33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38" name="直線コネクタ 33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39" name="テキスト ボックス 33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0" name="直線コネクタ 3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41" name="テキスト ボックス 34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23114</xdr:rowOff>
    </xdr:from>
    <xdr:to>
      <xdr:col>22</xdr:col>
      <xdr:colOff>415925</xdr:colOff>
      <xdr:row>37</xdr:row>
      <xdr:rowOff>124714</xdr:rowOff>
    </xdr:to>
    <xdr:sp macro="" textlink="">
      <xdr:nvSpPr>
        <xdr:cNvPr id="343" name="フローチャート : 判断 342"/>
        <xdr:cNvSpPr/>
      </xdr:nvSpPr>
      <xdr:spPr>
        <a:xfrm>
          <a:off x="15430500" y="63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115841</xdr:rowOff>
    </xdr:from>
    <xdr:ext cx="405111" cy="259045"/>
    <xdr:sp macro="" textlink="">
      <xdr:nvSpPr>
        <xdr:cNvPr id="344" name="n_1aveValue【一般廃棄物処理施設】&#10;有形固定資産減価償却率"/>
        <xdr:cNvSpPr txBox="1"/>
      </xdr:nvSpPr>
      <xdr:spPr>
        <a:xfrm>
          <a:off x="15266043"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45" name="テキスト ボックス 3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6" name="テキスト ボックス 3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7" name="テキスト ボックス 3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8" name="テキスト ボックス 3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9" name="テキスト ボックス 3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23114</xdr:rowOff>
    </xdr:from>
    <xdr:to>
      <xdr:col>22</xdr:col>
      <xdr:colOff>415925</xdr:colOff>
      <xdr:row>33</xdr:row>
      <xdr:rowOff>124714</xdr:rowOff>
    </xdr:to>
    <xdr:sp macro="" textlink="">
      <xdr:nvSpPr>
        <xdr:cNvPr id="350" name="円/楕円 349"/>
        <xdr:cNvSpPr/>
      </xdr:nvSpPr>
      <xdr:spPr>
        <a:xfrm>
          <a:off x="15430500" y="56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141241</xdr:rowOff>
    </xdr:from>
    <xdr:ext cx="405111" cy="259045"/>
    <xdr:sp macro="" textlink="">
      <xdr:nvSpPr>
        <xdr:cNvPr id="351" name="n_1mainValue【一般廃棄物処理施設】&#10;有形固定資産減価償却率"/>
        <xdr:cNvSpPr txBox="1"/>
      </xdr:nvSpPr>
      <xdr:spPr>
        <a:xfrm>
          <a:off x="15266043" y="54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53" name="正方形/長方形 352"/>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54" name="正方形/長方形 353"/>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55" name="正方形/長方形 354"/>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56" name="正方形/長方形 355"/>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0" name="直線コネクタ 3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61" name="テキスト ボックス 3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2" name="直線コネクタ 3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63" name="テキスト ボックス 3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4" name="直線コネクタ 3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65" name="テキスト ボックス 3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6" name="直線コネクタ 3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67" name="テキスト ボックス 3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9" name="テキスト ボックス 3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167406</xdr:rowOff>
    </xdr:from>
    <xdr:to>
      <xdr:col>31</xdr:col>
      <xdr:colOff>85725</xdr:colOff>
      <xdr:row>39</xdr:row>
      <xdr:rowOff>97556</xdr:rowOff>
    </xdr:to>
    <xdr:sp macro="" textlink="">
      <xdr:nvSpPr>
        <xdr:cNvPr id="371" name="フローチャート : 判断 370"/>
        <xdr:cNvSpPr/>
      </xdr:nvSpPr>
      <xdr:spPr>
        <a:xfrm>
          <a:off x="21272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114083</xdr:rowOff>
    </xdr:from>
    <xdr:ext cx="534377" cy="259045"/>
    <xdr:sp macro="" textlink="">
      <xdr:nvSpPr>
        <xdr:cNvPr id="372" name="n_1aveValue【一般廃棄物処理施設】&#10;一人当たり有形固定資産（償却資産）額"/>
        <xdr:cNvSpPr txBox="1"/>
      </xdr:nvSpPr>
      <xdr:spPr>
        <a:xfrm>
          <a:off x="210434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93,940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104418</xdr:rowOff>
    </xdr:from>
    <xdr:to>
      <xdr:col>31</xdr:col>
      <xdr:colOff>85725</xdr:colOff>
      <xdr:row>41</xdr:row>
      <xdr:rowOff>34568</xdr:rowOff>
    </xdr:to>
    <xdr:sp macro="" textlink="">
      <xdr:nvSpPr>
        <xdr:cNvPr id="378" name="円/楕円 377"/>
        <xdr:cNvSpPr/>
      </xdr:nvSpPr>
      <xdr:spPr>
        <a:xfrm>
          <a:off x="21272500" y="696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25695</xdr:rowOff>
    </xdr:from>
    <xdr:ext cx="534377" cy="259045"/>
    <xdr:sp macro="" textlink="">
      <xdr:nvSpPr>
        <xdr:cNvPr id="379" name="n_1mainValue【一般廃棄物処理施設】&#10;一人当たり有形固定資産（償却資産）額"/>
        <xdr:cNvSpPr txBox="1"/>
      </xdr:nvSpPr>
      <xdr:spPr>
        <a:xfrm>
          <a:off x="21043411" y="705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1" name="直線コネクタ 3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2" name="テキスト ボックス 3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3" name="直線コネクタ 3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4" name="テキスト ボックス 3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5" name="直線コネクタ 3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6" name="テキスト ボックス 3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7" name="直線コネクタ 3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8" name="テキスト ボックス 3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9" name="直線コネクタ 3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0" name="テキスト ボックス 3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2" name="テキスト ボックス 4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64</xdr:row>
      <xdr:rowOff>137160</xdr:rowOff>
    </xdr:to>
    <xdr:cxnSp macro="">
      <xdr:nvCxnSpPr>
        <xdr:cNvPr id="404" name="直線コネクタ 403"/>
        <xdr:cNvCxnSpPr/>
      </xdr:nvCxnSpPr>
      <xdr:spPr>
        <a:xfrm flipV="1">
          <a:off x="16318864" y="96012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140987</xdr:rowOff>
    </xdr:from>
    <xdr:ext cx="405111" cy="259045"/>
    <xdr:sp macro="" textlink="">
      <xdr:nvSpPr>
        <xdr:cNvPr id="405" name="【保健センター・保健所】&#10;有形固定資産減価償却率最小値テキスト"/>
        <xdr:cNvSpPr txBox="1"/>
      </xdr:nvSpPr>
      <xdr:spPr>
        <a:xfrm>
          <a:off x="164084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64</xdr:row>
      <xdr:rowOff>137160</xdr:rowOff>
    </xdr:from>
    <xdr:to>
      <xdr:col>23</xdr:col>
      <xdr:colOff>606425</xdr:colOff>
      <xdr:row>64</xdr:row>
      <xdr:rowOff>137160</xdr:rowOff>
    </xdr:to>
    <xdr:cxnSp macro="">
      <xdr:nvCxnSpPr>
        <xdr:cNvPr id="406" name="直線コネクタ 405"/>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07"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08" name="直線コネクタ 407"/>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38117</xdr:rowOff>
    </xdr:from>
    <xdr:ext cx="405111" cy="259045"/>
    <xdr:sp macro="" textlink="">
      <xdr:nvSpPr>
        <xdr:cNvPr id="409" name="【保健センター・保健所】&#10;有形固定資産減価償却率平均値テキスト"/>
        <xdr:cNvSpPr txBox="1"/>
      </xdr:nvSpPr>
      <xdr:spPr>
        <a:xfrm>
          <a:off x="16408400" y="10839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59690</xdr:rowOff>
    </xdr:from>
    <xdr:to>
      <xdr:col>23</xdr:col>
      <xdr:colOff>568325</xdr:colOff>
      <xdr:row>63</xdr:row>
      <xdr:rowOff>161290</xdr:rowOff>
    </xdr:to>
    <xdr:sp macro="" textlink="">
      <xdr:nvSpPr>
        <xdr:cNvPr id="410" name="フローチャート : 判断 409"/>
        <xdr:cNvSpPr/>
      </xdr:nvSpPr>
      <xdr:spPr>
        <a:xfrm>
          <a:off x="16268700" y="108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97790</xdr:rowOff>
    </xdr:from>
    <xdr:to>
      <xdr:col>22</xdr:col>
      <xdr:colOff>415925</xdr:colOff>
      <xdr:row>62</xdr:row>
      <xdr:rowOff>27940</xdr:rowOff>
    </xdr:to>
    <xdr:sp macro="" textlink="">
      <xdr:nvSpPr>
        <xdr:cNvPr id="411" name="フローチャート : 判断 410"/>
        <xdr:cNvSpPr/>
      </xdr:nvSpPr>
      <xdr:spPr>
        <a:xfrm>
          <a:off x="1543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44467</xdr:rowOff>
    </xdr:from>
    <xdr:ext cx="405111" cy="259045"/>
    <xdr:sp macro="" textlink="">
      <xdr:nvSpPr>
        <xdr:cNvPr id="412" name="n_1aveValue【保健センター・保健所】&#10;有形固定資産減価償却率"/>
        <xdr:cNvSpPr txBox="1"/>
      </xdr:nvSpPr>
      <xdr:spPr>
        <a:xfrm>
          <a:off x="15266043"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71120</xdr:rowOff>
    </xdr:from>
    <xdr:to>
      <xdr:col>22</xdr:col>
      <xdr:colOff>415925</xdr:colOff>
      <xdr:row>63</xdr:row>
      <xdr:rowOff>1270</xdr:rowOff>
    </xdr:to>
    <xdr:sp macro="" textlink="">
      <xdr:nvSpPr>
        <xdr:cNvPr id="418" name="円/楕円 417"/>
        <xdr:cNvSpPr/>
      </xdr:nvSpPr>
      <xdr:spPr>
        <a:xfrm>
          <a:off x="1543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163847</xdr:rowOff>
    </xdr:from>
    <xdr:ext cx="405111" cy="259045"/>
    <xdr:sp macro="" textlink="">
      <xdr:nvSpPr>
        <xdr:cNvPr id="419" name="n_1mainValue【保健センター・保健所】&#10;有形固定資産減価償却率"/>
        <xdr:cNvSpPr txBox="1"/>
      </xdr:nvSpPr>
      <xdr:spPr>
        <a:xfrm>
          <a:off x="15266043"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0" name="テキスト ボックス 4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1" name="直線コネクタ 4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2" name="テキスト ボックス 4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3" name="直線コネクタ 4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4" name="テキスト ボックス 4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5" name="直線コネクタ 4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6" name="テキスト ボックス 4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7" name="直線コネクタ 4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8" name="テキスト ボックス 4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9" name="直線コネクタ 4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0" name="テキスト ボックス 4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61</xdr:row>
      <xdr:rowOff>72390</xdr:rowOff>
    </xdr:from>
    <xdr:to>
      <xdr:col>32</xdr:col>
      <xdr:colOff>186689</xdr:colOff>
      <xdr:row>64</xdr:row>
      <xdr:rowOff>106680</xdr:rowOff>
    </xdr:to>
    <xdr:cxnSp macro="">
      <xdr:nvCxnSpPr>
        <xdr:cNvPr id="444" name="直線コネクタ 443"/>
        <xdr:cNvCxnSpPr/>
      </xdr:nvCxnSpPr>
      <xdr:spPr>
        <a:xfrm flipV="1">
          <a:off x="22160864" y="10530840"/>
          <a:ext cx="0" cy="54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445"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446" name="直線コネクタ 445"/>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19067</xdr:rowOff>
    </xdr:from>
    <xdr:ext cx="469744" cy="259045"/>
    <xdr:sp macro="" textlink="">
      <xdr:nvSpPr>
        <xdr:cNvPr id="447" name="【保健センター・保健所】&#10;一人当たり面積最大値テキスト"/>
        <xdr:cNvSpPr txBox="1"/>
      </xdr:nvSpPr>
      <xdr:spPr>
        <a:xfrm>
          <a:off x="22250400"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61</xdr:row>
      <xdr:rowOff>72390</xdr:rowOff>
    </xdr:from>
    <xdr:to>
      <xdr:col>32</xdr:col>
      <xdr:colOff>276225</xdr:colOff>
      <xdr:row>61</xdr:row>
      <xdr:rowOff>72390</xdr:rowOff>
    </xdr:to>
    <xdr:cxnSp macro="">
      <xdr:nvCxnSpPr>
        <xdr:cNvPr id="448" name="直線コネクタ 447"/>
        <xdr:cNvCxnSpPr/>
      </xdr:nvCxnSpPr>
      <xdr:spPr>
        <a:xfrm>
          <a:off x="22072600" y="1053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41927</xdr:rowOff>
    </xdr:from>
    <xdr:ext cx="469744" cy="259045"/>
    <xdr:sp macro="" textlink="">
      <xdr:nvSpPr>
        <xdr:cNvPr id="449" name="【保健センター・保健所】&#10;一人当たり面積平均値テキスト"/>
        <xdr:cNvSpPr txBox="1"/>
      </xdr:nvSpPr>
      <xdr:spPr>
        <a:xfrm>
          <a:off x="222504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63500</xdr:rowOff>
    </xdr:from>
    <xdr:to>
      <xdr:col>32</xdr:col>
      <xdr:colOff>238125</xdr:colOff>
      <xdr:row>62</xdr:row>
      <xdr:rowOff>165100</xdr:rowOff>
    </xdr:to>
    <xdr:sp macro="" textlink="">
      <xdr:nvSpPr>
        <xdr:cNvPr id="450" name="フローチャート : 判断 449"/>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13970</xdr:rowOff>
    </xdr:from>
    <xdr:to>
      <xdr:col>31</xdr:col>
      <xdr:colOff>85725</xdr:colOff>
      <xdr:row>61</xdr:row>
      <xdr:rowOff>115570</xdr:rowOff>
    </xdr:to>
    <xdr:sp macro="" textlink="">
      <xdr:nvSpPr>
        <xdr:cNvPr id="451" name="フローチャート : 判断 450"/>
        <xdr:cNvSpPr/>
      </xdr:nvSpPr>
      <xdr:spPr>
        <a:xfrm>
          <a:off x="2127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106697</xdr:rowOff>
    </xdr:from>
    <xdr:ext cx="469744" cy="259045"/>
    <xdr:sp macro="" textlink="">
      <xdr:nvSpPr>
        <xdr:cNvPr id="452" name="n_1aveValue【保健センター・保健所】&#10;一人当たり面積"/>
        <xdr:cNvSpPr txBox="1"/>
      </xdr:nvSpPr>
      <xdr:spPr>
        <a:xfrm>
          <a:off x="21075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109220</xdr:rowOff>
    </xdr:from>
    <xdr:to>
      <xdr:col>31</xdr:col>
      <xdr:colOff>85725</xdr:colOff>
      <xdr:row>57</xdr:row>
      <xdr:rowOff>39370</xdr:rowOff>
    </xdr:to>
    <xdr:sp macro="" textlink="">
      <xdr:nvSpPr>
        <xdr:cNvPr id="458" name="円/楕円 457"/>
        <xdr:cNvSpPr/>
      </xdr:nvSpPr>
      <xdr:spPr>
        <a:xfrm>
          <a:off x="2127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55897</xdr:rowOff>
    </xdr:from>
    <xdr:ext cx="469744" cy="259045"/>
    <xdr:sp macro="" textlink="">
      <xdr:nvSpPr>
        <xdr:cNvPr id="459" name="n_1mainValue【保健センター・保健所】&#10;一人当たり面積"/>
        <xdr:cNvSpPr txBox="1"/>
      </xdr:nvSpPr>
      <xdr:spPr>
        <a:xfrm>
          <a:off x="210757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70" name="直線コネクタ 4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71" name="テキスト ボックス 4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2" name="直線コネクタ 4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73" name="テキスト ボックス 4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74" name="直線コネクタ 4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75" name="テキスト ボックス 4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76" name="直線コネクタ 4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77" name="テキスト ボックス 4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78" name="直線コネクタ 4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79" name="テキスト ボックス 4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0" name="直線コネクタ 4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81" name="テキスト ボックス 4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2" name="直線コネクタ 4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3" name="テキスト ボックス 4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485" name="直線コネクタ 484"/>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486" name="【消防施設】&#10;有形固定資産減価償却率最小値テキスト"/>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487" name="直線コネクタ 486"/>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488" name="【消防施設】&#10;有形固定資産減価償却率最大値テキスト"/>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489" name="直線コネクタ 488"/>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490" name="【消防施設】&#10;有形固定資産減価償却率平均値テキスト"/>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491" name="フローチャート : 判断 490"/>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492" name="フローチャート : 判断 491"/>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168201</xdr:rowOff>
    </xdr:from>
    <xdr:ext cx="405111" cy="259045"/>
    <xdr:sp macro="" textlink="">
      <xdr:nvSpPr>
        <xdr:cNvPr id="493" name="n_1aveValue【消防施設】&#10;有形固定資産減価償却率"/>
        <xdr:cNvSpPr txBox="1"/>
      </xdr:nvSpPr>
      <xdr:spPr>
        <a:xfrm>
          <a:off x="15266043"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129358</xdr:rowOff>
    </xdr:from>
    <xdr:to>
      <xdr:col>22</xdr:col>
      <xdr:colOff>415925</xdr:colOff>
      <xdr:row>78</xdr:row>
      <xdr:rowOff>59508</xdr:rowOff>
    </xdr:to>
    <xdr:sp macro="" textlink="">
      <xdr:nvSpPr>
        <xdr:cNvPr id="499" name="円/楕円 498"/>
        <xdr:cNvSpPr/>
      </xdr:nvSpPr>
      <xdr:spPr>
        <a:xfrm>
          <a:off x="154305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76035</xdr:rowOff>
    </xdr:from>
    <xdr:ext cx="405111" cy="259045"/>
    <xdr:sp macro="" textlink="">
      <xdr:nvSpPr>
        <xdr:cNvPr id="500" name="n_1mainValue【消防施設】&#10;有形固定資産減価償却率"/>
        <xdr:cNvSpPr txBox="1"/>
      </xdr:nvSpPr>
      <xdr:spPr>
        <a:xfrm>
          <a:off x="15266043" y="1310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8" name="正方形/長方形 5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9" name="テキスト ボックス 5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0" name="直線コネクタ 5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511" name="直線コネクタ 51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12" name="テキスト ボックス 51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13" name="直線コネクタ 5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14" name="テキスト ボックス 5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15" name="直線コネクタ 51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16" name="テキスト ボックス 51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7" name="直線コネクタ 5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8" name="テキスト ボックス 5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520" name="直線コネクタ 519"/>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521" name="【消防施設】&#10;一人当たり面積最小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522" name="直線コネクタ 521"/>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523" name="【消防施設】&#10;一人当たり面積最大値テキスト"/>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524" name="直線コネクタ 523"/>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525" name="【消防施設】&#10;一人当たり面積平均値テキスト"/>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526" name="フローチャート : 判断 525"/>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527" name="フローチャート : 判断 526"/>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82566</xdr:rowOff>
    </xdr:from>
    <xdr:ext cx="469744" cy="259045"/>
    <xdr:sp macro="" textlink="">
      <xdr:nvSpPr>
        <xdr:cNvPr id="528" name="n_1aveValue【消防施設】&#10;一人当たり面積"/>
        <xdr:cNvSpPr txBox="1"/>
      </xdr:nvSpPr>
      <xdr:spPr>
        <a:xfrm>
          <a:off x="210757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9" name="テキスト ボックス 5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0" name="テキスト ボックス 5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1" name="テキスト ボックス 5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2" name="テキスト ボックス 5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3" name="テキスト ボックス 5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113030</xdr:rowOff>
    </xdr:from>
    <xdr:to>
      <xdr:col>31</xdr:col>
      <xdr:colOff>85725</xdr:colOff>
      <xdr:row>85</xdr:row>
      <xdr:rowOff>43180</xdr:rowOff>
    </xdr:to>
    <xdr:sp macro="" textlink="">
      <xdr:nvSpPr>
        <xdr:cNvPr id="534" name="円/楕円 533"/>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34307</xdr:rowOff>
    </xdr:from>
    <xdr:ext cx="469744" cy="259045"/>
    <xdr:sp macro="" textlink="">
      <xdr:nvSpPr>
        <xdr:cNvPr id="535" name="n_1mainValue【消防施設】&#10;一人当たり面積"/>
        <xdr:cNvSpPr txBox="1"/>
      </xdr:nvSpPr>
      <xdr:spPr>
        <a:xfrm>
          <a:off x="21075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6" name="テキスト ボックス 5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47" name="直線コネクタ 546"/>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48" name="テキスト ボックス 547"/>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49" name="直線コネクタ 548"/>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50" name="テキスト ボックス 549"/>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51" name="直線コネクタ 550"/>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52" name="テキスト ボックス 551"/>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53" name="直線コネクタ 5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4" name="テキスト ボックス 5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55" name="直線コネクタ 554"/>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56" name="テキスト ボックス 555"/>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57" name="直線コネクタ 556"/>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58" name="テキスト ボックス 557"/>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59" name="直線コネクタ 558"/>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560" name="テキスト ボックス 559"/>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2" name="テキスト ボックス 5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564" name="直線コネクタ 563"/>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565" name="【庁舎】&#10;有形固定資産減価償却率最小値テキスト"/>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566" name="直線コネクタ 565"/>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567" name="【庁舎】&#10;有形固定資産減価償却率最大値テキスト"/>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568" name="直線コネクタ 567"/>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569" name="【庁舎】&#10;有形固定資産減価償却率平均値テキスト"/>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570" name="フローチャート : 判断 569"/>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571" name="フローチャート : 判断 570"/>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123525</xdr:rowOff>
    </xdr:from>
    <xdr:ext cx="405111" cy="259045"/>
    <xdr:sp macro="" textlink="">
      <xdr:nvSpPr>
        <xdr:cNvPr id="572" name="n_1aveValue【庁舎】&#10;有形固定資産減価償却率"/>
        <xdr:cNvSpPr txBox="1"/>
      </xdr:nvSpPr>
      <xdr:spPr>
        <a:xfrm>
          <a:off x="15266043" y="1795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125413</xdr:rowOff>
    </xdr:from>
    <xdr:to>
      <xdr:col>22</xdr:col>
      <xdr:colOff>415925</xdr:colOff>
      <xdr:row>108</xdr:row>
      <xdr:rowOff>55563</xdr:rowOff>
    </xdr:to>
    <xdr:sp macro="" textlink="">
      <xdr:nvSpPr>
        <xdr:cNvPr id="578" name="円/楕円 577"/>
        <xdr:cNvSpPr/>
      </xdr:nvSpPr>
      <xdr:spPr>
        <a:xfrm>
          <a:off x="15430500" y="184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46690</xdr:rowOff>
    </xdr:from>
    <xdr:ext cx="405111" cy="259045"/>
    <xdr:sp macro="" textlink="">
      <xdr:nvSpPr>
        <xdr:cNvPr id="579" name="n_1mainValue【庁舎】&#10;有形固定資産減価償却率"/>
        <xdr:cNvSpPr txBox="1"/>
      </xdr:nvSpPr>
      <xdr:spPr>
        <a:xfrm>
          <a:off x="15266043" y="18563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7" name="正方形/長方形 5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8" name="テキスト ボックス 5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9" name="直線コネクタ 5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90" name="テキスト ボックス 58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91" name="直線コネクタ 5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2" name="テキスト ボックス 5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93" name="直線コネクタ 5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94" name="テキスト ボックス 5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95" name="直線コネクタ 5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96" name="テキスト ボックス 5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97" name="直線コネクタ 5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98" name="テキスト ボックス 5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99" name="直線コネクタ 5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0" name="テキスト ボックス 5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1" name="直線コネクタ 6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2" name="テキスト ボックス 6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53339</xdr:rowOff>
    </xdr:from>
    <xdr:to>
      <xdr:col>32</xdr:col>
      <xdr:colOff>186689</xdr:colOff>
      <xdr:row>107</xdr:row>
      <xdr:rowOff>163830</xdr:rowOff>
    </xdr:to>
    <xdr:cxnSp macro="">
      <xdr:nvCxnSpPr>
        <xdr:cNvPr id="604" name="直線コネクタ 603"/>
        <xdr:cNvCxnSpPr/>
      </xdr:nvCxnSpPr>
      <xdr:spPr>
        <a:xfrm flipV="1">
          <a:off x="22160864" y="17369789"/>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167657</xdr:rowOff>
    </xdr:from>
    <xdr:ext cx="469744" cy="259045"/>
    <xdr:sp macro="" textlink="">
      <xdr:nvSpPr>
        <xdr:cNvPr id="605" name="【庁舎】&#10;一人当たり面積最小値テキスト"/>
        <xdr:cNvSpPr txBox="1"/>
      </xdr:nvSpPr>
      <xdr:spPr>
        <a:xfrm>
          <a:off x="22250400"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163830</xdr:rowOff>
    </xdr:from>
    <xdr:to>
      <xdr:col>32</xdr:col>
      <xdr:colOff>276225</xdr:colOff>
      <xdr:row>107</xdr:row>
      <xdr:rowOff>163830</xdr:rowOff>
    </xdr:to>
    <xdr:cxnSp macro="">
      <xdr:nvCxnSpPr>
        <xdr:cNvPr id="606" name="直線コネクタ 605"/>
        <xdr:cNvCxnSpPr/>
      </xdr:nvCxnSpPr>
      <xdr:spPr>
        <a:xfrm>
          <a:off x="22072600" y="1850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xdr:rowOff>
    </xdr:from>
    <xdr:ext cx="469744" cy="259045"/>
    <xdr:sp macro="" textlink="">
      <xdr:nvSpPr>
        <xdr:cNvPr id="607" name="【庁舎】&#10;一人当たり面積最大値テキスト"/>
        <xdr:cNvSpPr txBox="1"/>
      </xdr:nvSpPr>
      <xdr:spPr>
        <a:xfrm>
          <a:off x="222504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101</xdr:row>
      <xdr:rowOff>53339</xdr:rowOff>
    </xdr:from>
    <xdr:to>
      <xdr:col>32</xdr:col>
      <xdr:colOff>276225</xdr:colOff>
      <xdr:row>101</xdr:row>
      <xdr:rowOff>53339</xdr:rowOff>
    </xdr:to>
    <xdr:cxnSp macro="">
      <xdr:nvCxnSpPr>
        <xdr:cNvPr id="608" name="直線コネクタ 607"/>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102888</xdr:rowOff>
    </xdr:from>
    <xdr:ext cx="469744" cy="259045"/>
    <xdr:sp macro="" textlink="">
      <xdr:nvSpPr>
        <xdr:cNvPr id="609" name="【庁舎】&#10;一人当たり面積平均値テキスト"/>
        <xdr:cNvSpPr txBox="1"/>
      </xdr:nvSpPr>
      <xdr:spPr>
        <a:xfrm>
          <a:off x="222504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124461</xdr:rowOff>
    </xdr:from>
    <xdr:to>
      <xdr:col>32</xdr:col>
      <xdr:colOff>238125</xdr:colOff>
      <xdr:row>105</xdr:row>
      <xdr:rowOff>54611</xdr:rowOff>
    </xdr:to>
    <xdr:sp macro="" textlink="">
      <xdr:nvSpPr>
        <xdr:cNvPr id="610" name="フローチャート : 判断 609"/>
        <xdr:cNvSpPr/>
      </xdr:nvSpPr>
      <xdr:spPr>
        <a:xfrm>
          <a:off x="22110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611" name="フローチャート : 判断 610"/>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612" name="n_1aveValue【庁舎】&#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13" name="テキスト ボックス 6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4" name="テキスト ボックス 6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5" name="テキスト ボックス 6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6" name="テキスト ボックス 6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7" name="テキスト ボックス 6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128270</xdr:rowOff>
    </xdr:from>
    <xdr:to>
      <xdr:col>31</xdr:col>
      <xdr:colOff>85725</xdr:colOff>
      <xdr:row>109</xdr:row>
      <xdr:rowOff>58420</xdr:rowOff>
    </xdr:to>
    <xdr:sp macro="" textlink="">
      <xdr:nvSpPr>
        <xdr:cNvPr id="618" name="円/楕円 617"/>
        <xdr:cNvSpPr/>
      </xdr:nvSpPr>
      <xdr:spPr>
        <a:xfrm>
          <a:off x="21272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49547</xdr:rowOff>
    </xdr:from>
    <xdr:ext cx="469744" cy="259045"/>
    <xdr:sp macro="" textlink="">
      <xdr:nvSpPr>
        <xdr:cNvPr id="619" name="n_1mainValue【庁舎】&#10;一人当たり面積"/>
        <xdr:cNvSpPr txBox="1"/>
      </xdr:nvSpPr>
      <xdr:spPr>
        <a:xfrm>
          <a:off x="21075727" y="187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0" name="正方形/長方形 6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1" name="正方形/長方形 6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2" name="テキスト ボックス 6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9260078</v>
      </c>
      <c r="BO4" s="381"/>
      <c r="BP4" s="381"/>
      <c r="BQ4" s="381"/>
      <c r="BR4" s="381"/>
      <c r="BS4" s="381"/>
      <c r="BT4" s="381"/>
      <c r="BU4" s="382"/>
      <c r="BV4" s="380">
        <v>8842527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2.7</v>
      </c>
      <c r="CU4" s="387"/>
      <c r="CV4" s="387"/>
      <c r="CW4" s="387"/>
      <c r="CX4" s="387"/>
      <c r="CY4" s="387"/>
      <c r="CZ4" s="387"/>
      <c r="DA4" s="388"/>
      <c r="DB4" s="386">
        <v>2.9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8960057</v>
      </c>
      <c r="BO5" s="418"/>
      <c r="BP5" s="418"/>
      <c r="BQ5" s="418"/>
      <c r="BR5" s="418"/>
      <c r="BS5" s="418"/>
      <c r="BT5" s="418"/>
      <c r="BU5" s="419"/>
      <c r="BV5" s="417">
        <v>8699559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89.4</v>
      </c>
      <c r="CU5" s="415"/>
      <c r="CV5" s="415"/>
      <c r="CW5" s="415"/>
      <c r="CX5" s="415"/>
      <c r="CY5" s="415"/>
      <c r="CZ5" s="415"/>
      <c r="DA5" s="416"/>
      <c r="DB5" s="414">
        <v>83</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300021</v>
      </c>
      <c r="BO6" s="418"/>
      <c r="BP6" s="418"/>
      <c r="BQ6" s="418"/>
      <c r="BR6" s="418"/>
      <c r="BS6" s="418"/>
      <c r="BT6" s="418"/>
      <c r="BU6" s="419"/>
      <c r="BV6" s="417">
        <v>142968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93.4</v>
      </c>
      <c r="CU6" s="455"/>
      <c r="CV6" s="455"/>
      <c r="CW6" s="455"/>
      <c r="CX6" s="455"/>
      <c r="CY6" s="455"/>
      <c r="CZ6" s="455"/>
      <c r="DA6" s="456"/>
      <c r="DB6" s="454">
        <v>87.6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173357</v>
      </c>
      <c r="BO7" s="418"/>
      <c r="BP7" s="418"/>
      <c r="BQ7" s="418"/>
      <c r="BR7" s="418"/>
      <c r="BS7" s="418"/>
      <c r="BT7" s="418"/>
      <c r="BU7" s="419"/>
      <c r="BV7" s="417">
        <v>5800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4651479</v>
      </c>
      <c r="CU7" s="418"/>
      <c r="CV7" s="418"/>
      <c r="CW7" s="418"/>
      <c r="CX7" s="418"/>
      <c r="CY7" s="418"/>
      <c r="CZ7" s="418"/>
      <c r="DA7" s="419"/>
      <c r="DB7" s="417">
        <v>4738118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126664</v>
      </c>
      <c r="BO8" s="418"/>
      <c r="BP8" s="418"/>
      <c r="BQ8" s="418"/>
      <c r="BR8" s="418"/>
      <c r="BS8" s="418"/>
      <c r="BT8" s="418"/>
      <c r="BU8" s="419"/>
      <c r="BV8" s="417">
        <v>137168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v>
      </c>
      <c r="CU8" s="458"/>
      <c r="CV8" s="458"/>
      <c r="CW8" s="458"/>
      <c r="CX8" s="458"/>
      <c r="CY8" s="458"/>
      <c r="CZ8" s="458"/>
      <c r="DA8" s="459"/>
      <c r="DB8" s="457">
        <v>0.28999999999999998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12344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-10504</v>
      </c>
      <c r="BO9" s="418"/>
      <c r="BP9" s="418"/>
      <c r="BQ9" s="418"/>
      <c r="BR9" s="418"/>
      <c r="BS9" s="418"/>
      <c r="BT9" s="418"/>
      <c r="BU9" s="419"/>
      <c r="BV9" s="417">
        <v>22391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16.600000000000001</v>
      </c>
      <c r="CU9" s="415"/>
      <c r="CV9" s="415"/>
      <c r="CW9" s="415"/>
      <c r="CX9" s="415"/>
      <c r="CY9" s="415"/>
      <c r="CZ9" s="415"/>
      <c r="DA9" s="416"/>
      <c r="DB9" s="414">
        <v>18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13340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82932</v>
      </c>
      <c r="BO10" s="418"/>
      <c r="BP10" s="418"/>
      <c r="BQ10" s="418"/>
      <c r="BR10" s="418"/>
      <c r="BS10" s="418"/>
      <c r="BT10" s="418"/>
      <c r="BU10" s="419"/>
      <c r="BV10" s="417">
        <v>144444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12329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1485</v>
      </c>
      <c r="BO12" s="418"/>
      <c r="BP12" s="418"/>
      <c r="BQ12" s="418"/>
      <c r="BR12" s="418"/>
      <c r="BS12" s="418"/>
      <c r="BT12" s="418"/>
      <c r="BU12" s="419"/>
      <c r="BV12" s="417">
        <v>1640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12252</v>
      </c>
      <c r="S13" s="499"/>
      <c r="T13" s="499"/>
      <c r="U13" s="499"/>
      <c r="V13" s="500"/>
      <c r="W13" s="433" t="s">
        <v>123</v>
      </c>
      <c r="X13" s="434"/>
      <c r="Y13" s="434"/>
      <c r="Z13" s="434"/>
      <c r="AA13" s="434"/>
      <c r="AB13" s="424"/>
      <c r="AC13" s="468">
        <v>1299</v>
      </c>
      <c r="AD13" s="469"/>
      <c r="AE13" s="469"/>
      <c r="AF13" s="469"/>
      <c r="AG13" s="508"/>
      <c r="AH13" s="468">
        <v>1362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70943</v>
      </c>
      <c r="BO13" s="418"/>
      <c r="BP13" s="418"/>
      <c r="BQ13" s="418"/>
      <c r="BR13" s="418"/>
      <c r="BS13" s="418"/>
      <c r="BT13" s="418"/>
      <c r="BU13" s="419"/>
      <c r="BV13" s="417">
        <v>165195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13.3</v>
      </c>
      <c r="CU13" s="415"/>
      <c r="CV13" s="415"/>
      <c r="CW13" s="415"/>
      <c r="CX13" s="415"/>
      <c r="CY13" s="415"/>
      <c r="CZ13" s="415"/>
      <c r="DA13" s="416"/>
      <c r="DB13" s="414">
        <v>15.8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12481</v>
      </c>
      <c r="S14" s="499"/>
      <c r="T14" s="499"/>
      <c r="U14" s="499"/>
      <c r="V14" s="500"/>
      <c r="W14" s="407"/>
      <c r="X14" s="408"/>
      <c r="Y14" s="408"/>
      <c r="Z14" s="408"/>
      <c r="AA14" s="408"/>
      <c r="AB14" s="397"/>
      <c r="AC14" s="501">
        <v>22.7</v>
      </c>
      <c r="AD14" s="502"/>
      <c r="AE14" s="502"/>
      <c r="AF14" s="502"/>
      <c r="AG14" s="503"/>
      <c r="AH14" s="501">
        <v>21.6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86.7</v>
      </c>
      <c r="CU14" s="513"/>
      <c r="CV14" s="513"/>
      <c r="CW14" s="513"/>
      <c r="CX14" s="513"/>
      <c r="CY14" s="513"/>
      <c r="CZ14" s="513"/>
      <c r="DA14" s="514"/>
      <c r="DB14" s="512">
        <v>86.8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12418</v>
      </c>
      <c r="S15" s="499"/>
      <c r="T15" s="499"/>
      <c r="U15" s="499"/>
      <c r="V15" s="500"/>
      <c r="W15" s="433" t="s">
        <v>130</v>
      </c>
      <c r="X15" s="434"/>
      <c r="Y15" s="434"/>
      <c r="Z15" s="434"/>
      <c r="AA15" s="434"/>
      <c r="AB15" s="424"/>
      <c r="AC15" s="468">
        <v>1155</v>
      </c>
      <c r="AD15" s="469"/>
      <c r="AE15" s="469"/>
      <c r="AF15" s="469"/>
      <c r="AG15" s="508"/>
      <c r="AH15" s="468">
        <v>1360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1262106</v>
      </c>
      <c r="BO15" s="381"/>
      <c r="BP15" s="381"/>
      <c r="BQ15" s="381"/>
      <c r="BR15" s="381"/>
      <c r="BS15" s="381"/>
      <c r="BT15" s="381"/>
      <c r="BU15" s="382"/>
      <c r="BV15" s="380">
        <v>1263132</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20.100000000000001</v>
      </c>
      <c r="AD16" s="502"/>
      <c r="AE16" s="502"/>
      <c r="AF16" s="502"/>
      <c r="AG16" s="503"/>
      <c r="AH16" s="501">
        <v>21.6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4129900</v>
      </c>
      <c r="BO16" s="418"/>
      <c r="BP16" s="418"/>
      <c r="BQ16" s="418"/>
      <c r="BR16" s="418"/>
      <c r="BS16" s="418"/>
      <c r="BT16" s="418"/>
      <c r="BU16" s="419"/>
      <c r="BV16" s="417">
        <v>4171061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3279</v>
      </c>
      <c r="AD17" s="469"/>
      <c r="AE17" s="469"/>
      <c r="AF17" s="469"/>
      <c r="AG17" s="508"/>
      <c r="AH17" s="468">
        <v>3571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1575706</v>
      </c>
      <c r="BO17" s="418"/>
      <c r="BP17" s="418"/>
      <c r="BQ17" s="418"/>
      <c r="BR17" s="418"/>
      <c r="BS17" s="418"/>
      <c r="BT17" s="418"/>
      <c r="BU17" s="419"/>
      <c r="BV17" s="417">
        <v>1578906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203.93</v>
      </c>
      <c r="M18" s="530"/>
      <c r="N18" s="530"/>
      <c r="O18" s="530"/>
      <c r="P18" s="530"/>
      <c r="Q18" s="530"/>
      <c r="R18" s="531"/>
      <c r="S18" s="531"/>
      <c r="T18" s="531"/>
      <c r="U18" s="531"/>
      <c r="V18" s="532"/>
      <c r="W18" s="435"/>
      <c r="X18" s="436"/>
      <c r="Y18" s="436"/>
      <c r="Z18" s="436"/>
      <c r="AA18" s="436"/>
      <c r="AB18" s="427"/>
      <c r="AC18" s="533">
        <v>57.2</v>
      </c>
      <c r="AD18" s="534"/>
      <c r="AE18" s="534"/>
      <c r="AF18" s="534"/>
      <c r="AG18" s="535"/>
      <c r="AH18" s="533">
        <v>56.7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4220603</v>
      </c>
      <c r="BO18" s="418"/>
      <c r="BP18" s="418"/>
      <c r="BQ18" s="418"/>
      <c r="BR18" s="418"/>
      <c r="BS18" s="418"/>
      <c r="BT18" s="418"/>
      <c r="BU18" s="419"/>
      <c r="BV18" s="417">
        <v>3975203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61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5436190</v>
      </c>
      <c r="BO19" s="418"/>
      <c r="BP19" s="418"/>
      <c r="BQ19" s="418"/>
      <c r="BR19" s="418"/>
      <c r="BS19" s="418"/>
      <c r="BT19" s="418"/>
      <c r="BU19" s="419"/>
      <c r="BV19" s="417">
        <v>5468933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5186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10967433</v>
      </c>
      <c r="BO23" s="418"/>
      <c r="BP23" s="418"/>
      <c r="BQ23" s="418"/>
      <c r="BR23" s="418"/>
      <c r="BS23" s="418"/>
      <c r="BT23" s="418"/>
      <c r="BU23" s="419"/>
      <c r="BV23" s="417">
        <v>10920467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7947</v>
      </c>
      <c r="R24" s="469"/>
      <c r="S24" s="469"/>
      <c r="T24" s="469"/>
      <c r="U24" s="469"/>
      <c r="V24" s="508"/>
      <c r="W24" s="563"/>
      <c r="X24" s="551"/>
      <c r="Y24" s="552"/>
      <c r="Z24" s="467" t="s">
        <v>154</v>
      </c>
      <c r="AA24" s="447"/>
      <c r="AB24" s="447"/>
      <c r="AC24" s="447"/>
      <c r="AD24" s="447"/>
      <c r="AE24" s="447"/>
      <c r="AF24" s="447"/>
      <c r="AG24" s="448"/>
      <c r="AH24" s="468">
        <v>124</v>
      </c>
      <c r="AI24" s="469"/>
      <c r="AJ24" s="469"/>
      <c r="AK24" s="469"/>
      <c r="AL24" s="508"/>
      <c r="AM24" s="468">
        <v>405604</v>
      </c>
      <c r="AN24" s="469"/>
      <c r="AO24" s="469"/>
      <c r="AP24" s="469"/>
      <c r="AQ24" s="469"/>
      <c r="AR24" s="508"/>
      <c r="AS24" s="468">
        <v>3271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10128043</v>
      </c>
      <c r="BO24" s="418"/>
      <c r="BP24" s="418"/>
      <c r="BQ24" s="418"/>
      <c r="BR24" s="418"/>
      <c r="BS24" s="418"/>
      <c r="BT24" s="418"/>
      <c r="BU24" s="419"/>
      <c r="BV24" s="417">
        <v>10113058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6679</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1505445</v>
      </c>
      <c r="BO25" s="381"/>
      <c r="BP25" s="381"/>
      <c r="BQ25" s="381"/>
      <c r="BR25" s="381"/>
      <c r="BS25" s="381"/>
      <c r="BT25" s="381"/>
      <c r="BU25" s="382"/>
      <c r="BV25" s="380">
        <v>1298856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6128</v>
      </c>
      <c r="R26" s="469"/>
      <c r="S26" s="469"/>
      <c r="T26" s="469"/>
      <c r="U26" s="469"/>
      <c r="V26" s="508"/>
      <c r="W26" s="563"/>
      <c r="X26" s="551"/>
      <c r="Y26" s="552"/>
      <c r="Z26" s="467" t="s">
        <v>160</v>
      </c>
      <c r="AA26" s="573"/>
      <c r="AB26" s="573"/>
      <c r="AC26" s="573"/>
      <c r="AD26" s="573"/>
      <c r="AE26" s="573"/>
      <c r="AF26" s="573"/>
      <c r="AG26" s="574"/>
      <c r="AH26" s="468">
        <v>5</v>
      </c>
      <c r="AI26" s="469"/>
      <c r="AJ26" s="469"/>
      <c r="AK26" s="469"/>
      <c r="AL26" s="508"/>
      <c r="AM26" s="468">
        <v>12110</v>
      </c>
      <c r="AN26" s="469"/>
      <c r="AO26" s="469"/>
      <c r="AP26" s="469"/>
      <c r="AQ26" s="469"/>
      <c r="AR26" s="508"/>
      <c r="AS26" s="468">
        <v>2422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3000</v>
      </c>
      <c r="R27" s="469"/>
      <c r="S27" s="469"/>
      <c r="T27" s="469"/>
      <c r="U27" s="469"/>
      <c r="V27" s="508"/>
      <c r="W27" s="563"/>
      <c r="X27" s="551"/>
      <c r="Y27" s="552"/>
      <c r="Z27" s="467" t="s">
        <v>163</v>
      </c>
      <c r="AA27" s="447"/>
      <c r="AB27" s="447"/>
      <c r="AC27" s="447"/>
      <c r="AD27" s="447"/>
      <c r="AE27" s="447"/>
      <c r="AF27" s="447"/>
      <c r="AG27" s="448"/>
      <c r="AH27" s="468">
        <v>6</v>
      </c>
      <c r="AI27" s="469"/>
      <c r="AJ27" s="469"/>
      <c r="AK27" s="469"/>
      <c r="AL27" s="508"/>
      <c r="AM27" s="468">
        <v>20412</v>
      </c>
      <c r="AN27" s="469"/>
      <c r="AO27" s="469"/>
      <c r="AP27" s="469"/>
      <c r="AQ27" s="469"/>
      <c r="AR27" s="508"/>
      <c r="AS27" s="468">
        <v>3402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257599</v>
      </c>
      <c r="BO27" s="587"/>
      <c r="BP27" s="587"/>
      <c r="BQ27" s="587"/>
      <c r="BR27" s="587"/>
      <c r="BS27" s="587"/>
      <c r="BT27" s="587"/>
      <c r="BU27" s="588"/>
      <c r="BV27" s="586">
        <v>257395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2390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640172</v>
      </c>
      <c r="BO28" s="381"/>
      <c r="BP28" s="381"/>
      <c r="BQ28" s="381"/>
      <c r="BR28" s="381"/>
      <c r="BS28" s="381"/>
      <c r="BT28" s="381"/>
      <c r="BU28" s="382"/>
      <c r="BV28" s="380">
        <v>558725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11</v>
      </c>
      <c r="M29" s="469"/>
      <c r="N29" s="469"/>
      <c r="O29" s="469"/>
      <c r="P29" s="508"/>
      <c r="Q29" s="468">
        <v>1960</v>
      </c>
      <c r="R29" s="469"/>
      <c r="S29" s="469"/>
      <c r="T29" s="469"/>
      <c r="U29" s="469"/>
      <c r="V29" s="508"/>
      <c r="W29" s="564"/>
      <c r="X29" s="565"/>
      <c r="Y29" s="566"/>
      <c r="Z29" s="467" t="s">
        <v>170</v>
      </c>
      <c r="AA29" s="447"/>
      <c r="AB29" s="447"/>
      <c r="AC29" s="447"/>
      <c r="AD29" s="447"/>
      <c r="AE29" s="447"/>
      <c r="AF29" s="447"/>
      <c r="AG29" s="448"/>
      <c r="AH29" s="468">
        <v>130</v>
      </c>
      <c r="AI29" s="469"/>
      <c r="AJ29" s="469"/>
      <c r="AK29" s="469"/>
      <c r="AL29" s="508"/>
      <c r="AM29" s="468">
        <v>426016</v>
      </c>
      <c r="AN29" s="469"/>
      <c r="AO29" s="469"/>
      <c r="AP29" s="469"/>
      <c r="AQ29" s="469"/>
      <c r="AR29" s="508"/>
      <c r="AS29" s="468">
        <v>3277</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23691</v>
      </c>
      <c r="BO29" s="418"/>
      <c r="BP29" s="418"/>
      <c r="BQ29" s="418"/>
      <c r="BR29" s="418"/>
      <c r="BS29" s="418"/>
      <c r="BT29" s="418"/>
      <c r="BU29" s="419"/>
      <c r="BV29" s="417">
        <v>23632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259391</v>
      </c>
      <c r="BO30" s="587"/>
      <c r="BP30" s="587"/>
      <c r="BQ30" s="587"/>
      <c r="BR30" s="587"/>
      <c r="BS30" s="587"/>
      <c r="BT30" s="587"/>
      <c r="BU30" s="588"/>
      <c r="BV30" s="586">
        <v>310302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住宅団地造成事業特別会計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南空知葬斎組合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栗山町農業振興公社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北海道介護福祉学校特別会計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工業団地造成事業特別会計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南空知消防組合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空知教育センター組合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南空知ふるさと市町村圏組合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1324531</v>
      </c>
      <c r="S5" s="615"/>
      <c r="T5" s="615"/>
      <c r="U5" s="615"/>
      <c r="V5" s="615"/>
      <c r="W5" s="615"/>
      <c r="X5" s="615"/>
      <c r="Y5" s="616"/>
      <c r="Z5" s="617">
        <v>14.3</v>
      </c>
      <c r="AA5" s="617"/>
      <c r="AB5" s="617"/>
      <c r="AC5" s="617"/>
      <c r="AD5" s="618">
        <v>1270279</v>
      </c>
      <c r="AE5" s="618"/>
      <c r="AF5" s="618"/>
      <c r="AG5" s="618"/>
      <c r="AH5" s="618"/>
      <c r="AI5" s="618"/>
      <c r="AJ5" s="618"/>
      <c r="AK5" s="618"/>
      <c r="AL5" s="619">
        <v>28.1</v>
      </c>
      <c r="AM5" s="620"/>
      <c r="AN5" s="620"/>
      <c r="AO5" s="621"/>
      <c r="AP5" s="611" t="s">
        <v>209</v>
      </c>
      <c r="AQ5" s="612"/>
      <c r="AR5" s="612"/>
      <c r="AS5" s="612"/>
      <c r="AT5" s="612"/>
      <c r="AU5" s="612"/>
      <c r="AV5" s="612"/>
      <c r="AW5" s="612"/>
      <c r="AX5" s="612"/>
      <c r="AY5" s="612"/>
      <c r="AZ5" s="612"/>
      <c r="BA5" s="612"/>
      <c r="BB5" s="612"/>
      <c r="BC5" s="612"/>
      <c r="BD5" s="612"/>
      <c r="BE5" s="612"/>
      <c r="BF5" s="613"/>
      <c r="BG5" s="625">
        <v>1269131</v>
      </c>
      <c r="BH5" s="626"/>
      <c r="BI5" s="626"/>
      <c r="BJ5" s="626"/>
      <c r="BK5" s="626"/>
      <c r="BL5" s="626"/>
      <c r="BM5" s="626"/>
      <c r="BN5" s="627"/>
      <c r="BO5" s="628">
        <v>95.8</v>
      </c>
      <c r="BP5" s="628"/>
      <c r="BQ5" s="628"/>
      <c r="BR5" s="628"/>
      <c r="BS5" s="629">
        <v>21430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95840</v>
      </c>
      <c r="S6" s="626"/>
      <c r="T6" s="626"/>
      <c r="U6" s="626"/>
      <c r="V6" s="626"/>
      <c r="W6" s="626"/>
      <c r="X6" s="626"/>
      <c r="Y6" s="627"/>
      <c r="Z6" s="628">
        <v>1</v>
      </c>
      <c r="AA6" s="628"/>
      <c r="AB6" s="628"/>
      <c r="AC6" s="628"/>
      <c r="AD6" s="629">
        <v>95840</v>
      </c>
      <c r="AE6" s="629"/>
      <c r="AF6" s="629"/>
      <c r="AG6" s="629"/>
      <c r="AH6" s="629"/>
      <c r="AI6" s="629"/>
      <c r="AJ6" s="629"/>
      <c r="AK6" s="629"/>
      <c r="AL6" s="630">
        <v>2.1</v>
      </c>
      <c r="AM6" s="631"/>
      <c r="AN6" s="631"/>
      <c r="AO6" s="632"/>
      <c r="AP6" s="622" t="s">
        <v>214</v>
      </c>
      <c r="AQ6" s="623"/>
      <c r="AR6" s="623"/>
      <c r="AS6" s="623"/>
      <c r="AT6" s="623"/>
      <c r="AU6" s="623"/>
      <c r="AV6" s="623"/>
      <c r="AW6" s="623"/>
      <c r="AX6" s="623"/>
      <c r="AY6" s="623"/>
      <c r="AZ6" s="623"/>
      <c r="BA6" s="623"/>
      <c r="BB6" s="623"/>
      <c r="BC6" s="623"/>
      <c r="BD6" s="623"/>
      <c r="BE6" s="623"/>
      <c r="BF6" s="624"/>
      <c r="BG6" s="625">
        <v>1269131</v>
      </c>
      <c r="BH6" s="626"/>
      <c r="BI6" s="626"/>
      <c r="BJ6" s="626"/>
      <c r="BK6" s="626"/>
      <c r="BL6" s="626"/>
      <c r="BM6" s="626"/>
      <c r="BN6" s="627"/>
      <c r="BO6" s="628">
        <v>95.8</v>
      </c>
      <c r="BP6" s="628"/>
      <c r="BQ6" s="628"/>
      <c r="BR6" s="628"/>
      <c r="BS6" s="629">
        <v>21430</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88876</v>
      </c>
      <c r="CS6" s="626"/>
      <c r="CT6" s="626"/>
      <c r="CU6" s="626"/>
      <c r="CV6" s="626"/>
      <c r="CW6" s="626"/>
      <c r="CX6" s="626"/>
      <c r="CY6" s="627"/>
      <c r="CZ6" s="628">
        <v>1</v>
      </c>
      <c r="DA6" s="628"/>
      <c r="DB6" s="628"/>
      <c r="DC6" s="628"/>
      <c r="DD6" s="634" t="s">
        <v>216</v>
      </c>
      <c r="DE6" s="626"/>
      <c r="DF6" s="626"/>
      <c r="DG6" s="626"/>
      <c r="DH6" s="626"/>
      <c r="DI6" s="626"/>
      <c r="DJ6" s="626"/>
      <c r="DK6" s="626"/>
      <c r="DL6" s="626"/>
      <c r="DM6" s="626"/>
      <c r="DN6" s="626"/>
      <c r="DO6" s="626"/>
      <c r="DP6" s="627"/>
      <c r="DQ6" s="634">
        <v>88876</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1143</v>
      </c>
      <c r="S7" s="626"/>
      <c r="T7" s="626"/>
      <c r="U7" s="626"/>
      <c r="V7" s="626"/>
      <c r="W7" s="626"/>
      <c r="X7" s="626"/>
      <c r="Y7" s="627"/>
      <c r="Z7" s="628">
        <v>0</v>
      </c>
      <c r="AA7" s="628"/>
      <c r="AB7" s="628"/>
      <c r="AC7" s="628"/>
      <c r="AD7" s="629">
        <v>1143</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570747</v>
      </c>
      <c r="BH7" s="626"/>
      <c r="BI7" s="626"/>
      <c r="BJ7" s="626"/>
      <c r="BK7" s="626"/>
      <c r="BL7" s="626"/>
      <c r="BM7" s="626"/>
      <c r="BN7" s="627"/>
      <c r="BO7" s="628">
        <v>43.1</v>
      </c>
      <c r="BP7" s="628"/>
      <c r="BQ7" s="628"/>
      <c r="BR7" s="628"/>
      <c r="BS7" s="629">
        <v>21430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1208662</v>
      </c>
      <c r="CS7" s="626"/>
      <c r="CT7" s="626"/>
      <c r="CU7" s="626"/>
      <c r="CV7" s="626"/>
      <c r="CW7" s="626"/>
      <c r="CX7" s="626"/>
      <c r="CY7" s="627"/>
      <c r="CZ7" s="628">
        <v>13.5</v>
      </c>
      <c r="DA7" s="628"/>
      <c r="DB7" s="628"/>
      <c r="DC7" s="628"/>
      <c r="DD7" s="634">
        <v>56091</v>
      </c>
      <c r="DE7" s="626"/>
      <c r="DF7" s="626"/>
      <c r="DG7" s="626"/>
      <c r="DH7" s="626"/>
      <c r="DI7" s="626"/>
      <c r="DJ7" s="626"/>
      <c r="DK7" s="626"/>
      <c r="DL7" s="626"/>
      <c r="DM7" s="626"/>
      <c r="DN7" s="626"/>
      <c r="DO7" s="626"/>
      <c r="DP7" s="627"/>
      <c r="DQ7" s="634">
        <v>877665</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2119</v>
      </c>
      <c r="S8" s="626"/>
      <c r="T8" s="626"/>
      <c r="U8" s="626"/>
      <c r="V8" s="626"/>
      <c r="W8" s="626"/>
      <c r="X8" s="626"/>
      <c r="Y8" s="627"/>
      <c r="Z8" s="628">
        <v>0</v>
      </c>
      <c r="AA8" s="628"/>
      <c r="AB8" s="628"/>
      <c r="AC8" s="628"/>
      <c r="AD8" s="629">
        <v>2119</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19899</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2027498</v>
      </c>
      <c r="CS8" s="626"/>
      <c r="CT8" s="626"/>
      <c r="CU8" s="626"/>
      <c r="CV8" s="626"/>
      <c r="CW8" s="626"/>
      <c r="CX8" s="626"/>
      <c r="CY8" s="627"/>
      <c r="CZ8" s="628">
        <v>22.6</v>
      </c>
      <c r="DA8" s="628"/>
      <c r="DB8" s="628"/>
      <c r="DC8" s="628"/>
      <c r="DD8" s="634">
        <v>82315</v>
      </c>
      <c r="DE8" s="626"/>
      <c r="DF8" s="626"/>
      <c r="DG8" s="626"/>
      <c r="DH8" s="626"/>
      <c r="DI8" s="626"/>
      <c r="DJ8" s="626"/>
      <c r="DK8" s="626"/>
      <c r="DL8" s="626"/>
      <c r="DM8" s="626"/>
      <c r="DN8" s="626"/>
      <c r="DO8" s="626"/>
      <c r="DP8" s="627"/>
      <c r="DQ8" s="634">
        <v>1005038</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1273</v>
      </c>
      <c r="S9" s="626"/>
      <c r="T9" s="626"/>
      <c r="U9" s="626"/>
      <c r="V9" s="626"/>
      <c r="W9" s="626"/>
      <c r="X9" s="626"/>
      <c r="Y9" s="627"/>
      <c r="Z9" s="628">
        <v>0</v>
      </c>
      <c r="AA9" s="628"/>
      <c r="AB9" s="628"/>
      <c r="AC9" s="628"/>
      <c r="AD9" s="629">
        <v>1273</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435206</v>
      </c>
      <c r="BH9" s="626"/>
      <c r="BI9" s="626"/>
      <c r="BJ9" s="626"/>
      <c r="BK9" s="626"/>
      <c r="BL9" s="626"/>
      <c r="BM9" s="626"/>
      <c r="BN9" s="627"/>
      <c r="BO9" s="628">
        <v>32.9</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502778</v>
      </c>
      <c r="CS9" s="626"/>
      <c r="CT9" s="626"/>
      <c r="CU9" s="626"/>
      <c r="CV9" s="626"/>
      <c r="CW9" s="626"/>
      <c r="CX9" s="626"/>
      <c r="CY9" s="627"/>
      <c r="CZ9" s="628">
        <v>5.6</v>
      </c>
      <c r="DA9" s="628"/>
      <c r="DB9" s="628"/>
      <c r="DC9" s="628"/>
      <c r="DD9" s="634">
        <v>39643</v>
      </c>
      <c r="DE9" s="626"/>
      <c r="DF9" s="626"/>
      <c r="DG9" s="626"/>
      <c r="DH9" s="626"/>
      <c r="DI9" s="626"/>
      <c r="DJ9" s="626"/>
      <c r="DK9" s="626"/>
      <c r="DL9" s="626"/>
      <c r="DM9" s="626"/>
      <c r="DN9" s="626"/>
      <c r="DO9" s="626"/>
      <c r="DP9" s="627"/>
      <c r="DQ9" s="634">
        <v>383975</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237269</v>
      </c>
      <c r="S10" s="626"/>
      <c r="T10" s="626"/>
      <c r="U10" s="626"/>
      <c r="V10" s="626"/>
      <c r="W10" s="626"/>
      <c r="X10" s="626"/>
      <c r="Y10" s="627"/>
      <c r="Z10" s="628">
        <v>2.6</v>
      </c>
      <c r="AA10" s="628"/>
      <c r="AB10" s="628"/>
      <c r="AC10" s="628"/>
      <c r="AD10" s="629">
        <v>237269</v>
      </c>
      <c r="AE10" s="629"/>
      <c r="AF10" s="629"/>
      <c r="AG10" s="629"/>
      <c r="AH10" s="629"/>
      <c r="AI10" s="629"/>
      <c r="AJ10" s="629"/>
      <c r="AK10" s="629"/>
      <c r="AL10" s="630">
        <v>5.3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46254</v>
      </c>
      <c r="BH10" s="626"/>
      <c r="BI10" s="626"/>
      <c r="BJ10" s="626"/>
      <c r="BK10" s="626"/>
      <c r="BL10" s="626"/>
      <c r="BM10" s="626"/>
      <c r="BN10" s="627"/>
      <c r="BO10" s="628">
        <v>3.5</v>
      </c>
      <c r="BP10" s="628"/>
      <c r="BQ10" s="628"/>
      <c r="BR10" s="628"/>
      <c r="BS10" s="634">
        <v>7673</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16801</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12001</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11919</v>
      </c>
      <c r="S11" s="626"/>
      <c r="T11" s="626"/>
      <c r="U11" s="626"/>
      <c r="V11" s="626"/>
      <c r="W11" s="626"/>
      <c r="X11" s="626"/>
      <c r="Y11" s="627"/>
      <c r="Z11" s="628">
        <v>0.1</v>
      </c>
      <c r="AA11" s="628"/>
      <c r="AB11" s="628"/>
      <c r="AC11" s="628"/>
      <c r="AD11" s="629">
        <v>11919</v>
      </c>
      <c r="AE11" s="629"/>
      <c r="AF11" s="629"/>
      <c r="AG11" s="629"/>
      <c r="AH11" s="629"/>
      <c r="AI11" s="629"/>
      <c r="AJ11" s="629"/>
      <c r="AK11" s="629"/>
      <c r="AL11" s="630">
        <v>0.3</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69388</v>
      </c>
      <c r="BH11" s="626"/>
      <c r="BI11" s="626"/>
      <c r="BJ11" s="626"/>
      <c r="BK11" s="626"/>
      <c r="BL11" s="626"/>
      <c r="BM11" s="626"/>
      <c r="BN11" s="627"/>
      <c r="BO11" s="628">
        <v>5.2</v>
      </c>
      <c r="BP11" s="628"/>
      <c r="BQ11" s="628"/>
      <c r="BR11" s="628"/>
      <c r="BS11" s="634">
        <v>13757</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1329821</v>
      </c>
      <c r="CS11" s="626"/>
      <c r="CT11" s="626"/>
      <c r="CU11" s="626"/>
      <c r="CV11" s="626"/>
      <c r="CW11" s="626"/>
      <c r="CX11" s="626"/>
      <c r="CY11" s="627"/>
      <c r="CZ11" s="628">
        <v>14.8</v>
      </c>
      <c r="DA11" s="628"/>
      <c r="DB11" s="628"/>
      <c r="DC11" s="628"/>
      <c r="DD11" s="634">
        <v>652288</v>
      </c>
      <c r="DE11" s="626"/>
      <c r="DF11" s="626"/>
      <c r="DG11" s="626"/>
      <c r="DH11" s="626"/>
      <c r="DI11" s="626"/>
      <c r="DJ11" s="626"/>
      <c r="DK11" s="626"/>
      <c r="DL11" s="626"/>
      <c r="DM11" s="626"/>
      <c r="DN11" s="626"/>
      <c r="DO11" s="626"/>
      <c r="DP11" s="627"/>
      <c r="DQ11" s="634">
        <v>243184</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558405</v>
      </c>
      <c r="BH12" s="626"/>
      <c r="BI12" s="626"/>
      <c r="BJ12" s="626"/>
      <c r="BK12" s="626"/>
      <c r="BL12" s="626"/>
      <c r="BM12" s="626"/>
      <c r="BN12" s="627"/>
      <c r="BO12" s="628">
        <v>42.2</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184019</v>
      </c>
      <c r="CS12" s="626"/>
      <c r="CT12" s="626"/>
      <c r="CU12" s="626"/>
      <c r="CV12" s="626"/>
      <c r="CW12" s="626"/>
      <c r="CX12" s="626"/>
      <c r="CY12" s="627"/>
      <c r="CZ12" s="628">
        <v>2.1</v>
      </c>
      <c r="DA12" s="628"/>
      <c r="DB12" s="628"/>
      <c r="DC12" s="628"/>
      <c r="DD12" s="634" t="s">
        <v>111</v>
      </c>
      <c r="DE12" s="626"/>
      <c r="DF12" s="626"/>
      <c r="DG12" s="626"/>
      <c r="DH12" s="626"/>
      <c r="DI12" s="626"/>
      <c r="DJ12" s="626"/>
      <c r="DK12" s="626"/>
      <c r="DL12" s="626"/>
      <c r="DM12" s="626"/>
      <c r="DN12" s="626"/>
      <c r="DO12" s="626"/>
      <c r="DP12" s="627"/>
      <c r="DQ12" s="634">
        <v>59159</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16124</v>
      </c>
      <c r="S13" s="626"/>
      <c r="T13" s="626"/>
      <c r="U13" s="626"/>
      <c r="V13" s="626"/>
      <c r="W13" s="626"/>
      <c r="X13" s="626"/>
      <c r="Y13" s="627"/>
      <c r="Z13" s="628">
        <v>0.2</v>
      </c>
      <c r="AA13" s="628"/>
      <c r="AB13" s="628"/>
      <c r="AC13" s="628"/>
      <c r="AD13" s="629">
        <v>16124</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527529</v>
      </c>
      <c r="BH13" s="626"/>
      <c r="BI13" s="626"/>
      <c r="BJ13" s="626"/>
      <c r="BK13" s="626"/>
      <c r="BL13" s="626"/>
      <c r="BM13" s="626"/>
      <c r="BN13" s="627"/>
      <c r="BO13" s="628">
        <v>39.799999999999997</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1361877</v>
      </c>
      <c r="CS13" s="626"/>
      <c r="CT13" s="626"/>
      <c r="CU13" s="626"/>
      <c r="CV13" s="626"/>
      <c r="CW13" s="626"/>
      <c r="CX13" s="626"/>
      <c r="CY13" s="627"/>
      <c r="CZ13" s="628">
        <v>15.2</v>
      </c>
      <c r="DA13" s="628"/>
      <c r="DB13" s="628"/>
      <c r="DC13" s="628"/>
      <c r="DD13" s="634">
        <v>681443</v>
      </c>
      <c r="DE13" s="626"/>
      <c r="DF13" s="626"/>
      <c r="DG13" s="626"/>
      <c r="DH13" s="626"/>
      <c r="DI13" s="626"/>
      <c r="DJ13" s="626"/>
      <c r="DK13" s="626"/>
      <c r="DL13" s="626"/>
      <c r="DM13" s="626"/>
      <c r="DN13" s="626"/>
      <c r="DO13" s="626"/>
      <c r="DP13" s="627"/>
      <c r="DQ13" s="634">
        <v>667063</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30945</v>
      </c>
      <c r="BH14" s="626"/>
      <c r="BI14" s="626"/>
      <c r="BJ14" s="626"/>
      <c r="BK14" s="626"/>
      <c r="BL14" s="626"/>
      <c r="BM14" s="626"/>
      <c r="BN14" s="627"/>
      <c r="BO14" s="628">
        <v>2.2999999999999998</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319761</v>
      </c>
      <c r="CS14" s="626"/>
      <c r="CT14" s="626"/>
      <c r="CU14" s="626"/>
      <c r="CV14" s="626"/>
      <c r="CW14" s="626"/>
      <c r="CX14" s="626"/>
      <c r="CY14" s="627"/>
      <c r="CZ14" s="628">
        <v>3.6</v>
      </c>
      <c r="DA14" s="628"/>
      <c r="DB14" s="628"/>
      <c r="DC14" s="628"/>
      <c r="DD14" s="634" t="s">
        <v>111</v>
      </c>
      <c r="DE14" s="626"/>
      <c r="DF14" s="626"/>
      <c r="DG14" s="626"/>
      <c r="DH14" s="626"/>
      <c r="DI14" s="626"/>
      <c r="DJ14" s="626"/>
      <c r="DK14" s="626"/>
      <c r="DL14" s="626"/>
      <c r="DM14" s="626"/>
      <c r="DN14" s="626"/>
      <c r="DO14" s="626"/>
      <c r="DP14" s="627"/>
      <c r="DQ14" s="634">
        <v>285161</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3537</v>
      </c>
      <c r="S15" s="626"/>
      <c r="T15" s="626"/>
      <c r="U15" s="626"/>
      <c r="V15" s="626"/>
      <c r="W15" s="626"/>
      <c r="X15" s="626"/>
      <c r="Y15" s="627"/>
      <c r="Z15" s="628">
        <v>0</v>
      </c>
      <c r="AA15" s="628"/>
      <c r="AB15" s="628"/>
      <c r="AC15" s="628"/>
      <c r="AD15" s="629">
        <v>3537</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108326</v>
      </c>
      <c r="BH15" s="626"/>
      <c r="BI15" s="626"/>
      <c r="BJ15" s="626"/>
      <c r="BK15" s="626"/>
      <c r="BL15" s="626"/>
      <c r="BM15" s="626"/>
      <c r="BN15" s="627"/>
      <c r="BO15" s="628">
        <v>8.1999999999999993</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802677</v>
      </c>
      <c r="CS15" s="626"/>
      <c r="CT15" s="626"/>
      <c r="CU15" s="626"/>
      <c r="CV15" s="626"/>
      <c r="CW15" s="626"/>
      <c r="CX15" s="626"/>
      <c r="CY15" s="627"/>
      <c r="CZ15" s="628">
        <v>9</v>
      </c>
      <c r="DA15" s="628"/>
      <c r="DB15" s="628"/>
      <c r="DC15" s="628"/>
      <c r="DD15" s="634">
        <v>39462</v>
      </c>
      <c r="DE15" s="626"/>
      <c r="DF15" s="626"/>
      <c r="DG15" s="626"/>
      <c r="DH15" s="626"/>
      <c r="DI15" s="626"/>
      <c r="DJ15" s="626"/>
      <c r="DK15" s="626"/>
      <c r="DL15" s="626"/>
      <c r="DM15" s="626"/>
      <c r="DN15" s="626"/>
      <c r="DO15" s="626"/>
      <c r="DP15" s="627"/>
      <c r="DQ15" s="634">
        <v>601085</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3164565</v>
      </c>
      <c r="S16" s="626"/>
      <c r="T16" s="626"/>
      <c r="U16" s="626"/>
      <c r="V16" s="626"/>
      <c r="W16" s="626"/>
      <c r="X16" s="626"/>
      <c r="Y16" s="627"/>
      <c r="Z16" s="628">
        <v>34.200000000000003</v>
      </c>
      <c r="AA16" s="628"/>
      <c r="AB16" s="628"/>
      <c r="AC16" s="628"/>
      <c r="AD16" s="629">
        <v>2873949</v>
      </c>
      <c r="AE16" s="629"/>
      <c r="AF16" s="629"/>
      <c r="AG16" s="629"/>
      <c r="AH16" s="629"/>
      <c r="AI16" s="629"/>
      <c r="AJ16" s="629"/>
      <c r="AK16" s="629"/>
      <c r="AL16" s="630">
        <v>63.6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708</v>
      </c>
      <c r="BH16" s="626"/>
      <c r="BI16" s="626"/>
      <c r="BJ16" s="626"/>
      <c r="BK16" s="626"/>
      <c r="BL16" s="626"/>
      <c r="BM16" s="626"/>
      <c r="BN16" s="627"/>
      <c r="BO16" s="628">
        <v>0.1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46734</v>
      </c>
      <c r="CS16" s="626"/>
      <c r="CT16" s="626"/>
      <c r="CU16" s="626"/>
      <c r="CV16" s="626"/>
      <c r="CW16" s="626"/>
      <c r="CX16" s="626"/>
      <c r="CY16" s="627"/>
      <c r="CZ16" s="628">
        <v>0.5</v>
      </c>
      <c r="DA16" s="628"/>
      <c r="DB16" s="628"/>
      <c r="DC16" s="628"/>
      <c r="DD16" s="634" t="s">
        <v>111</v>
      </c>
      <c r="DE16" s="626"/>
      <c r="DF16" s="626"/>
      <c r="DG16" s="626"/>
      <c r="DH16" s="626"/>
      <c r="DI16" s="626"/>
      <c r="DJ16" s="626"/>
      <c r="DK16" s="626"/>
      <c r="DL16" s="626"/>
      <c r="DM16" s="626"/>
      <c r="DN16" s="626"/>
      <c r="DO16" s="626"/>
      <c r="DP16" s="627"/>
      <c r="DQ16" s="634">
        <v>10718</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2873949</v>
      </c>
      <c r="S17" s="626"/>
      <c r="T17" s="626"/>
      <c r="U17" s="626"/>
      <c r="V17" s="626"/>
      <c r="W17" s="626"/>
      <c r="X17" s="626"/>
      <c r="Y17" s="627"/>
      <c r="Z17" s="628">
        <v>31</v>
      </c>
      <c r="AA17" s="628"/>
      <c r="AB17" s="628"/>
      <c r="AC17" s="628"/>
      <c r="AD17" s="629">
        <v>2873949</v>
      </c>
      <c r="AE17" s="629"/>
      <c r="AF17" s="629"/>
      <c r="AG17" s="629"/>
      <c r="AH17" s="629"/>
      <c r="AI17" s="629"/>
      <c r="AJ17" s="629"/>
      <c r="AK17" s="629"/>
      <c r="AL17" s="630">
        <v>63.6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1070553</v>
      </c>
      <c r="CS17" s="626"/>
      <c r="CT17" s="626"/>
      <c r="CU17" s="626"/>
      <c r="CV17" s="626"/>
      <c r="CW17" s="626"/>
      <c r="CX17" s="626"/>
      <c r="CY17" s="627"/>
      <c r="CZ17" s="628">
        <v>11.9</v>
      </c>
      <c r="DA17" s="628"/>
      <c r="DB17" s="628"/>
      <c r="DC17" s="628"/>
      <c r="DD17" s="634" t="s">
        <v>111</v>
      </c>
      <c r="DE17" s="626"/>
      <c r="DF17" s="626"/>
      <c r="DG17" s="626"/>
      <c r="DH17" s="626"/>
      <c r="DI17" s="626"/>
      <c r="DJ17" s="626"/>
      <c r="DK17" s="626"/>
      <c r="DL17" s="626"/>
      <c r="DM17" s="626"/>
      <c r="DN17" s="626"/>
      <c r="DO17" s="626"/>
      <c r="DP17" s="627"/>
      <c r="DQ17" s="634">
        <v>902244</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290616</v>
      </c>
      <c r="S18" s="626"/>
      <c r="T18" s="626"/>
      <c r="U18" s="626"/>
      <c r="V18" s="626"/>
      <c r="W18" s="626"/>
      <c r="X18" s="626"/>
      <c r="Y18" s="627"/>
      <c r="Z18" s="628">
        <v>3.1</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55400</v>
      </c>
      <c r="BH19" s="626"/>
      <c r="BI19" s="626"/>
      <c r="BJ19" s="626"/>
      <c r="BK19" s="626"/>
      <c r="BL19" s="626"/>
      <c r="BM19" s="626"/>
      <c r="BN19" s="627"/>
      <c r="BO19" s="628">
        <v>4.2</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4858320</v>
      </c>
      <c r="S20" s="626"/>
      <c r="T20" s="626"/>
      <c r="U20" s="626"/>
      <c r="V20" s="626"/>
      <c r="W20" s="626"/>
      <c r="X20" s="626"/>
      <c r="Y20" s="627"/>
      <c r="Z20" s="628">
        <v>52.5</v>
      </c>
      <c r="AA20" s="628"/>
      <c r="AB20" s="628"/>
      <c r="AC20" s="628"/>
      <c r="AD20" s="629">
        <v>4513452</v>
      </c>
      <c r="AE20" s="629"/>
      <c r="AF20" s="629"/>
      <c r="AG20" s="629"/>
      <c r="AH20" s="629"/>
      <c r="AI20" s="629"/>
      <c r="AJ20" s="629"/>
      <c r="AK20" s="629"/>
      <c r="AL20" s="630">
        <v>99.9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55400</v>
      </c>
      <c r="BH20" s="626"/>
      <c r="BI20" s="626"/>
      <c r="BJ20" s="626"/>
      <c r="BK20" s="626"/>
      <c r="BL20" s="626"/>
      <c r="BM20" s="626"/>
      <c r="BN20" s="627"/>
      <c r="BO20" s="628">
        <v>4.2</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8960057</v>
      </c>
      <c r="CS20" s="626"/>
      <c r="CT20" s="626"/>
      <c r="CU20" s="626"/>
      <c r="CV20" s="626"/>
      <c r="CW20" s="626"/>
      <c r="CX20" s="626"/>
      <c r="CY20" s="627"/>
      <c r="CZ20" s="628">
        <v>100</v>
      </c>
      <c r="DA20" s="628"/>
      <c r="DB20" s="628"/>
      <c r="DC20" s="628"/>
      <c r="DD20" s="634">
        <v>1551242</v>
      </c>
      <c r="DE20" s="626"/>
      <c r="DF20" s="626"/>
      <c r="DG20" s="626"/>
      <c r="DH20" s="626"/>
      <c r="DI20" s="626"/>
      <c r="DJ20" s="626"/>
      <c r="DK20" s="626"/>
      <c r="DL20" s="626"/>
      <c r="DM20" s="626"/>
      <c r="DN20" s="626"/>
      <c r="DO20" s="626"/>
      <c r="DP20" s="627"/>
      <c r="DQ20" s="634">
        <v>5136169</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1558</v>
      </c>
      <c r="S21" s="626"/>
      <c r="T21" s="626"/>
      <c r="U21" s="626"/>
      <c r="V21" s="626"/>
      <c r="W21" s="626"/>
      <c r="X21" s="626"/>
      <c r="Y21" s="627"/>
      <c r="Z21" s="628">
        <v>0</v>
      </c>
      <c r="AA21" s="628"/>
      <c r="AB21" s="628"/>
      <c r="AC21" s="628"/>
      <c r="AD21" s="629">
        <v>1558</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1148</v>
      </c>
      <c r="BH21" s="626"/>
      <c r="BI21" s="626"/>
      <c r="BJ21" s="626"/>
      <c r="BK21" s="626"/>
      <c r="BL21" s="626"/>
      <c r="BM21" s="626"/>
      <c r="BN21" s="627"/>
      <c r="BO21" s="628">
        <v>0.1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120311</v>
      </c>
      <c r="S22" s="626"/>
      <c r="T22" s="626"/>
      <c r="U22" s="626"/>
      <c r="V22" s="626"/>
      <c r="W22" s="626"/>
      <c r="X22" s="626"/>
      <c r="Y22" s="627"/>
      <c r="Z22" s="628">
        <v>1.3</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210501</v>
      </c>
      <c r="S23" s="626"/>
      <c r="T23" s="626"/>
      <c r="U23" s="626"/>
      <c r="V23" s="626"/>
      <c r="W23" s="626"/>
      <c r="X23" s="626"/>
      <c r="Y23" s="627"/>
      <c r="Z23" s="628">
        <v>2.2999999999999998</v>
      </c>
      <c r="AA23" s="628"/>
      <c r="AB23" s="628"/>
      <c r="AC23" s="628"/>
      <c r="AD23" s="629">
        <v>3659</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54252</v>
      </c>
      <c r="BH23" s="626"/>
      <c r="BI23" s="626"/>
      <c r="BJ23" s="626"/>
      <c r="BK23" s="626"/>
      <c r="BL23" s="626"/>
      <c r="BM23" s="626"/>
      <c r="BN23" s="627"/>
      <c r="BO23" s="628">
        <v>4.0999999999999996</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35772</v>
      </c>
      <c r="S24" s="626"/>
      <c r="T24" s="626"/>
      <c r="U24" s="626"/>
      <c r="V24" s="626"/>
      <c r="W24" s="626"/>
      <c r="X24" s="626"/>
      <c r="Y24" s="627"/>
      <c r="Z24" s="628">
        <v>0.4</v>
      </c>
      <c r="AA24" s="628"/>
      <c r="AB24" s="628"/>
      <c r="AC24" s="628"/>
      <c r="AD24" s="629">
        <v>72</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3098007</v>
      </c>
      <c r="CS24" s="615"/>
      <c r="CT24" s="615"/>
      <c r="CU24" s="615"/>
      <c r="CV24" s="615"/>
      <c r="CW24" s="615"/>
      <c r="CX24" s="615"/>
      <c r="CY24" s="616"/>
      <c r="CZ24" s="652">
        <v>34.6</v>
      </c>
      <c r="DA24" s="653"/>
      <c r="DB24" s="653"/>
      <c r="DC24" s="654"/>
      <c r="DD24" s="651">
        <v>2222460</v>
      </c>
      <c r="DE24" s="615"/>
      <c r="DF24" s="615"/>
      <c r="DG24" s="615"/>
      <c r="DH24" s="615"/>
      <c r="DI24" s="615"/>
      <c r="DJ24" s="615"/>
      <c r="DK24" s="616"/>
      <c r="DL24" s="651">
        <v>2202703</v>
      </c>
      <c r="DM24" s="615"/>
      <c r="DN24" s="615"/>
      <c r="DO24" s="615"/>
      <c r="DP24" s="615"/>
      <c r="DQ24" s="615"/>
      <c r="DR24" s="615"/>
      <c r="DS24" s="615"/>
      <c r="DT24" s="615"/>
      <c r="DU24" s="615"/>
      <c r="DV24" s="616"/>
      <c r="DW24" s="619">
        <v>46.7</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1098922</v>
      </c>
      <c r="S25" s="626"/>
      <c r="T25" s="626"/>
      <c r="U25" s="626"/>
      <c r="V25" s="626"/>
      <c r="W25" s="626"/>
      <c r="X25" s="626"/>
      <c r="Y25" s="627"/>
      <c r="Z25" s="628">
        <v>11.9</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1183546</v>
      </c>
      <c r="CS25" s="657"/>
      <c r="CT25" s="657"/>
      <c r="CU25" s="657"/>
      <c r="CV25" s="657"/>
      <c r="CW25" s="657"/>
      <c r="CX25" s="657"/>
      <c r="CY25" s="658"/>
      <c r="CZ25" s="659">
        <v>13.2</v>
      </c>
      <c r="DA25" s="660"/>
      <c r="DB25" s="660"/>
      <c r="DC25" s="661"/>
      <c r="DD25" s="634">
        <v>1076198</v>
      </c>
      <c r="DE25" s="657"/>
      <c r="DF25" s="657"/>
      <c r="DG25" s="657"/>
      <c r="DH25" s="657"/>
      <c r="DI25" s="657"/>
      <c r="DJ25" s="657"/>
      <c r="DK25" s="658"/>
      <c r="DL25" s="634">
        <v>1056441</v>
      </c>
      <c r="DM25" s="657"/>
      <c r="DN25" s="657"/>
      <c r="DO25" s="657"/>
      <c r="DP25" s="657"/>
      <c r="DQ25" s="657"/>
      <c r="DR25" s="657"/>
      <c r="DS25" s="657"/>
      <c r="DT25" s="657"/>
      <c r="DU25" s="657"/>
      <c r="DV25" s="658"/>
      <c r="DW25" s="630">
        <v>22.4</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759032</v>
      </c>
      <c r="CS26" s="626"/>
      <c r="CT26" s="626"/>
      <c r="CU26" s="626"/>
      <c r="CV26" s="626"/>
      <c r="CW26" s="626"/>
      <c r="CX26" s="626"/>
      <c r="CY26" s="627"/>
      <c r="CZ26" s="659">
        <v>8.5</v>
      </c>
      <c r="DA26" s="660"/>
      <c r="DB26" s="660"/>
      <c r="DC26" s="661"/>
      <c r="DD26" s="634">
        <v>665064</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1242505</v>
      </c>
      <c r="S27" s="626"/>
      <c r="T27" s="626"/>
      <c r="U27" s="626"/>
      <c r="V27" s="626"/>
      <c r="W27" s="626"/>
      <c r="X27" s="626"/>
      <c r="Y27" s="627"/>
      <c r="Z27" s="628">
        <v>13.4</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1324531</v>
      </c>
      <c r="BH27" s="626"/>
      <c r="BI27" s="626"/>
      <c r="BJ27" s="626"/>
      <c r="BK27" s="626"/>
      <c r="BL27" s="626"/>
      <c r="BM27" s="626"/>
      <c r="BN27" s="627"/>
      <c r="BO27" s="628">
        <v>100</v>
      </c>
      <c r="BP27" s="628"/>
      <c r="BQ27" s="628"/>
      <c r="BR27" s="628"/>
      <c r="BS27" s="634">
        <v>21430</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843908</v>
      </c>
      <c r="CS27" s="657"/>
      <c r="CT27" s="657"/>
      <c r="CU27" s="657"/>
      <c r="CV27" s="657"/>
      <c r="CW27" s="657"/>
      <c r="CX27" s="657"/>
      <c r="CY27" s="658"/>
      <c r="CZ27" s="659">
        <v>9.4</v>
      </c>
      <c r="DA27" s="660"/>
      <c r="DB27" s="660"/>
      <c r="DC27" s="661"/>
      <c r="DD27" s="634">
        <v>244018</v>
      </c>
      <c r="DE27" s="657"/>
      <c r="DF27" s="657"/>
      <c r="DG27" s="657"/>
      <c r="DH27" s="657"/>
      <c r="DI27" s="657"/>
      <c r="DJ27" s="657"/>
      <c r="DK27" s="658"/>
      <c r="DL27" s="634">
        <v>244018</v>
      </c>
      <c r="DM27" s="657"/>
      <c r="DN27" s="657"/>
      <c r="DO27" s="657"/>
      <c r="DP27" s="657"/>
      <c r="DQ27" s="657"/>
      <c r="DR27" s="657"/>
      <c r="DS27" s="657"/>
      <c r="DT27" s="657"/>
      <c r="DU27" s="657"/>
      <c r="DV27" s="658"/>
      <c r="DW27" s="630">
        <v>5.2</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26369</v>
      </c>
      <c r="S28" s="626"/>
      <c r="T28" s="626"/>
      <c r="U28" s="626"/>
      <c r="V28" s="626"/>
      <c r="W28" s="626"/>
      <c r="X28" s="626"/>
      <c r="Y28" s="627"/>
      <c r="Z28" s="628">
        <v>0.3</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1070553</v>
      </c>
      <c r="CS28" s="626"/>
      <c r="CT28" s="626"/>
      <c r="CU28" s="626"/>
      <c r="CV28" s="626"/>
      <c r="CW28" s="626"/>
      <c r="CX28" s="626"/>
      <c r="CY28" s="627"/>
      <c r="CZ28" s="659">
        <v>11.9</v>
      </c>
      <c r="DA28" s="660"/>
      <c r="DB28" s="660"/>
      <c r="DC28" s="661"/>
      <c r="DD28" s="634">
        <v>902244</v>
      </c>
      <c r="DE28" s="626"/>
      <c r="DF28" s="626"/>
      <c r="DG28" s="626"/>
      <c r="DH28" s="626"/>
      <c r="DI28" s="626"/>
      <c r="DJ28" s="626"/>
      <c r="DK28" s="627"/>
      <c r="DL28" s="634">
        <v>902244</v>
      </c>
      <c r="DM28" s="626"/>
      <c r="DN28" s="626"/>
      <c r="DO28" s="626"/>
      <c r="DP28" s="626"/>
      <c r="DQ28" s="626"/>
      <c r="DR28" s="626"/>
      <c r="DS28" s="626"/>
      <c r="DT28" s="626"/>
      <c r="DU28" s="626"/>
      <c r="DV28" s="627"/>
      <c r="DW28" s="630">
        <v>19.100000000000001</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209149</v>
      </c>
      <c r="S29" s="626"/>
      <c r="T29" s="626"/>
      <c r="U29" s="626"/>
      <c r="V29" s="626"/>
      <c r="W29" s="626"/>
      <c r="X29" s="626"/>
      <c r="Y29" s="627"/>
      <c r="Z29" s="628">
        <v>2.2999999999999998</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1070468</v>
      </c>
      <c r="CS29" s="657"/>
      <c r="CT29" s="657"/>
      <c r="CU29" s="657"/>
      <c r="CV29" s="657"/>
      <c r="CW29" s="657"/>
      <c r="CX29" s="657"/>
      <c r="CY29" s="658"/>
      <c r="CZ29" s="659">
        <v>11.9</v>
      </c>
      <c r="DA29" s="660"/>
      <c r="DB29" s="660"/>
      <c r="DC29" s="661"/>
      <c r="DD29" s="634">
        <v>902159</v>
      </c>
      <c r="DE29" s="657"/>
      <c r="DF29" s="657"/>
      <c r="DG29" s="657"/>
      <c r="DH29" s="657"/>
      <c r="DI29" s="657"/>
      <c r="DJ29" s="657"/>
      <c r="DK29" s="658"/>
      <c r="DL29" s="634">
        <v>902159</v>
      </c>
      <c r="DM29" s="657"/>
      <c r="DN29" s="657"/>
      <c r="DO29" s="657"/>
      <c r="DP29" s="657"/>
      <c r="DQ29" s="657"/>
      <c r="DR29" s="657"/>
      <c r="DS29" s="657"/>
      <c r="DT29" s="657"/>
      <c r="DU29" s="657"/>
      <c r="DV29" s="658"/>
      <c r="DW29" s="630">
        <v>19.100000000000001</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139043</v>
      </c>
      <c r="S30" s="626"/>
      <c r="T30" s="626"/>
      <c r="U30" s="626"/>
      <c r="V30" s="626"/>
      <c r="W30" s="626"/>
      <c r="X30" s="626"/>
      <c r="Y30" s="627"/>
      <c r="Z30" s="628">
        <v>1.5</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99.1</v>
      </c>
      <c r="BH30" s="684"/>
      <c r="BI30" s="684"/>
      <c r="BJ30" s="684"/>
      <c r="BK30" s="684"/>
      <c r="BL30" s="684"/>
      <c r="BM30" s="620">
        <v>90.2</v>
      </c>
      <c r="BN30" s="684"/>
      <c r="BO30" s="684"/>
      <c r="BP30" s="684"/>
      <c r="BQ30" s="685"/>
      <c r="BR30" s="683">
        <v>99.1</v>
      </c>
      <c r="BS30" s="684"/>
      <c r="BT30" s="684"/>
      <c r="BU30" s="684"/>
      <c r="BV30" s="684"/>
      <c r="BW30" s="684"/>
      <c r="BX30" s="620">
        <v>89.1</v>
      </c>
      <c r="BY30" s="684"/>
      <c r="BZ30" s="684"/>
      <c r="CA30" s="684"/>
      <c r="CB30" s="685"/>
      <c r="CD30" s="688"/>
      <c r="CE30" s="689"/>
      <c r="CF30" s="639" t="s">
        <v>292</v>
      </c>
      <c r="CG30" s="640"/>
      <c r="CH30" s="640"/>
      <c r="CI30" s="640"/>
      <c r="CJ30" s="640"/>
      <c r="CK30" s="640"/>
      <c r="CL30" s="640"/>
      <c r="CM30" s="640"/>
      <c r="CN30" s="640"/>
      <c r="CO30" s="640"/>
      <c r="CP30" s="640"/>
      <c r="CQ30" s="641"/>
      <c r="CR30" s="625">
        <v>966358</v>
      </c>
      <c r="CS30" s="626"/>
      <c r="CT30" s="626"/>
      <c r="CU30" s="626"/>
      <c r="CV30" s="626"/>
      <c r="CW30" s="626"/>
      <c r="CX30" s="626"/>
      <c r="CY30" s="627"/>
      <c r="CZ30" s="659">
        <v>10.8</v>
      </c>
      <c r="DA30" s="660"/>
      <c r="DB30" s="660"/>
      <c r="DC30" s="661"/>
      <c r="DD30" s="634">
        <v>833227</v>
      </c>
      <c r="DE30" s="626"/>
      <c r="DF30" s="626"/>
      <c r="DG30" s="626"/>
      <c r="DH30" s="626"/>
      <c r="DI30" s="626"/>
      <c r="DJ30" s="626"/>
      <c r="DK30" s="627"/>
      <c r="DL30" s="634">
        <v>833227</v>
      </c>
      <c r="DM30" s="626"/>
      <c r="DN30" s="626"/>
      <c r="DO30" s="626"/>
      <c r="DP30" s="626"/>
      <c r="DQ30" s="626"/>
      <c r="DR30" s="626"/>
      <c r="DS30" s="626"/>
      <c r="DT30" s="626"/>
      <c r="DU30" s="626"/>
      <c r="DV30" s="627"/>
      <c r="DW30" s="630">
        <v>17.7</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142968</v>
      </c>
      <c r="S31" s="626"/>
      <c r="T31" s="626"/>
      <c r="U31" s="626"/>
      <c r="V31" s="626"/>
      <c r="W31" s="626"/>
      <c r="X31" s="626"/>
      <c r="Y31" s="627"/>
      <c r="Z31" s="628">
        <v>1.5</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99.2</v>
      </c>
      <c r="BH31" s="657"/>
      <c r="BI31" s="657"/>
      <c r="BJ31" s="657"/>
      <c r="BK31" s="657"/>
      <c r="BL31" s="657"/>
      <c r="BM31" s="631">
        <v>96.2</v>
      </c>
      <c r="BN31" s="681"/>
      <c r="BO31" s="681"/>
      <c r="BP31" s="681"/>
      <c r="BQ31" s="682"/>
      <c r="BR31" s="680">
        <v>99.1</v>
      </c>
      <c r="BS31" s="657"/>
      <c r="BT31" s="657"/>
      <c r="BU31" s="657"/>
      <c r="BV31" s="657"/>
      <c r="BW31" s="657"/>
      <c r="BX31" s="631">
        <v>95.7</v>
      </c>
      <c r="BY31" s="681"/>
      <c r="BZ31" s="681"/>
      <c r="CA31" s="681"/>
      <c r="CB31" s="682"/>
      <c r="CD31" s="688"/>
      <c r="CE31" s="689"/>
      <c r="CF31" s="639" t="s">
        <v>296</v>
      </c>
      <c r="CG31" s="640"/>
      <c r="CH31" s="640"/>
      <c r="CI31" s="640"/>
      <c r="CJ31" s="640"/>
      <c r="CK31" s="640"/>
      <c r="CL31" s="640"/>
      <c r="CM31" s="640"/>
      <c r="CN31" s="640"/>
      <c r="CO31" s="640"/>
      <c r="CP31" s="640"/>
      <c r="CQ31" s="641"/>
      <c r="CR31" s="625">
        <v>104110</v>
      </c>
      <c r="CS31" s="657"/>
      <c r="CT31" s="657"/>
      <c r="CU31" s="657"/>
      <c r="CV31" s="657"/>
      <c r="CW31" s="657"/>
      <c r="CX31" s="657"/>
      <c r="CY31" s="658"/>
      <c r="CZ31" s="659">
        <v>1.2</v>
      </c>
      <c r="DA31" s="660"/>
      <c r="DB31" s="660"/>
      <c r="DC31" s="661"/>
      <c r="DD31" s="634">
        <v>68932</v>
      </c>
      <c r="DE31" s="657"/>
      <c r="DF31" s="657"/>
      <c r="DG31" s="657"/>
      <c r="DH31" s="657"/>
      <c r="DI31" s="657"/>
      <c r="DJ31" s="657"/>
      <c r="DK31" s="658"/>
      <c r="DL31" s="634">
        <v>68932</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161336</v>
      </c>
      <c r="S32" s="626"/>
      <c r="T32" s="626"/>
      <c r="U32" s="626"/>
      <c r="V32" s="626"/>
      <c r="W32" s="626"/>
      <c r="X32" s="626"/>
      <c r="Y32" s="627"/>
      <c r="Z32" s="628">
        <v>1.7</v>
      </c>
      <c r="AA32" s="628"/>
      <c r="AB32" s="628"/>
      <c r="AC32" s="628"/>
      <c r="AD32" s="629">
        <v>63</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98.9</v>
      </c>
      <c r="BH32" s="693"/>
      <c r="BI32" s="693"/>
      <c r="BJ32" s="693"/>
      <c r="BK32" s="693"/>
      <c r="BL32" s="693"/>
      <c r="BM32" s="694">
        <v>87.3</v>
      </c>
      <c r="BN32" s="693"/>
      <c r="BO32" s="693"/>
      <c r="BP32" s="693"/>
      <c r="BQ32" s="695"/>
      <c r="BR32" s="692">
        <v>98.9</v>
      </c>
      <c r="BS32" s="693"/>
      <c r="BT32" s="693"/>
      <c r="BU32" s="693"/>
      <c r="BV32" s="693"/>
      <c r="BW32" s="693"/>
      <c r="BX32" s="694">
        <v>85.9</v>
      </c>
      <c r="BY32" s="693"/>
      <c r="BZ32" s="693"/>
      <c r="CA32" s="693"/>
      <c r="CB32" s="695"/>
      <c r="CD32" s="690"/>
      <c r="CE32" s="691"/>
      <c r="CF32" s="639" t="s">
        <v>299</v>
      </c>
      <c r="CG32" s="640"/>
      <c r="CH32" s="640"/>
      <c r="CI32" s="640"/>
      <c r="CJ32" s="640"/>
      <c r="CK32" s="640"/>
      <c r="CL32" s="640"/>
      <c r="CM32" s="640"/>
      <c r="CN32" s="640"/>
      <c r="CO32" s="640"/>
      <c r="CP32" s="640"/>
      <c r="CQ32" s="641"/>
      <c r="CR32" s="625">
        <v>85</v>
      </c>
      <c r="CS32" s="626"/>
      <c r="CT32" s="626"/>
      <c r="CU32" s="626"/>
      <c r="CV32" s="626"/>
      <c r="CW32" s="626"/>
      <c r="CX32" s="626"/>
      <c r="CY32" s="627"/>
      <c r="CZ32" s="659">
        <v>0</v>
      </c>
      <c r="DA32" s="660"/>
      <c r="DB32" s="660"/>
      <c r="DC32" s="661"/>
      <c r="DD32" s="634">
        <v>85</v>
      </c>
      <c r="DE32" s="626"/>
      <c r="DF32" s="626"/>
      <c r="DG32" s="626"/>
      <c r="DH32" s="626"/>
      <c r="DI32" s="626"/>
      <c r="DJ32" s="626"/>
      <c r="DK32" s="627"/>
      <c r="DL32" s="634">
        <v>85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1013324</v>
      </c>
      <c r="S33" s="626"/>
      <c r="T33" s="626"/>
      <c r="U33" s="626"/>
      <c r="V33" s="626"/>
      <c r="W33" s="626"/>
      <c r="X33" s="626"/>
      <c r="Y33" s="627"/>
      <c r="Z33" s="628">
        <v>10.9</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4264074</v>
      </c>
      <c r="CS33" s="657"/>
      <c r="CT33" s="657"/>
      <c r="CU33" s="657"/>
      <c r="CV33" s="657"/>
      <c r="CW33" s="657"/>
      <c r="CX33" s="657"/>
      <c r="CY33" s="658"/>
      <c r="CZ33" s="659">
        <v>47.6</v>
      </c>
      <c r="DA33" s="660"/>
      <c r="DB33" s="660"/>
      <c r="DC33" s="661"/>
      <c r="DD33" s="634">
        <v>2730041</v>
      </c>
      <c r="DE33" s="657"/>
      <c r="DF33" s="657"/>
      <c r="DG33" s="657"/>
      <c r="DH33" s="657"/>
      <c r="DI33" s="657"/>
      <c r="DJ33" s="657"/>
      <c r="DK33" s="658"/>
      <c r="DL33" s="634">
        <v>2017900</v>
      </c>
      <c r="DM33" s="657"/>
      <c r="DN33" s="657"/>
      <c r="DO33" s="657"/>
      <c r="DP33" s="657"/>
      <c r="DQ33" s="657"/>
      <c r="DR33" s="657"/>
      <c r="DS33" s="657"/>
      <c r="DT33" s="657"/>
      <c r="DU33" s="657"/>
      <c r="DV33" s="658"/>
      <c r="DW33" s="630">
        <v>42.7</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1200014</v>
      </c>
      <c r="CS34" s="626"/>
      <c r="CT34" s="626"/>
      <c r="CU34" s="626"/>
      <c r="CV34" s="626"/>
      <c r="CW34" s="626"/>
      <c r="CX34" s="626"/>
      <c r="CY34" s="627"/>
      <c r="CZ34" s="659">
        <v>13.4</v>
      </c>
      <c r="DA34" s="660"/>
      <c r="DB34" s="660"/>
      <c r="DC34" s="661"/>
      <c r="DD34" s="634">
        <v>872019</v>
      </c>
      <c r="DE34" s="626"/>
      <c r="DF34" s="626"/>
      <c r="DG34" s="626"/>
      <c r="DH34" s="626"/>
      <c r="DI34" s="626"/>
      <c r="DJ34" s="626"/>
      <c r="DK34" s="627"/>
      <c r="DL34" s="634">
        <v>709020</v>
      </c>
      <c r="DM34" s="626"/>
      <c r="DN34" s="626"/>
      <c r="DO34" s="626"/>
      <c r="DP34" s="626"/>
      <c r="DQ34" s="626"/>
      <c r="DR34" s="626"/>
      <c r="DS34" s="626"/>
      <c r="DT34" s="626"/>
      <c r="DU34" s="626"/>
      <c r="DV34" s="627"/>
      <c r="DW34" s="630">
        <v>15</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201824</v>
      </c>
      <c r="S35" s="626"/>
      <c r="T35" s="626"/>
      <c r="U35" s="626"/>
      <c r="V35" s="626"/>
      <c r="W35" s="626"/>
      <c r="X35" s="626"/>
      <c r="Y35" s="627"/>
      <c r="Z35" s="628">
        <v>2.2000000000000002</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967849</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113302</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302847</v>
      </c>
      <c r="CS35" s="657"/>
      <c r="CT35" s="657"/>
      <c r="CU35" s="657"/>
      <c r="CV35" s="657"/>
      <c r="CW35" s="657"/>
      <c r="CX35" s="657"/>
      <c r="CY35" s="658"/>
      <c r="CZ35" s="659">
        <v>3.4</v>
      </c>
      <c r="DA35" s="660"/>
      <c r="DB35" s="660"/>
      <c r="DC35" s="661"/>
      <c r="DD35" s="634">
        <v>257680</v>
      </c>
      <c r="DE35" s="657"/>
      <c r="DF35" s="657"/>
      <c r="DG35" s="657"/>
      <c r="DH35" s="657"/>
      <c r="DI35" s="657"/>
      <c r="DJ35" s="657"/>
      <c r="DK35" s="658"/>
      <c r="DL35" s="634">
        <v>119335</v>
      </c>
      <c r="DM35" s="657"/>
      <c r="DN35" s="657"/>
      <c r="DO35" s="657"/>
      <c r="DP35" s="657"/>
      <c r="DQ35" s="657"/>
      <c r="DR35" s="657"/>
      <c r="DS35" s="657"/>
      <c r="DT35" s="657"/>
      <c r="DU35" s="657"/>
      <c r="DV35" s="658"/>
      <c r="DW35" s="630">
        <v>2.5</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9260078</v>
      </c>
      <c r="S36" s="698"/>
      <c r="T36" s="698"/>
      <c r="U36" s="698"/>
      <c r="V36" s="698"/>
      <c r="W36" s="698"/>
      <c r="X36" s="698"/>
      <c r="Y36" s="699"/>
      <c r="Z36" s="700">
        <v>100</v>
      </c>
      <c r="AA36" s="700"/>
      <c r="AB36" s="700"/>
      <c r="AC36" s="700"/>
      <c r="AD36" s="701">
        <v>4518804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317649</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84725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1775027</v>
      </c>
      <c r="CS36" s="626"/>
      <c r="CT36" s="626"/>
      <c r="CU36" s="626"/>
      <c r="CV36" s="626"/>
      <c r="CW36" s="626"/>
      <c r="CX36" s="626"/>
      <c r="CY36" s="627"/>
      <c r="CZ36" s="659">
        <v>19.8</v>
      </c>
      <c r="DA36" s="660"/>
      <c r="DB36" s="660"/>
      <c r="DC36" s="661"/>
      <c r="DD36" s="634">
        <v>914053</v>
      </c>
      <c r="DE36" s="626"/>
      <c r="DF36" s="626"/>
      <c r="DG36" s="626"/>
      <c r="DH36" s="626"/>
      <c r="DI36" s="626"/>
      <c r="DJ36" s="626"/>
      <c r="DK36" s="627"/>
      <c r="DL36" s="634">
        <v>686743</v>
      </c>
      <c r="DM36" s="626"/>
      <c r="DN36" s="626"/>
      <c r="DO36" s="626"/>
      <c r="DP36" s="626"/>
      <c r="DQ36" s="626"/>
      <c r="DR36" s="626"/>
      <c r="DS36" s="626"/>
      <c r="DT36" s="626"/>
      <c r="DU36" s="626"/>
      <c r="DV36" s="627"/>
      <c r="DW36" s="630">
        <v>14.5</v>
      </c>
      <c r="DX36" s="655"/>
      <c r="DY36" s="655"/>
      <c r="DZ36" s="655"/>
      <c r="EA36" s="655"/>
      <c r="EB36" s="655"/>
      <c r="EC36" s="656"/>
    </row>
    <row r="37" spans="2:133" ht="11.25" customHeight="1">
      <c r="AQ37" s="704" t="s">
        <v>314</v>
      </c>
      <c r="AR37" s="705"/>
      <c r="AS37" s="705"/>
      <c r="AT37" s="705"/>
      <c r="AU37" s="705"/>
      <c r="AV37" s="705"/>
      <c r="AW37" s="705"/>
      <c r="AX37" s="705"/>
      <c r="AY37" s="706"/>
      <c r="AZ37" s="625">
        <v>8094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1941</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335161</v>
      </c>
      <c r="CS37" s="657"/>
      <c r="CT37" s="657"/>
      <c r="CU37" s="657"/>
      <c r="CV37" s="657"/>
      <c r="CW37" s="657"/>
      <c r="CX37" s="657"/>
      <c r="CY37" s="658"/>
      <c r="CZ37" s="659">
        <v>3.7</v>
      </c>
      <c r="DA37" s="660"/>
      <c r="DB37" s="660"/>
      <c r="DC37" s="661"/>
      <c r="DD37" s="634">
        <v>300296</v>
      </c>
      <c r="DE37" s="657"/>
      <c r="DF37" s="657"/>
      <c r="DG37" s="657"/>
      <c r="DH37" s="657"/>
      <c r="DI37" s="657"/>
      <c r="DJ37" s="657"/>
      <c r="DK37" s="658"/>
      <c r="DL37" s="634">
        <v>299767</v>
      </c>
      <c r="DM37" s="657"/>
      <c r="DN37" s="657"/>
      <c r="DO37" s="657"/>
      <c r="DP37" s="657"/>
      <c r="DQ37" s="657"/>
      <c r="DR37" s="657"/>
      <c r="DS37" s="657"/>
      <c r="DT37" s="657"/>
      <c r="DU37" s="657"/>
      <c r="DV37" s="658"/>
      <c r="DW37" s="630">
        <v>6.4</v>
      </c>
      <c r="DX37" s="655"/>
      <c r="DY37" s="655"/>
      <c r="DZ37" s="655"/>
      <c r="EA37" s="655"/>
      <c r="EB37" s="655"/>
      <c r="EC37" s="656"/>
    </row>
    <row r="38" spans="2:133" ht="11.25" customHeight="1">
      <c r="AQ38" s="704" t="s">
        <v>317</v>
      </c>
      <c r="AR38" s="705"/>
      <c r="AS38" s="705"/>
      <c r="AT38" s="705"/>
      <c r="AU38" s="705"/>
      <c r="AV38" s="705"/>
      <c r="AW38" s="705"/>
      <c r="AX38" s="705"/>
      <c r="AY38" s="706"/>
      <c r="AZ38" s="625">
        <v>6198</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3366</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642106</v>
      </c>
      <c r="CS38" s="626"/>
      <c r="CT38" s="626"/>
      <c r="CU38" s="626"/>
      <c r="CV38" s="626"/>
      <c r="CW38" s="626"/>
      <c r="CX38" s="626"/>
      <c r="CY38" s="627"/>
      <c r="CZ38" s="659">
        <v>7.2</v>
      </c>
      <c r="DA38" s="660"/>
      <c r="DB38" s="660"/>
      <c r="DC38" s="661"/>
      <c r="DD38" s="634">
        <v>531693</v>
      </c>
      <c r="DE38" s="626"/>
      <c r="DF38" s="626"/>
      <c r="DG38" s="626"/>
      <c r="DH38" s="626"/>
      <c r="DI38" s="626"/>
      <c r="DJ38" s="626"/>
      <c r="DK38" s="627"/>
      <c r="DL38" s="634">
        <v>502802</v>
      </c>
      <c r="DM38" s="626"/>
      <c r="DN38" s="626"/>
      <c r="DO38" s="626"/>
      <c r="DP38" s="626"/>
      <c r="DQ38" s="626"/>
      <c r="DR38" s="626"/>
      <c r="DS38" s="626"/>
      <c r="DT38" s="626"/>
      <c r="DU38" s="626"/>
      <c r="DV38" s="627"/>
      <c r="DW38" s="630">
        <v>10.7</v>
      </c>
      <c r="DX38" s="655"/>
      <c r="DY38" s="655"/>
      <c r="DZ38" s="655"/>
      <c r="EA38" s="655"/>
      <c r="EB38" s="655"/>
      <c r="EC38" s="656"/>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116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169638</v>
      </c>
      <c r="CS39" s="657"/>
      <c r="CT39" s="657"/>
      <c r="CU39" s="657"/>
      <c r="CV39" s="657"/>
      <c r="CW39" s="657"/>
      <c r="CX39" s="657"/>
      <c r="CY39" s="658"/>
      <c r="CZ39" s="659">
        <v>1.9</v>
      </c>
      <c r="DA39" s="660"/>
      <c r="DB39" s="660"/>
      <c r="DC39" s="661"/>
      <c r="DD39" s="634">
        <v>80154</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134113</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114</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174442</v>
      </c>
      <c r="CS40" s="626"/>
      <c r="CT40" s="626"/>
      <c r="CU40" s="626"/>
      <c r="CV40" s="626"/>
      <c r="CW40" s="626"/>
      <c r="CX40" s="626"/>
      <c r="CY40" s="627"/>
      <c r="CZ40" s="659">
        <v>1.9</v>
      </c>
      <c r="DA40" s="660"/>
      <c r="DB40" s="660"/>
      <c r="DC40" s="661"/>
      <c r="DD40" s="634">
        <v>74442</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501795</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361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1597976</v>
      </c>
      <c r="CS42" s="626"/>
      <c r="CT42" s="626"/>
      <c r="CU42" s="626"/>
      <c r="CV42" s="626"/>
      <c r="CW42" s="626"/>
      <c r="CX42" s="626"/>
      <c r="CY42" s="627"/>
      <c r="CZ42" s="659">
        <v>17.8</v>
      </c>
      <c r="DA42" s="708"/>
      <c r="DB42" s="708"/>
      <c r="DC42" s="709"/>
      <c r="DD42" s="634">
        <v>183668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10578</v>
      </c>
      <c r="CS43" s="657"/>
      <c r="CT43" s="657"/>
      <c r="CU43" s="657"/>
      <c r="CV43" s="657"/>
      <c r="CW43" s="657"/>
      <c r="CX43" s="657"/>
      <c r="CY43" s="658"/>
      <c r="CZ43" s="659">
        <v>0.1</v>
      </c>
      <c r="DA43" s="660"/>
      <c r="DB43" s="660"/>
      <c r="DC43" s="661"/>
      <c r="DD43" s="634">
        <v>6038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1551242</v>
      </c>
      <c r="CS44" s="626"/>
      <c r="CT44" s="626"/>
      <c r="CU44" s="626"/>
      <c r="CV44" s="626"/>
      <c r="CW44" s="626"/>
      <c r="CX44" s="626"/>
      <c r="CY44" s="627"/>
      <c r="CZ44" s="659">
        <v>17.3</v>
      </c>
      <c r="DA44" s="708"/>
      <c r="DB44" s="708"/>
      <c r="DC44" s="709"/>
      <c r="DD44" s="634">
        <v>172950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1201600</v>
      </c>
      <c r="CS45" s="657"/>
      <c r="CT45" s="657"/>
      <c r="CU45" s="657"/>
      <c r="CV45" s="657"/>
      <c r="CW45" s="657"/>
      <c r="CX45" s="657"/>
      <c r="CY45" s="658"/>
      <c r="CZ45" s="659">
        <v>13.4</v>
      </c>
      <c r="DA45" s="660"/>
      <c r="DB45" s="660"/>
      <c r="DC45" s="661"/>
      <c r="DD45" s="634">
        <v>40088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331613</v>
      </c>
      <c r="CS46" s="626"/>
      <c r="CT46" s="626"/>
      <c r="CU46" s="626"/>
      <c r="CV46" s="626"/>
      <c r="CW46" s="626"/>
      <c r="CX46" s="626"/>
      <c r="CY46" s="627"/>
      <c r="CZ46" s="659">
        <v>3.7</v>
      </c>
      <c r="DA46" s="708"/>
      <c r="DB46" s="708"/>
      <c r="DC46" s="709"/>
      <c r="DD46" s="634">
        <v>128033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46734</v>
      </c>
      <c r="CS47" s="657"/>
      <c r="CT47" s="657"/>
      <c r="CU47" s="657"/>
      <c r="CV47" s="657"/>
      <c r="CW47" s="657"/>
      <c r="CX47" s="657"/>
      <c r="CY47" s="658"/>
      <c r="CZ47" s="659">
        <v>0.5</v>
      </c>
      <c r="DA47" s="660"/>
      <c r="DB47" s="660"/>
      <c r="DC47" s="661"/>
      <c r="DD47" s="634">
        <v>10718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8960057</v>
      </c>
      <c r="CS49" s="693"/>
      <c r="CT49" s="693"/>
      <c r="CU49" s="693"/>
      <c r="CV49" s="693"/>
      <c r="CW49" s="693"/>
      <c r="CX49" s="693"/>
      <c r="CY49" s="720"/>
      <c r="CZ49" s="721">
        <v>100</v>
      </c>
      <c r="DA49" s="722"/>
      <c r="DB49" s="722"/>
      <c r="DC49" s="723"/>
      <c r="DD49" s="724">
        <v>5136169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9208</v>
      </c>
      <c r="R7" s="755"/>
      <c r="S7" s="755"/>
      <c r="T7" s="755"/>
      <c r="U7" s="755"/>
      <c r="V7" s="755">
        <v>8912</v>
      </c>
      <c r="W7" s="755"/>
      <c r="X7" s="755"/>
      <c r="Y7" s="755"/>
      <c r="Z7" s="755"/>
      <c r="AA7" s="755">
        <v>296</v>
      </c>
      <c r="AB7" s="755"/>
      <c r="AC7" s="755"/>
      <c r="AD7" s="755"/>
      <c r="AE7" s="756"/>
      <c r="AF7" s="757">
        <v>122</v>
      </c>
      <c r="AG7" s="758"/>
      <c r="AH7" s="758"/>
      <c r="AI7" s="758"/>
      <c r="AJ7" s="759"/>
      <c r="AK7" s="794">
        <v>139</v>
      </c>
      <c r="AL7" s="795"/>
      <c r="AM7" s="795"/>
      <c r="AN7" s="795"/>
      <c r="AO7" s="795"/>
      <c r="AP7" s="795">
        <v>10957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v>2</v>
      </c>
      <c r="CI7" s="792"/>
      <c r="CJ7" s="792"/>
      <c r="CK7" s="792"/>
      <c r="CL7" s="793"/>
      <c r="CM7" s="791">
        <v>60</v>
      </c>
      <c r="CN7" s="792"/>
      <c r="CO7" s="792"/>
      <c r="CP7" s="792"/>
      <c r="CQ7" s="793"/>
      <c r="CR7" s="791">
        <v>10</v>
      </c>
      <c r="CS7" s="792"/>
      <c r="CT7" s="792"/>
      <c r="CU7" s="792"/>
      <c r="CV7" s="793"/>
      <c r="CW7" s="791">
        <v>20</v>
      </c>
      <c r="CX7" s="792"/>
      <c r="CY7" s="792"/>
      <c r="CZ7" s="792"/>
      <c r="DA7" s="793"/>
      <c r="DB7" s="791" t="s">
        <v>543</v>
      </c>
      <c r="DC7" s="792"/>
      <c r="DD7" s="792"/>
      <c r="DE7" s="792"/>
      <c r="DF7" s="793"/>
      <c r="DG7" s="791" t="s">
        <v>543</v>
      </c>
      <c r="DH7" s="792"/>
      <c r="DI7" s="792"/>
      <c r="DJ7" s="792"/>
      <c r="DK7" s="793"/>
      <c r="DL7" s="791" t="s">
        <v>543</v>
      </c>
      <c r="DM7" s="792"/>
      <c r="DN7" s="792"/>
      <c r="DO7" s="792"/>
      <c r="DP7" s="793"/>
      <c r="DQ7" s="791" t="s">
        <v>543</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114</v>
      </c>
      <c r="R8" s="779"/>
      <c r="S8" s="779"/>
      <c r="T8" s="779"/>
      <c r="U8" s="779"/>
      <c r="V8" s="779">
        <v>110</v>
      </c>
      <c r="W8" s="779"/>
      <c r="X8" s="779"/>
      <c r="Y8" s="779"/>
      <c r="Z8" s="779"/>
      <c r="AA8" s="779">
        <v>4</v>
      </c>
      <c r="AB8" s="779"/>
      <c r="AC8" s="779"/>
      <c r="AD8" s="779"/>
      <c r="AE8" s="780"/>
      <c r="AF8" s="781">
        <v>4</v>
      </c>
      <c r="AG8" s="782"/>
      <c r="AH8" s="782"/>
      <c r="AI8" s="782"/>
      <c r="AJ8" s="783"/>
      <c r="AK8" s="784">
        <v>55</v>
      </c>
      <c r="AL8" s="785"/>
      <c r="AM8" s="785"/>
      <c r="AN8" s="785"/>
      <c r="AO8" s="785"/>
      <c r="AP8" s="785">
        <v>10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9267</v>
      </c>
      <c r="R23" s="814"/>
      <c r="S23" s="814"/>
      <c r="T23" s="814"/>
      <c r="U23" s="814"/>
      <c r="V23" s="814">
        <v>8967</v>
      </c>
      <c r="W23" s="814"/>
      <c r="X23" s="814"/>
      <c r="Y23" s="814"/>
      <c r="Z23" s="814"/>
      <c r="AA23" s="814">
        <v>300</v>
      </c>
      <c r="AB23" s="814"/>
      <c r="AC23" s="814"/>
      <c r="AD23" s="814"/>
      <c r="AE23" s="815"/>
      <c r="AF23" s="816">
        <v>127</v>
      </c>
      <c r="AG23" s="814"/>
      <c r="AH23" s="814"/>
      <c r="AI23" s="814"/>
      <c r="AJ23" s="817"/>
      <c r="AK23" s="818"/>
      <c r="AL23" s="819"/>
      <c r="AM23" s="819"/>
      <c r="AN23" s="819"/>
      <c r="AO23" s="819"/>
      <c r="AP23" s="814">
        <v>10967</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2113</v>
      </c>
      <c r="R28" s="843"/>
      <c r="S28" s="843"/>
      <c r="T28" s="843"/>
      <c r="U28" s="843"/>
      <c r="V28" s="843">
        <v>2000</v>
      </c>
      <c r="W28" s="843"/>
      <c r="X28" s="843"/>
      <c r="Y28" s="843"/>
      <c r="Z28" s="843"/>
      <c r="AA28" s="843">
        <v>113</v>
      </c>
      <c r="AB28" s="843"/>
      <c r="AC28" s="843"/>
      <c r="AD28" s="843"/>
      <c r="AE28" s="844"/>
      <c r="AF28" s="845">
        <v>113</v>
      </c>
      <c r="AG28" s="843"/>
      <c r="AH28" s="843"/>
      <c r="AI28" s="843"/>
      <c r="AJ28" s="846"/>
      <c r="AK28" s="847">
        <v>113</v>
      </c>
      <c r="AL28" s="838"/>
      <c r="AM28" s="838"/>
      <c r="AN28" s="838"/>
      <c r="AO28" s="838"/>
      <c r="AP28" s="838" t="s">
        <v>537</v>
      </c>
      <c r="AQ28" s="838"/>
      <c r="AR28" s="838"/>
      <c r="AS28" s="838"/>
      <c r="AT28" s="838"/>
      <c r="AU28" s="838" t="s">
        <v>537</v>
      </c>
      <c r="AV28" s="838"/>
      <c r="AW28" s="838"/>
      <c r="AX28" s="838"/>
      <c r="AY28" s="838"/>
      <c r="AZ28" s="839" t="s">
        <v>537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1285</v>
      </c>
      <c r="R29" s="779"/>
      <c r="S29" s="779"/>
      <c r="T29" s="779"/>
      <c r="U29" s="779"/>
      <c r="V29" s="779">
        <v>1236</v>
      </c>
      <c r="W29" s="779"/>
      <c r="X29" s="779"/>
      <c r="Y29" s="779"/>
      <c r="Z29" s="779"/>
      <c r="AA29" s="779">
        <v>49</v>
      </c>
      <c r="AB29" s="779"/>
      <c r="AC29" s="779"/>
      <c r="AD29" s="779"/>
      <c r="AE29" s="780"/>
      <c r="AF29" s="781">
        <v>49</v>
      </c>
      <c r="AG29" s="782"/>
      <c r="AH29" s="782"/>
      <c r="AI29" s="782"/>
      <c r="AJ29" s="783"/>
      <c r="AK29" s="850">
        <v>165</v>
      </c>
      <c r="AL29" s="851"/>
      <c r="AM29" s="851"/>
      <c r="AN29" s="851"/>
      <c r="AO29" s="851"/>
      <c r="AP29" s="851" t="s">
        <v>537</v>
      </c>
      <c r="AQ29" s="851"/>
      <c r="AR29" s="851"/>
      <c r="AS29" s="851"/>
      <c r="AT29" s="851"/>
      <c r="AU29" s="851" t="s">
        <v>537</v>
      </c>
      <c r="AV29" s="851"/>
      <c r="AW29" s="851"/>
      <c r="AX29" s="851"/>
      <c r="AY29" s="851"/>
      <c r="AZ29" s="852" t="s">
        <v>537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192</v>
      </c>
      <c r="R30" s="779"/>
      <c r="S30" s="779"/>
      <c r="T30" s="779"/>
      <c r="U30" s="779"/>
      <c r="V30" s="779">
        <v>192</v>
      </c>
      <c r="W30" s="779"/>
      <c r="X30" s="779"/>
      <c r="Y30" s="779"/>
      <c r="Z30" s="779"/>
      <c r="AA30" s="779">
        <v>0</v>
      </c>
      <c r="AB30" s="779"/>
      <c r="AC30" s="779"/>
      <c r="AD30" s="779"/>
      <c r="AE30" s="780"/>
      <c r="AF30" s="781">
        <v>0</v>
      </c>
      <c r="AG30" s="782"/>
      <c r="AH30" s="782"/>
      <c r="AI30" s="782"/>
      <c r="AJ30" s="783"/>
      <c r="AK30" s="850">
        <v>60</v>
      </c>
      <c r="AL30" s="851"/>
      <c r="AM30" s="851"/>
      <c r="AN30" s="851"/>
      <c r="AO30" s="851"/>
      <c r="AP30" s="851" t="s">
        <v>537</v>
      </c>
      <c r="AQ30" s="851"/>
      <c r="AR30" s="851"/>
      <c r="AS30" s="851"/>
      <c r="AT30" s="851"/>
      <c r="AU30" s="851" t="s">
        <v>537</v>
      </c>
      <c r="AV30" s="851"/>
      <c r="AW30" s="851"/>
      <c r="AX30" s="851"/>
      <c r="AY30" s="851"/>
      <c r="AZ30" s="852" t="s">
        <v>537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388</v>
      </c>
      <c r="R31" s="779"/>
      <c r="S31" s="779"/>
      <c r="T31" s="779"/>
      <c r="U31" s="779"/>
      <c r="V31" s="779">
        <v>340</v>
      </c>
      <c r="W31" s="779"/>
      <c r="X31" s="779"/>
      <c r="Y31" s="779"/>
      <c r="Z31" s="779"/>
      <c r="AA31" s="779">
        <v>48</v>
      </c>
      <c r="AB31" s="779"/>
      <c r="AC31" s="779"/>
      <c r="AD31" s="779"/>
      <c r="AE31" s="780"/>
      <c r="AF31" s="781">
        <v>496</v>
      </c>
      <c r="AG31" s="782"/>
      <c r="AH31" s="782"/>
      <c r="AI31" s="782"/>
      <c r="AJ31" s="783"/>
      <c r="AK31" s="850">
        <v>20</v>
      </c>
      <c r="AL31" s="851"/>
      <c r="AM31" s="851"/>
      <c r="AN31" s="851"/>
      <c r="AO31" s="851"/>
      <c r="AP31" s="851">
        <v>1942</v>
      </c>
      <c r="AQ31" s="851"/>
      <c r="AR31" s="851"/>
      <c r="AS31" s="851"/>
      <c r="AT31" s="851"/>
      <c r="AU31" s="851">
        <v>113</v>
      </c>
      <c r="AV31" s="851"/>
      <c r="AW31" s="851"/>
      <c r="AX31" s="851"/>
      <c r="AY31" s="851"/>
      <c r="AZ31" s="852" t="s">
        <v>543</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606</v>
      </c>
      <c r="R32" s="779"/>
      <c r="S32" s="779"/>
      <c r="T32" s="779"/>
      <c r="U32" s="779"/>
      <c r="V32" s="779">
        <v>485</v>
      </c>
      <c r="W32" s="779"/>
      <c r="X32" s="779"/>
      <c r="Y32" s="779"/>
      <c r="Z32" s="779"/>
      <c r="AA32" s="779">
        <v>121</v>
      </c>
      <c r="AB32" s="779"/>
      <c r="AC32" s="779"/>
      <c r="AD32" s="779"/>
      <c r="AE32" s="780"/>
      <c r="AF32" s="781">
        <v>156</v>
      </c>
      <c r="AG32" s="782"/>
      <c r="AH32" s="782"/>
      <c r="AI32" s="782"/>
      <c r="AJ32" s="783"/>
      <c r="AK32" s="850">
        <v>308</v>
      </c>
      <c r="AL32" s="851"/>
      <c r="AM32" s="851"/>
      <c r="AN32" s="851"/>
      <c r="AO32" s="851"/>
      <c r="AP32" s="851">
        <v>4058</v>
      </c>
      <c r="AQ32" s="851"/>
      <c r="AR32" s="851"/>
      <c r="AS32" s="851"/>
      <c r="AT32" s="851"/>
      <c r="AU32" s="851">
        <v>2812</v>
      </c>
      <c r="AV32" s="851"/>
      <c r="AW32" s="851"/>
      <c r="AX32" s="851"/>
      <c r="AY32" s="851"/>
      <c r="AZ32" s="852" t="s">
        <v>543</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16</v>
      </c>
      <c r="R33" s="779"/>
      <c r="S33" s="779"/>
      <c r="T33" s="779"/>
      <c r="U33" s="779"/>
      <c r="V33" s="779">
        <v>1</v>
      </c>
      <c r="W33" s="779"/>
      <c r="X33" s="779"/>
      <c r="Y33" s="779"/>
      <c r="Z33" s="779"/>
      <c r="AA33" s="779">
        <v>15</v>
      </c>
      <c r="AB33" s="779"/>
      <c r="AC33" s="779"/>
      <c r="AD33" s="779"/>
      <c r="AE33" s="780"/>
      <c r="AF33" s="781">
        <v>1</v>
      </c>
      <c r="AG33" s="782"/>
      <c r="AH33" s="782"/>
      <c r="AI33" s="782"/>
      <c r="AJ33" s="783"/>
      <c r="AK33" s="850">
        <v>0</v>
      </c>
      <c r="AL33" s="851"/>
      <c r="AM33" s="851"/>
      <c r="AN33" s="851"/>
      <c r="AO33" s="851"/>
      <c r="AP33" s="851">
        <v>72</v>
      </c>
      <c r="AQ33" s="851"/>
      <c r="AR33" s="851"/>
      <c r="AS33" s="851"/>
      <c r="AT33" s="851"/>
      <c r="AU33" s="851">
        <v>14</v>
      </c>
      <c r="AV33" s="851"/>
      <c r="AW33" s="851"/>
      <c r="AX33" s="851"/>
      <c r="AY33" s="851"/>
      <c r="AZ33" s="852" t="s">
        <v>543</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193</v>
      </c>
      <c r="R34" s="779"/>
      <c r="S34" s="779"/>
      <c r="T34" s="779"/>
      <c r="U34" s="779"/>
      <c r="V34" s="779">
        <v>193</v>
      </c>
      <c r="W34" s="779"/>
      <c r="X34" s="779"/>
      <c r="Y34" s="779"/>
      <c r="Z34" s="779"/>
      <c r="AA34" s="779">
        <v>0</v>
      </c>
      <c r="AB34" s="779"/>
      <c r="AC34" s="779"/>
      <c r="AD34" s="779"/>
      <c r="AE34" s="780"/>
      <c r="AF34" s="781" t="s">
        <v>111</v>
      </c>
      <c r="AG34" s="782"/>
      <c r="AH34" s="782"/>
      <c r="AI34" s="782"/>
      <c r="AJ34" s="783"/>
      <c r="AK34" s="850">
        <v>6</v>
      </c>
      <c r="AL34" s="851"/>
      <c r="AM34" s="851"/>
      <c r="AN34" s="851"/>
      <c r="AO34" s="851"/>
      <c r="AP34" s="851">
        <v>200</v>
      </c>
      <c r="AQ34" s="851"/>
      <c r="AR34" s="851"/>
      <c r="AS34" s="851"/>
      <c r="AT34" s="851"/>
      <c r="AU34" s="851" t="s">
        <v>543</v>
      </c>
      <c r="AV34" s="851"/>
      <c r="AW34" s="851"/>
      <c r="AX34" s="851"/>
      <c r="AY34" s="851"/>
      <c r="AZ34" s="852" t="s">
        <v>543</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815</v>
      </c>
      <c r="AG63" s="862"/>
      <c r="AH63" s="862"/>
      <c r="AI63" s="862"/>
      <c r="AJ63" s="863"/>
      <c r="AK63" s="864"/>
      <c r="AL63" s="859"/>
      <c r="AM63" s="859"/>
      <c r="AN63" s="859"/>
      <c r="AO63" s="859"/>
      <c r="AP63" s="862">
        <v>6272</v>
      </c>
      <c r="AQ63" s="862"/>
      <c r="AR63" s="862"/>
      <c r="AS63" s="862"/>
      <c r="AT63" s="862"/>
      <c r="AU63" s="862">
        <v>2939</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393</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51</v>
      </c>
      <c r="R68" s="886"/>
      <c r="S68" s="886"/>
      <c r="T68" s="886"/>
      <c r="U68" s="886"/>
      <c r="V68" s="886">
        <v>48</v>
      </c>
      <c r="W68" s="886"/>
      <c r="X68" s="886"/>
      <c r="Y68" s="886"/>
      <c r="Z68" s="886"/>
      <c r="AA68" s="886">
        <v>3</v>
      </c>
      <c r="AB68" s="886"/>
      <c r="AC68" s="886"/>
      <c r="AD68" s="886"/>
      <c r="AE68" s="886"/>
      <c r="AF68" s="886">
        <v>3</v>
      </c>
      <c r="AG68" s="886"/>
      <c r="AH68" s="886"/>
      <c r="AI68" s="886"/>
      <c r="AJ68" s="886"/>
      <c r="AK68" s="886" t="s">
        <v>544</v>
      </c>
      <c r="AL68" s="886"/>
      <c r="AM68" s="886"/>
      <c r="AN68" s="886"/>
      <c r="AO68" s="886"/>
      <c r="AP68" s="886" t="s">
        <v>543</v>
      </c>
      <c r="AQ68" s="886"/>
      <c r="AR68" s="886"/>
      <c r="AS68" s="886"/>
      <c r="AT68" s="886"/>
      <c r="AU68" s="886" t="s">
        <v>544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1228</v>
      </c>
      <c r="R69" s="851"/>
      <c r="S69" s="851"/>
      <c r="T69" s="851"/>
      <c r="U69" s="851"/>
      <c r="V69" s="851">
        <v>1219</v>
      </c>
      <c r="W69" s="851"/>
      <c r="X69" s="851"/>
      <c r="Y69" s="851"/>
      <c r="Z69" s="851"/>
      <c r="AA69" s="851">
        <v>8</v>
      </c>
      <c r="AB69" s="851"/>
      <c r="AC69" s="851"/>
      <c r="AD69" s="851"/>
      <c r="AE69" s="851"/>
      <c r="AF69" s="851">
        <v>8</v>
      </c>
      <c r="AG69" s="851"/>
      <c r="AH69" s="851"/>
      <c r="AI69" s="851"/>
      <c r="AJ69" s="851"/>
      <c r="AK69" s="851" t="s">
        <v>544</v>
      </c>
      <c r="AL69" s="851"/>
      <c r="AM69" s="851"/>
      <c r="AN69" s="851"/>
      <c r="AO69" s="851"/>
      <c r="AP69" s="851">
        <v>50</v>
      </c>
      <c r="AQ69" s="851"/>
      <c r="AR69" s="851"/>
      <c r="AS69" s="851"/>
      <c r="AT69" s="851"/>
      <c r="AU69" s="851" t="s">
        <v>544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18</v>
      </c>
      <c r="R70" s="851"/>
      <c r="S70" s="851"/>
      <c r="T70" s="851"/>
      <c r="U70" s="851"/>
      <c r="V70" s="851">
        <v>17</v>
      </c>
      <c r="W70" s="851"/>
      <c r="X70" s="851"/>
      <c r="Y70" s="851"/>
      <c r="Z70" s="851"/>
      <c r="AA70" s="851">
        <v>2</v>
      </c>
      <c r="AB70" s="851"/>
      <c r="AC70" s="851"/>
      <c r="AD70" s="851"/>
      <c r="AE70" s="851"/>
      <c r="AF70" s="851">
        <v>2</v>
      </c>
      <c r="AG70" s="851"/>
      <c r="AH70" s="851"/>
      <c r="AI70" s="851"/>
      <c r="AJ70" s="851"/>
      <c r="AK70" s="851" t="s">
        <v>544</v>
      </c>
      <c r="AL70" s="851"/>
      <c r="AM70" s="851"/>
      <c r="AN70" s="851"/>
      <c r="AO70" s="851"/>
      <c r="AP70" s="851" t="s">
        <v>543</v>
      </c>
      <c r="AQ70" s="851"/>
      <c r="AR70" s="851"/>
      <c r="AS70" s="851"/>
      <c r="AT70" s="851"/>
      <c r="AU70" s="851" t="s">
        <v>544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136</v>
      </c>
      <c r="R71" s="851"/>
      <c r="S71" s="851"/>
      <c r="T71" s="851"/>
      <c r="U71" s="851"/>
      <c r="V71" s="851">
        <v>77</v>
      </c>
      <c r="W71" s="851"/>
      <c r="X71" s="851"/>
      <c r="Y71" s="851"/>
      <c r="Z71" s="851"/>
      <c r="AA71" s="851">
        <v>59</v>
      </c>
      <c r="AB71" s="851"/>
      <c r="AC71" s="851"/>
      <c r="AD71" s="851"/>
      <c r="AE71" s="851"/>
      <c r="AF71" s="851">
        <v>59</v>
      </c>
      <c r="AG71" s="851"/>
      <c r="AH71" s="851"/>
      <c r="AI71" s="851"/>
      <c r="AJ71" s="851"/>
      <c r="AK71" s="851" t="s">
        <v>544</v>
      </c>
      <c r="AL71" s="851"/>
      <c r="AM71" s="851"/>
      <c r="AN71" s="851"/>
      <c r="AO71" s="851"/>
      <c r="AP71" s="851" t="s">
        <v>543</v>
      </c>
      <c r="AQ71" s="851"/>
      <c r="AR71" s="851"/>
      <c r="AS71" s="851"/>
      <c r="AT71" s="851"/>
      <c r="AU71" s="851" t="s">
        <v>544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72</v>
      </c>
      <c r="AG88" s="862"/>
      <c r="AH88" s="862"/>
      <c r="AI88" s="862"/>
      <c r="AJ88" s="862"/>
      <c r="AK88" s="859"/>
      <c r="AL88" s="859"/>
      <c r="AM88" s="859"/>
      <c r="AN88" s="859"/>
      <c r="AO88" s="859"/>
      <c r="AP88" s="862">
        <v>50</v>
      </c>
      <c r="AQ88" s="862"/>
      <c r="AR88" s="862"/>
      <c r="AS88" s="862"/>
      <c r="AT88" s="862"/>
      <c r="AU88" s="862" t="s">
        <v>544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v>
      </c>
      <c r="CS102" s="870"/>
      <c r="CT102" s="870"/>
      <c r="CU102" s="870"/>
      <c r="CV102" s="913"/>
      <c r="CW102" s="912">
        <v>20</v>
      </c>
      <c r="CX102" s="870"/>
      <c r="CY102" s="870"/>
      <c r="CZ102" s="870"/>
      <c r="DA102" s="913"/>
      <c r="DB102" s="912" t="s">
        <v>543</v>
      </c>
      <c r="DC102" s="870"/>
      <c r="DD102" s="870"/>
      <c r="DE102" s="870"/>
      <c r="DF102" s="913"/>
      <c r="DG102" s="912" t="s">
        <v>543</v>
      </c>
      <c r="DH102" s="870"/>
      <c r="DI102" s="870"/>
      <c r="DJ102" s="870"/>
      <c r="DK102" s="913"/>
      <c r="DL102" s="912" t="s">
        <v>543</v>
      </c>
      <c r="DM102" s="870"/>
      <c r="DN102" s="870"/>
      <c r="DO102" s="870"/>
      <c r="DP102" s="913"/>
      <c r="DQ102" s="912" t="s">
        <v>543</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287</v>
      </c>
      <c r="AG109" s="915"/>
      <c r="AH109" s="915"/>
      <c r="AI109" s="915"/>
      <c r="AJ109" s="916"/>
      <c r="AK109" s="914" t="s">
        <v>286</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287</v>
      </c>
      <c r="BW109" s="915"/>
      <c r="BX109" s="915"/>
      <c r="BY109" s="915"/>
      <c r="BZ109" s="916"/>
      <c r="CA109" s="914" t="s">
        <v>286</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287</v>
      </c>
      <c r="DM109" s="915"/>
      <c r="DN109" s="915"/>
      <c r="DO109" s="915"/>
      <c r="DP109" s="916"/>
      <c r="DQ109" s="914" t="s">
        <v>286</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1296319</v>
      </c>
      <c r="AB110" s="922"/>
      <c r="AC110" s="922"/>
      <c r="AD110" s="922"/>
      <c r="AE110" s="923"/>
      <c r="AF110" s="924">
        <v>1155985</v>
      </c>
      <c r="AG110" s="922"/>
      <c r="AH110" s="922"/>
      <c r="AI110" s="922"/>
      <c r="AJ110" s="923"/>
      <c r="AK110" s="924">
        <v>1070468</v>
      </c>
      <c r="AL110" s="922"/>
      <c r="AM110" s="922"/>
      <c r="AN110" s="922"/>
      <c r="AO110" s="923"/>
      <c r="AP110" s="925">
        <v>27.7</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11015115</v>
      </c>
      <c r="BR110" s="957"/>
      <c r="BS110" s="957"/>
      <c r="BT110" s="957"/>
      <c r="BU110" s="957"/>
      <c r="BV110" s="957">
        <v>10920467</v>
      </c>
      <c r="BW110" s="957"/>
      <c r="BX110" s="957"/>
      <c r="BY110" s="957"/>
      <c r="BZ110" s="957"/>
      <c r="CA110" s="957">
        <v>10967433</v>
      </c>
      <c r="CB110" s="957"/>
      <c r="CC110" s="957"/>
      <c r="CD110" s="957"/>
      <c r="CE110" s="957"/>
      <c r="CF110" s="971">
        <v>283.89999999999998</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42575</v>
      </c>
      <c r="BR111" s="950"/>
      <c r="BS111" s="950"/>
      <c r="BT111" s="950"/>
      <c r="BU111" s="950"/>
      <c r="BV111" s="950" t="s">
        <v>111</v>
      </c>
      <c r="BW111" s="950"/>
      <c r="BX111" s="950"/>
      <c r="BY111" s="950"/>
      <c r="BZ111" s="950"/>
      <c r="CA111" s="950">
        <v>28066</v>
      </c>
      <c r="CB111" s="950"/>
      <c r="CC111" s="950"/>
      <c r="CD111" s="950"/>
      <c r="CE111" s="950"/>
      <c r="CF111" s="944">
        <v>0.7</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3223593</v>
      </c>
      <c r="BR112" s="950"/>
      <c r="BS112" s="950"/>
      <c r="BT112" s="950"/>
      <c r="BU112" s="950"/>
      <c r="BV112" s="950">
        <v>3173707</v>
      </c>
      <c r="BW112" s="950"/>
      <c r="BX112" s="950"/>
      <c r="BY112" s="950"/>
      <c r="BZ112" s="950"/>
      <c r="CA112" s="950">
        <v>2939003</v>
      </c>
      <c r="CB112" s="950"/>
      <c r="CC112" s="950"/>
      <c r="CD112" s="950"/>
      <c r="CE112" s="950"/>
      <c r="CF112" s="944">
        <v>76.099999999999994</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295120</v>
      </c>
      <c r="AB113" s="964"/>
      <c r="AC113" s="964"/>
      <c r="AD113" s="964"/>
      <c r="AE113" s="965"/>
      <c r="AF113" s="966">
        <v>288693</v>
      </c>
      <c r="AG113" s="964"/>
      <c r="AH113" s="964"/>
      <c r="AI113" s="964"/>
      <c r="AJ113" s="965"/>
      <c r="AK113" s="966">
        <v>270795</v>
      </c>
      <c r="AL113" s="964"/>
      <c r="AM113" s="964"/>
      <c r="AN113" s="964"/>
      <c r="AO113" s="965"/>
      <c r="AP113" s="967">
        <v>7</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16704</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21455</v>
      </c>
      <c r="AB114" s="989"/>
      <c r="AC114" s="989"/>
      <c r="AD114" s="989"/>
      <c r="AE114" s="990"/>
      <c r="AF114" s="991">
        <v>16011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1436678</v>
      </c>
      <c r="BR114" s="950"/>
      <c r="BS114" s="950"/>
      <c r="BT114" s="950"/>
      <c r="BU114" s="950"/>
      <c r="BV114" s="950">
        <v>1285005</v>
      </c>
      <c r="BW114" s="950"/>
      <c r="BX114" s="950"/>
      <c r="BY114" s="950"/>
      <c r="BZ114" s="950"/>
      <c r="CA114" s="950">
        <v>1357849</v>
      </c>
      <c r="CB114" s="950"/>
      <c r="CC114" s="950"/>
      <c r="CD114" s="950"/>
      <c r="CE114" s="950"/>
      <c r="CF114" s="944">
        <v>35.200000000000003</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48928</v>
      </c>
      <c r="AB115" s="964"/>
      <c r="AC115" s="964"/>
      <c r="AD115" s="964"/>
      <c r="AE115" s="965"/>
      <c r="AF115" s="966">
        <v>27178</v>
      </c>
      <c r="AG115" s="964"/>
      <c r="AH115" s="964"/>
      <c r="AI115" s="964"/>
      <c r="AJ115" s="965"/>
      <c r="AK115" s="966">
        <v>11602</v>
      </c>
      <c r="AL115" s="964"/>
      <c r="AM115" s="964"/>
      <c r="AN115" s="964"/>
      <c r="AO115" s="965"/>
      <c r="AP115" s="967">
        <v>0.3</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921</v>
      </c>
      <c r="AB116" s="989"/>
      <c r="AC116" s="989"/>
      <c r="AD116" s="989"/>
      <c r="AE116" s="990"/>
      <c r="AF116" s="991">
        <v>834</v>
      </c>
      <c r="AG116" s="989"/>
      <c r="AH116" s="989"/>
      <c r="AI116" s="989"/>
      <c r="AJ116" s="990"/>
      <c r="AK116" s="991">
        <v>71</v>
      </c>
      <c r="AL116" s="989"/>
      <c r="AM116" s="989"/>
      <c r="AN116" s="989"/>
      <c r="AO116" s="990"/>
      <c r="AP116" s="992">
        <v>0</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1662743</v>
      </c>
      <c r="AB117" s="1007"/>
      <c r="AC117" s="1007"/>
      <c r="AD117" s="1007"/>
      <c r="AE117" s="1008"/>
      <c r="AF117" s="1009">
        <v>1488701</v>
      </c>
      <c r="AG117" s="1007"/>
      <c r="AH117" s="1007"/>
      <c r="AI117" s="1007"/>
      <c r="AJ117" s="1008"/>
      <c r="AK117" s="1009">
        <v>1352936</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287</v>
      </c>
      <c r="AG118" s="915"/>
      <c r="AH118" s="915"/>
      <c r="AI118" s="915"/>
      <c r="AJ118" s="916"/>
      <c r="AK118" s="914" t="s">
        <v>286</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434</v>
      </c>
      <c r="BP119" s="1036"/>
      <c r="BQ119" s="1027">
        <v>15734665</v>
      </c>
      <c r="BR119" s="1028"/>
      <c r="BS119" s="1028"/>
      <c r="BT119" s="1028"/>
      <c r="BU119" s="1028"/>
      <c r="BV119" s="1028">
        <v>15379179</v>
      </c>
      <c r="BW119" s="1028"/>
      <c r="BX119" s="1028"/>
      <c r="BY119" s="1028"/>
      <c r="BZ119" s="1028"/>
      <c r="CA119" s="1028">
        <v>15292351</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42575</v>
      </c>
      <c r="DH119" s="1014"/>
      <c r="DI119" s="1014"/>
      <c r="DJ119" s="1014"/>
      <c r="DK119" s="1015"/>
      <c r="DL119" s="1013" t="s">
        <v>111</v>
      </c>
      <c r="DM119" s="1014"/>
      <c r="DN119" s="1014"/>
      <c r="DO119" s="1014"/>
      <c r="DP119" s="1015"/>
      <c r="DQ119" s="1013">
        <v>28066</v>
      </c>
      <c r="DR119" s="1014"/>
      <c r="DS119" s="1014"/>
      <c r="DT119" s="1014"/>
      <c r="DU119" s="1015"/>
      <c r="DV119" s="1016">
        <v>0.7</v>
      </c>
      <c r="DW119" s="1017"/>
      <c r="DX119" s="1017"/>
      <c r="DY119" s="1017"/>
      <c r="DZ119" s="1018"/>
    </row>
    <row r="120" spans="1:130" s="199" customFormat="1" ht="26.25" customHeight="1">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1260947</v>
      </c>
      <c r="BR120" s="957"/>
      <c r="BS120" s="957"/>
      <c r="BT120" s="957"/>
      <c r="BU120" s="957"/>
      <c r="BV120" s="957">
        <v>1187954</v>
      </c>
      <c r="BW120" s="957"/>
      <c r="BX120" s="957"/>
      <c r="BY120" s="957"/>
      <c r="BZ120" s="957"/>
      <c r="CA120" s="957">
        <v>1278381</v>
      </c>
      <c r="CB120" s="957"/>
      <c r="CC120" s="957"/>
      <c r="CD120" s="957"/>
      <c r="CE120" s="957"/>
      <c r="CF120" s="971">
        <v>33.1</v>
      </c>
      <c r="CG120" s="972"/>
      <c r="CH120" s="972"/>
      <c r="CI120" s="972"/>
      <c r="CJ120" s="972"/>
      <c r="CK120" s="1037" t="s">
        <v>438</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3134437</v>
      </c>
      <c r="DH120" s="957"/>
      <c r="DI120" s="957"/>
      <c r="DJ120" s="957"/>
      <c r="DK120" s="957"/>
      <c r="DL120" s="957">
        <v>3092358</v>
      </c>
      <c r="DM120" s="957"/>
      <c r="DN120" s="957"/>
      <c r="DO120" s="957"/>
      <c r="DP120" s="957"/>
      <c r="DQ120" s="957">
        <v>2812058</v>
      </c>
      <c r="DR120" s="957"/>
      <c r="DS120" s="957"/>
      <c r="DT120" s="957"/>
      <c r="DU120" s="957"/>
      <c r="DV120" s="958">
        <v>72.8</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1994857</v>
      </c>
      <c r="BR121" s="950"/>
      <c r="BS121" s="950"/>
      <c r="BT121" s="950"/>
      <c r="BU121" s="950"/>
      <c r="BV121" s="950">
        <v>1941378</v>
      </c>
      <c r="BW121" s="950"/>
      <c r="BX121" s="950"/>
      <c r="BY121" s="950"/>
      <c r="BZ121" s="950"/>
      <c r="CA121" s="950">
        <v>1899473</v>
      </c>
      <c r="CB121" s="950"/>
      <c r="CC121" s="950"/>
      <c r="CD121" s="950"/>
      <c r="CE121" s="950"/>
      <c r="CF121" s="944">
        <v>49.2</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89156</v>
      </c>
      <c r="DH121" s="950"/>
      <c r="DI121" s="950"/>
      <c r="DJ121" s="950"/>
      <c r="DK121" s="950"/>
      <c r="DL121" s="950">
        <v>81349</v>
      </c>
      <c r="DM121" s="950"/>
      <c r="DN121" s="950"/>
      <c r="DO121" s="950"/>
      <c r="DP121" s="950"/>
      <c r="DQ121" s="950">
        <v>112652</v>
      </c>
      <c r="DR121" s="950"/>
      <c r="DS121" s="950"/>
      <c r="DT121" s="950"/>
      <c r="DU121" s="950"/>
      <c r="DV121" s="951">
        <v>2.9</v>
      </c>
      <c r="DW121" s="951"/>
      <c r="DX121" s="951"/>
      <c r="DY121" s="951"/>
      <c r="DZ121" s="952"/>
    </row>
    <row r="122" spans="1:130" s="199" customFormat="1" ht="26.25" customHeight="1">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8221063</v>
      </c>
      <c r="BR122" s="1028"/>
      <c r="BS122" s="1028"/>
      <c r="BT122" s="1028"/>
      <c r="BU122" s="1028"/>
      <c r="BV122" s="1028">
        <v>8830485</v>
      </c>
      <c r="BW122" s="1028"/>
      <c r="BX122" s="1028"/>
      <c r="BY122" s="1028"/>
      <c r="BZ122" s="1028"/>
      <c r="CA122" s="1028">
        <v>8762305</v>
      </c>
      <c r="CB122" s="1028"/>
      <c r="CC122" s="1028"/>
      <c r="CD122" s="1028"/>
      <c r="CE122" s="1028"/>
      <c r="CF122" s="1048">
        <v>226.9</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v>14293</v>
      </c>
      <c r="DR122" s="950"/>
      <c r="DS122" s="950"/>
      <c r="DT122" s="950"/>
      <c r="DU122" s="950"/>
      <c r="DV122" s="951">
        <v>0.4</v>
      </c>
      <c r="DW122" s="951"/>
      <c r="DX122" s="951"/>
      <c r="DY122" s="951"/>
      <c r="DZ122" s="952"/>
    </row>
    <row r="123" spans="1:130" s="199" customFormat="1" ht="26.25" customHeight="1">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442</v>
      </c>
      <c r="BP123" s="1036"/>
      <c r="BQ123" s="1095">
        <v>11476867</v>
      </c>
      <c r="BR123" s="1096"/>
      <c r="BS123" s="1096"/>
      <c r="BT123" s="1096"/>
      <c r="BU123" s="1096"/>
      <c r="BV123" s="1096">
        <v>11959817</v>
      </c>
      <c r="BW123" s="1096"/>
      <c r="BX123" s="1096"/>
      <c r="BY123" s="1096"/>
      <c r="BZ123" s="1096"/>
      <c r="CA123" s="1096">
        <v>11940159</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110.5</v>
      </c>
      <c r="BR124" s="1058"/>
      <c r="BS124" s="1058"/>
      <c r="BT124" s="1058"/>
      <c r="BU124" s="1058"/>
      <c r="BV124" s="1058">
        <v>86.8</v>
      </c>
      <c r="BW124" s="1058"/>
      <c r="BX124" s="1058"/>
      <c r="BY124" s="1058"/>
      <c r="BZ124" s="1058"/>
      <c r="CA124" s="1058">
        <v>86.7</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40610</v>
      </c>
      <c r="AB126" s="989"/>
      <c r="AC126" s="989"/>
      <c r="AD126" s="989"/>
      <c r="AE126" s="990"/>
      <c r="AF126" s="991">
        <v>19574</v>
      </c>
      <c r="AG126" s="989"/>
      <c r="AH126" s="989"/>
      <c r="AI126" s="989"/>
      <c r="AJ126" s="990"/>
      <c r="AK126" s="991">
        <v>3533</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8318</v>
      </c>
      <c r="AB127" s="989"/>
      <c r="AC127" s="989"/>
      <c r="AD127" s="989"/>
      <c r="AE127" s="990"/>
      <c r="AF127" s="991">
        <v>7604</v>
      </c>
      <c r="AG127" s="989"/>
      <c r="AH127" s="989"/>
      <c r="AI127" s="989"/>
      <c r="AJ127" s="990"/>
      <c r="AK127" s="991">
        <v>8069</v>
      </c>
      <c r="AL127" s="989"/>
      <c r="AM127" s="989"/>
      <c r="AN127" s="989"/>
      <c r="AO127" s="990"/>
      <c r="AP127" s="992">
        <v>0.2</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160618</v>
      </c>
      <c r="AB128" s="1078"/>
      <c r="AC128" s="1078"/>
      <c r="AD128" s="1078"/>
      <c r="AE128" s="1079"/>
      <c r="AF128" s="1080">
        <v>162046</v>
      </c>
      <c r="AG128" s="1078"/>
      <c r="AH128" s="1078"/>
      <c r="AI128" s="1078"/>
      <c r="AJ128" s="1079"/>
      <c r="AK128" s="1080">
        <v>165209</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458</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4721972</v>
      </c>
      <c r="AB129" s="989"/>
      <c r="AC129" s="989"/>
      <c r="AD129" s="989"/>
      <c r="AE129" s="990"/>
      <c r="AF129" s="991">
        <v>4738118</v>
      </c>
      <c r="AG129" s="989"/>
      <c r="AH129" s="989"/>
      <c r="AI129" s="989"/>
      <c r="AJ129" s="990"/>
      <c r="AK129" s="991">
        <v>4651479</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871044</v>
      </c>
      <c r="AB130" s="989"/>
      <c r="AC130" s="989"/>
      <c r="AD130" s="989"/>
      <c r="AE130" s="990"/>
      <c r="AF130" s="991">
        <v>799815</v>
      </c>
      <c r="AG130" s="989"/>
      <c r="AH130" s="989"/>
      <c r="AI130" s="989"/>
      <c r="AJ130" s="990"/>
      <c r="AK130" s="991">
        <v>788892</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13.3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3850928</v>
      </c>
      <c r="AB131" s="1014"/>
      <c r="AC131" s="1014"/>
      <c r="AD131" s="1014"/>
      <c r="AE131" s="1015"/>
      <c r="AF131" s="1013">
        <v>3938303</v>
      </c>
      <c r="AG131" s="1014"/>
      <c r="AH131" s="1014"/>
      <c r="AI131" s="1014"/>
      <c r="AJ131" s="1015"/>
      <c r="AK131" s="1013">
        <v>3862587</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86.7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16.387764199999999</v>
      </c>
      <c r="AB132" s="1130"/>
      <c r="AC132" s="1130"/>
      <c r="AD132" s="1130"/>
      <c r="AE132" s="1131"/>
      <c r="AF132" s="1132">
        <v>13.377335370000001</v>
      </c>
      <c r="AG132" s="1130"/>
      <c r="AH132" s="1130"/>
      <c r="AI132" s="1130"/>
      <c r="AJ132" s="1131"/>
      <c r="AK132" s="1132">
        <v>10.325592670000001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17.399999999999999</v>
      </c>
      <c r="AB133" s="1113"/>
      <c r="AC133" s="1113"/>
      <c r="AD133" s="1113"/>
      <c r="AE133" s="1114"/>
      <c r="AF133" s="1112">
        <v>15.8</v>
      </c>
      <c r="AG133" s="1113"/>
      <c r="AH133" s="1113"/>
      <c r="AI133" s="1113"/>
      <c r="AJ133" s="1114"/>
      <c r="AK133" s="1112">
        <v>13.3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1183546</v>
      </c>
      <c r="L9" s="266">
        <v>95997</v>
      </c>
      <c r="M9" s="267">
        <v>92016</v>
      </c>
      <c r="N9" s="268">
        <v>4.3</v>
      </c>
    </row>
    <row r="10" spans="1:16">
      <c r="A10" s="250"/>
      <c r="B10" s="246"/>
      <c r="C10" s="246"/>
      <c r="D10" s="246"/>
      <c r="E10" s="246"/>
      <c r="F10" s="246"/>
      <c r="G10" s="1152" t="s">
        <v>477</v>
      </c>
      <c r="H10" s="1153"/>
      <c r="I10" s="1153"/>
      <c r="J10" s="1154"/>
      <c r="K10" s="269">
        <v>92919</v>
      </c>
      <c r="L10" s="270">
        <v>7537</v>
      </c>
      <c r="M10" s="271">
        <v>10652</v>
      </c>
      <c r="N10" s="272">
        <v>-29.2</v>
      </c>
    </row>
    <row r="11" spans="1:16" ht="13.5" customHeight="1">
      <c r="A11" s="250"/>
      <c r="B11" s="246"/>
      <c r="C11" s="246"/>
      <c r="D11" s="246"/>
      <c r="E11" s="246"/>
      <c r="F11" s="246"/>
      <c r="G11" s="1152" t="s">
        <v>478</v>
      </c>
      <c r="H11" s="1153"/>
      <c r="I11" s="1153"/>
      <c r="J11" s="1154"/>
      <c r="K11" s="269">
        <v>249976</v>
      </c>
      <c r="L11" s="270">
        <v>20275</v>
      </c>
      <c r="M11" s="271">
        <v>19007</v>
      </c>
      <c r="N11" s="272">
        <v>6.7</v>
      </c>
    </row>
    <row r="12" spans="1:16" ht="13.5" customHeight="1">
      <c r="A12" s="250"/>
      <c r="B12" s="246"/>
      <c r="C12" s="246"/>
      <c r="D12" s="246"/>
      <c r="E12" s="246"/>
      <c r="F12" s="246"/>
      <c r="G12" s="1152" t="s">
        <v>479</v>
      </c>
      <c r="H12" s="1153"/>
      <c r="I12" s="1153"/>
      <c r="J12" s="1154"/>
      <c r="K12" s="269" t="s">
        <v>480</v>
      </c>
      <c r="L12" s="270" t="s">
        <v>480</v>
      </c>
      <c r="M12" s="271">
        <v>2018</v>
      </c>
      <c r="N12" s="272" t="s">
        <v>480</v>
      </c>
    </row>
    <row r="13" spans="1:16" ht="13.5" customHeight="1">
      <c r="A13" s="250"/>
      <c r="B13" s="246"/>
      <c r="C13" s="246"/>
      <c r="D13" s="246"/>
      <c r="E13" s="246"/>
      <c r="F13" s="246"/>
      <c r="G13" s="1152" t="s">
        <v>481</v>
      </c>
      <c r="H13" s="1153"/>
      <c r="I13" s="1153"/>
      <c r="J13" s="1154"/>
      <c r="K13" s="269" t="s">
        <v>480</v>
      </c>
      <c r="L13" s="270" t="s">
        <v>480</v>
      </c>
      <c r="M13" s="271" t="s">
        <v>480</v>
      </c>
      <c r="N13" s="272" t="s">
        <v>480</v>
      </c>
    </row>
    <row r="14" spans="1:16" ht="13.5" customHeight="1">
      <c r="A14" s="250"/>
      <c r="B14" s="246"/>
      <c r="C14" s="246"/>
      <c r="D14" s="246"/>
      <c r="E14" s="246"/>
      <c r="F14" s="246"/>
      <c r="G14" s="1152" t="s">
        <v>482</v>
      </c>
      <c r="H14" s="1153"/>
      <c r="I14" s="1153"/>
      <c r="J14" s="1154"/>
      <c r="K14" s="269">
        <v>71306</v>
      </c>
      <c r="L14" s="270">
        <v>5784</v>
      </c>
      <c r="M14" s="271">
        <v>4366</v>
      </c>
      <c r="N14" s="272">
        <v>32.5</v>
      </c>
    </row>
    <row r="15" spans="1:16" ht="13.5" customHeight="1">
      <c r="A15" s="250"/>
      <c r="B15" s="246"/>
      <c r="C15" s="246"/>
      <c r="D15" s="246"/>
      <c r="E15" s="246"/>
      <c r="F15" s="246"/>
      <c r="G15" s="1152" t="s">
        <v>483</v>
      </c>
      <c r="H15" s="1153"/>
      <c r="I15" s="1153"/>
      <c r="J15" s="1154"/>
      <c r="K15" s="269">
        <v>10578</v>
      </c>
      <c r="L15" s="270">
        <v>858</v>
      </c>
      <c r="M15" s="271">
        <v>2173</v>
      </c>
      <c r="N15" s="272">
        <v>-60.5</v>
      </c>
    </row>
    <row r="16" spans="1:16">
      <c r="A16" s="250"/>
      <c r="B16" s="246"/>
      <c r="C16" s="246"/>
      <c r="D16" s="246"/>
      <c r="E16" s="246"/>
      <c r="F16" s="246"/>
      <c r="G16" s="1155" t="s">
        <v>484</v>
      </c>
      <c r="H16" s="1156"/>
      <c r="I16" s="1156"/>
      <c r="J16" s="1157"/>
      <c r="K16" s="270">
        <v>-123386</v>
      </c>
      <c r="L16" s="270">
        <v>-10008</v>
      </c>
      <c r="M16" s="271">
        <v>-9866</v>
      </c>
      <c r="N16" s="272">
        <v>1.4</v>
      </c>
    </row>
    <row r="17" spans="1:16">
      <c r="A17" s="250"/>
      <c r="B17" s="246"/>
      <c r="C17" s="246"/>
      <c r="D17" s="246"/>
      <c r="E17" s="246"/>
      <c r="F17" s="246"/>
      <c r="G17" s="1155" t="s">
        <v>170</v>
      </c>
      <c r="H17" s="1156"/>
      <c r="I17" s="1156"/>
      <c r="J17" s="1157"/>
      <c r="K17" s="270">
        <v>1484939</v>
      </c>
      <c r="L17" s="270">
        <v>120443</v>
      </c>
      <c r="M17" s="271">
        <v>120366</v>
      </c>
      <c r="N17" s="272">
        <v>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10.54</v>
      </c>
      <c r="L21" s="283">
        <v>10.92</v>
      </c>
      <c r="M21" s="284">
        <v>-0.38</v>
      </c>
      <c r="N21" s="251"/>
      <c r="O21" s="285"/>
      <c r="P21" s="281"/>
    </row>
    <row r="22" spans="1:16" s="286" customFormat="1">
      <c r="A22" s="281"/>
      <c r="B22" s="251"/>
      <c r="C22" s="251"/>
      <c r="D22" s="251"/>
      <c r="E22" s="251"/>
      <c r="F22" s="251"/>
      <c r="G22" s="1147" t="s">
        <v>490</v>
      </c>
      <c r="H22" s="1148"/>
      <c r="I22" s="1148"/>
      <c r="J22" s="1149"/>
      <c r="K22" s="287">
        <v>97.5</v>
      </c>
      <c r="L22" s="288">
        <v>95.8</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1070468</v>
      </c>
      <c r="L32" s="296">
        <v>86825</v>
      </c>
      <c r="M32" s="297">
        <v>79817</v>
      </c>
      <c r="N32" s="298">
        <v>8.8000000000000007</v>
      </c>
    </row>
    <row r="33" spans="1:16" ht="13.5" customHeight="1">
      <c r="A33" s="250"/>
      <c r="B33" s="246"/>
      <c r="C33" s="246"/>
      <c r="D33" s="246"/>
      <c r="E33" s="246"/>
      <c r="F33" s="246"/>
      <c r="G33" s="1163" t="s">
        <v>495</v>
      </c>
      <c r="H33" s="1164"/>
      <c r="I33" s="1164"/>
      <c r="J33" s="1165"/>
      <c r="K33" s="296" t="s">
        <v>480</v>
      </c>
      <c r="L33" s="296" t="s">
        <v>480</v>
      </c>
      <c r="M33" s="297" t="s">
        <v>480</v>
      </c>
      <c r="N33" s="298" t="s">
        <v>480</v>
      </c>
    </row>
    <row r="34" spans="1:16" ht="27" customHeight="1">
      <c r="A34" s="250"/>
      <c r="B34" s="246"/>
      <c r="C34" s="246"/>
      <c r="D34" s="246"/>
      <c r="E34" s="246"/>
      <c r="F34" s="246"/>
      <c r="G34" s="1163" t="s">
        <v>496</v>
      </c>
      <c r="H34" s="1164"/>
      <c r="I34" s="1164"/>
      <c r="J34" s="1165"/>
      <c r="K34" s="296" t="s">
        <v>480</v>
      </c>
      <c r="L34" s="296" t="s">
        <v>480</v>
      </c>
      <c r="M34" s="297" t="s">
        <v>480</v>
      </c>
      <c r="N34" s="298" t="s">
        <v>480</v>
      </c>
    </row>
    <row r="35" spans="1:16" ht="27" customHeight="1">
      <c r="A35" s="250"/>
      <c r="B35" s="246"/>
      <c r="C35" s="246"/>
      <c r="D35" s="246"/>
      <c r="E35" s="246"/>
      <c r="F35" s="246"/>
      <c r="G35" s="1163" t="s">
        <v>497</v>
      </c>
      <c r="H35" s="1164"/>
      <c r="I35" s="1164"/>
      <c r="J35" s="1165"/>
      <c r="K35" s="296">
        <v>270795</v>
      </c>
      <c r="L35" s="296">
        <v>21964</v>
      </c>
      <c r="M35" s="297">
        <v>25876</v>
      </c>
      <c r="N35" s="298">
        <v>-15.1</v>
      </c>
    </row>
    <row r="36" spans="1:16" ht="27" customHeight="1">
      <c r="A36" s="250"/>
      <c r="B36" s="246"/>
      <c r="C36" s="246"/>
      <c r="D36" s="246"/>
      <c r="E36" s="246"/>
      <c r="F36" s="246"/>
      <c r="G36" s="1163" t="s">
        <v>498</v>
      </c>
      <c r="H36" s="1164"/>
      <c r="I36" s="1164"/>
      <c r="J36" s="1165"/>
      <c r="K36" s="296" t="s">
        <v>480</v>
      </c>
      <c r="L36" s="296" t="s">
        <v>480</v>
      </c>
      <c r="M36" s="297">
        <v>3089</v>
      </c>
      <c r="N36" s="298" t="s">
        <v>480</v>
      </c>
    </row>
    <row r="37" spans="1:16" ht="13.5" customHeight="1">
      <c r="A37" s="250"/>
      <c r="B37" s="246"/>
      <c r="C37" s="246"/>
      <c r="D37" s="246"/>
      <c r="E37" s="246"/>
      <c r="F37" s="246"/>
      <c r="G37" s="1163" t="s">
        <v>499</v>
      </c>
      <c r="H37" s="1164"/>
      <c r="I37" s="1164"/>
      <c r="J37" s="1165"/>
      <c r="K37" s="296">
        <v>11602</v>
      </c>
      <c r="L37" s="296">
        <v>941</v>
      </c>
      <c r="M37" s="297">
        <v>1224</v>
      </c>
      <c r="N37" s="298">
        <v>-23.1</v>
      </c>
    </row>
    <row r="38" spans="1:16" ht="27" customHeight="1">
      <c r="A38" s="250"/>
      <c r="B38" s="246"/>
      <c r="C38" s="246"/>
      <c r="D38" s="246"/>
      <c r="E38" s="246"/>
      <c r="F38" s="246"/>
      <c r="G38" s="1166" t="s">
        <v>500</v>
      </c>
      <c r="H38" s="1167"/>
      <c r="I38" s="1167"/>
      <c r="J38" s="1168"/>
      <c r="K38" s="299">
        <v>71</v>
      </c>
      <c r="L38" s="299">
        <v>6</v>
      </c>
      <c r="M38" s="300">
        <v>18</v>
      </c>
      <c r="N38" s="301">
        <v>-66.7</v>
      </c>
      <c r="O38" s="295"/>
    </row>
    <row r="39" spans="1:16">
      <c r="A39" s="250"/>
      <c r="B39" s="246"/>
      <c r="C39" s="246"/>
      <c r="D39" s="246"/>
      <c r="E39" s="246"/>
      <c r="F39" s="246"/>
      <c r="G39" s="1166" t="s">
        <v>501</v>
      </c>
      <c r="H39" s="1167"/>
      <c r="I39" s="1167"/>
      <c r="J39" s="1168"/>
      <c r="K39" s="302">
        <v>-165209</v>
      </c>
      <c r="L39" s="302">
        <v>-13400</v>
      </c>
      <c r="M39" s="303">
        <v>-3655</v>
      </c>
      <c r="N39" s="304">
        <v>266.60000000000002</v>
      </c>
      <c r="O39" s="295"/>
    </row>
    <row r="40" spans="1:16" ht="27" customHeight="1">
      <c r="A40" s="250"/>
      <c r="B40" s="246"/>
      <c r="C40" s="246"/>
      <c r="D40" s="246"/>
      <c r="E40" s="246"/>
      <c r="F40" s="246"/>
      <c r="G40" s="1163" t="s">
        <v>502</v>
      </c>
      <c r="H40" s="1164"/>
      <c r="I40" s="1164"/>
      <c r="J40" s="1165"/>
      <c r="K40" s="302">
        <v>-788892</v>
      </c>
      <c r="L40" s="302">
        <v>-63987</v>
      </c>
      <c r="M40" s="303">
        <v>-74052</v>
      </c>
      <c r="N40" s="304">
        <v>-13.6</v>
      </c>
      <c r="O40" s="295"/>
    </row>
    <row r="41" spans="1:16">
      <c r="A41" s="250"/>
      <c r="B41" s="246"/>
      <c r="C41" s="246"/>
      <c r="D41" s="246"/>
      <c r="E41" s="246"/>
      <c r="F41" s="246"/>
      <c r="G41" s="1169" t="s">
        <v>281</v>
      </c>
      <c r="H41" s="1170"/>
      <c r="I41" s="1170"/>
      <c r="J41" s="1171"/>
      <c r="K41" s="296">
        <v>398835</v>
      </c>
      <c r="L41" s="302">
        <v>32349</v>
      </c>
      <c r="M41" s="303">
        <v>32317</v>
      </c>
      <c r="N41" s="304">
        <v>0.1</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1009747</v>
      </c>
      <c r="J51" s="322">
        <v>77257</v>
      </c>
      <c r="K51" s="323">
        <v>-35.799999999999997</v>
      </c>
      <c r="L51" s="324">
        <v>114097</v>
      </c>
      <c r="M51" s="325">
        <v>-2.7</v>
      </c>
      <c r="N51" s="326">
        <v>-33.1</v>
      </c>
    </row>
    <row r="52" spans="1:14">
      <c r="A52" s="250"/>
      <c r="B52" s="246"/>
      <c r="C52" s="246"/>
      <c r="D52" s="246"/>
      <c r="E52" s="246"/>
      <c r="F52" s="246"/>
      <c r="G52" s="327"/>
      <c r="H52" s="328" t="s">
        <v>513</v>
      </c>
      <c r="I52" s="329">
        <v>302155</v>
      </c>
      <c r="J52" s="330">
        <v>23118</v>
      </c>
      <c r="K52" s="331">
        <v>-19.3</v>
      </c>
      <c r="L52" s="332">
        <v>61630</v>
      </c>
      <c r="M52" s="333">
        <v>3.8</v>
      </c>
      <c r="N52" s="334">
        <v>-23.1</v>
      </c>
    </row>
    <row r="53" spans="1:14">
      <c r="A53" s="250"/>
      <c r="B53" s="246"/>
      <c r="C53" s="246"/>
      <c r="D53" s="246"/>
      <c r="E53" s="246"/>
      <c r="F53" s="246"/>
      <c r="G53" s="312" t="s">
        <v>514</v>
      </c>
      <c r="H53" s="313"/>
      <c r="I53" s="321">
        <v>1674440</v>
      </c>
      <c r="J53" s="322">
        <v>129500</v>
      </c>
      <c r="K53" s="323">
        <v>67.599999999999994</v>
      </c>
      <c r="L53" s="324">
        <v>136577</v>
      </c>
      <c r="M53" s="325">
        <v>19.7</v>
      </c>
      <c r="N53" s="326">
        <v>47.9</v>
      </c>
    </row>
    <row r="54" spans="1:14">
      <c r="A54" s="250"/>
      <c r="B54" s="246"/>
      <c r="C54" s="246"/>
      <c r="D54" s="246"/>
      <c r="E54" s="246"/>
      <c r="F54" s="246"/>
      <c r="G54" s="327"/>
      <c r="H54" s="328" t="s">
        <v>513</v>
      </c>
      <c r="I54" s="329">
        <v>370656</v>
      </c>
      <c r="J54" s="330">
        <v>28666</v>
      </c>
      <c r="K54" s="331">
        <v>24</v>
      </c>
      <c r="L54" s="332">
        <v>59645</v>
      </c>
      <c r="M54" s="333">
        <v>-3.2</v>
      </c>
      <c r="N54" s="334">
        <v>27.2</v>
      </c>
    </row>
    <row r="55" spans="1:14">
      <c r="A55" s="250"/>
      <c r="B55" s="246"/>
      <c r="C55" s="246"/>
      <c r="D55" s="246"/>
      <c r="E55" s="246"/>
      <c r="F55" s="246"/>
      <c r="G55" s="312" t="s">
        <v>515</v>
      </c>
      <c r="H55" s="313"/>
      <c r="I55" s="321">
        <v>1948133</v>
      </c>
      <c r="J55" s="322">
        <v>153529</v>
      </c>
      <c r="K55" s="323">
        <v>18.600000000000001</v>
      </c>
      <c r="L55" s="324">
        <v>132212</v>
      </c>
      <c r="M55" s="325">
        <v>-3.2</v>
      </c>
      <c r="N55" s="326">
        <v>21.8</v>
      </c>
    </row>
    <row r="56" spans="1:14">
      <c r="A56" s="250"/>
      <c r="B56" s="246"/>
      <c r="C56" s="246"/>
      <c r="D56" s="246"/>
      <c r="E56" s="246"/>
      <c r="F56" s="246"/>
      <c r="G56" s="327"/>
      <c r="H56" s="328" t="s">
        <v>513</v>
      </c>
      <c r="I56" s="329">
        <v>397892</v>
      </c>
      <c r="J56" s="330">
        <v>31357</v>
      </c>
      <c r="K56" s="331">
        <v>9.4</v>
      </c>
      <c r="L56" s="332">
        <v>67114</v>
      </c>
      <c r="M56" s="333">
        <v>12.5</v>
      </c>
      <c r="N56" s="334">
        <v>-3.1</v>
      </c>
    </row>
    <row r="57" spans="1:14">
      <c r="A57" s="250"/>
      <c r="B57" s="246"/>
      <c r="C57" s="246"/>
      <c r="D57" s="246"/>
      <c r="E57" s="246"/>
      <c r="F57" s="246"/>
      <c r="G57" s="312" t="s">
        <v>516</v>
      </c>
      <c r="H57" s="313"/>
      <c r="I57" s="321">
        <v>1215528</v>
      </c>
      <c r="J57" s="322">
        <v>97390</v>
      </c>
      <c r="K57" s="323">
        <v>-36.6</v>
      </c>
      <c r="L57" s="324">
        <v>93741</v>
      </c>
      <c r="M57" s="325">
        <v>-29.1</v>
      </c>
      <c r="N57" s="326">
        <v>-7.5</v>
      </c>
    </row>
    <row r="58" spans="1:14">
      <c r="A58" s="250"/>
      <c r="B58" s="246"/>
      <c r="C58" s="246"/>
      <c r="D58" s="246"/>
      <c r="E58" s="246"/>
      <c r="F58" s="246"/>
      <c r="G58" s="327"/>
      <c r="H58" s="328" t="s">
        <v>513</v>
      </c>
      <c r="I58" s="329">
        <v>332174</v>
      </c>
      <c r="J58" s="330">
        <v>26614</v>
      </c>
      <c r="K58" s="331">
        <v>-15.1</v>
      </c>
      <c r="L58" s="332">
        <v>46285</v>
      </c>
      <c r="M58" s="333">
        <v>-31</v>
      </c>
      <c r="N58" s="334">
        <v>15.9</v>
      </c>
    </row>
    <row r="59" spans="1:14">
      <c r="A59" s="250"/>
      <c r="B59" s="246"/>
      <c r="C59" s="246"/>
      <c r="D59" s="246"/>
      <c r="E59" s="246"/>
      <c r="F59" s="246"/>
      <c r="G59" s="312" t="s">
        <v>517</v>
      </c>
      <c r="H59" s="313"/>
      <c r="I59" s="321">
        <v>1551242</v>
      </c>
      <c r="J59" s="322">
        <v>125821</v>
      </c>
      <c r="K59" s="323">
        <v>29.2</v>
      </c>
      <c r="L59" s="324">
        <v>107537</v>
      </c>
      <c r="M59" s="325">
        <v>14.7</v>
      </c>
      <c r="N59" s="326">
        <v>14.5</v>
      </c>
    </row>
    <row r="60" spans="1:14">
      <c r="A60" s="250"/>
      <c r="B60" s="246"/>
      <c r="C60" s="246"/>
      <c r="D60" s="246"/>
      <c r="E60" s="246"/>
      <c r="F60" s="246"/>
      <c r="G60" s="327"/>
      <c r="H60" s="328" t="s">
        <v>513</v>
      </c>
      <c r="I60" s="335">
        <v>331613</v>
      </c>
      <c r="J60" s="330">
        <v>26897</v>
      </c>
      <c r="K60" s="331">
        <v>1.1000000000000001</v>
      </c>
      <c r="L60" s="332">
        <v>57923</v>
      </c>
      <c r="M60" s="333">
        <v>25.1</v>
      </c>
      <c r="N60" s="334">
        <v>-24</v>
      </c>
    </row>
    <row r="61" spans="1:14">
      <c r="A61" s="250"/>
      <c r="B61" s="246"/>
      <c r="C61" s="246"/>
      <c r="D61" s="246"/>
      <c r="E61" s="246"/>
      <c r="F61" s="246"/>
      <c r="G61" s="312" t="s">
        <v>518</v>
      </c>
      <c r="H61" s="336"/>
      <c r="I61" s="337">
        <v>1479818</v>
      </c>
      <c r="J61" s="338">
        <v>116699</v>
      </c>
      <c r="K61" s="339">
        <v>8.6</v>
      </c>
      <c r="L61" s="340">
        <v>116833</v>
      </c>
      <c r="M61" s="341">
        <v>-0.1</v>
      </c>
      <c r="N61" s="326">
        <v>8.6999999999999993</v>
      </c>
    </row>
    <row r="62" spans="1:14">
      <c r="A62" s="250"/>
      <c r="B62" s="246"/>
      <c r="C62" s="246"/>
      <c r="D62" s="246"/>
      <c r="E62" s="246"/>
      <c r="F62" s="246"/>
      <c r="G62" s="327"/>
      <c r="H62" s="328" t="s">
        <v>513</v>
      </c>
      <c r="I62" s="329">
        <v>346898</v>
      </c>
      <c r="J62" s="330">
        <v>27330</v>
      </c>
      <c r="K62" s="331">
        <v>0</v>
      </c>
      <c r="L62" s="332">
        <v>58519</v>
      </c>
      <c r="M62" s="333">
        <v>1.4</v>
      </c>
      <c r="N62" s="334">
        <v>-1.4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17.32</v>
      </c>
      <c r="G47" s="12">
        <v>15.5</v>
      </c>
      <c r="H47" s="12">
        <v>8.81</v>
      </c>
      <c r="I47" s="12">
        <v>11.79</v>
      </c>
      <c r="J47" s="13">
        <v>13.76</v>
      </c>
    </row>
    <row r="48" spans="2:10" ht="57.75" customHeight="1">
      <c r="B48" s="14"/>
      <c r="C48" s="1174" t="s">
        <v>4</v>
      </c>
      <c r="D48" s="1174"/>
      <c r="E48" s="1175"/>
      <c r="F48" s="15">
        <v>2.96</v>
      </c>
      <c r="G48" s="16">
        <v>1.87</v>
      </c>
      <c r="H48" s="16">
        <v>2.4300000000000002</v>
      </c>
      <c r="I48" s="16">
        <v>2.89</v>
      </c>
      <c r="J48" s="17">
        <v>2.72</v>
      </c>
    </row>
    <row r="49" spans="2:10" ht="57.75" customHeight="1" thickBot="1">
      <c r="B49" s="18"/>
      <c r="C49" s="1176" t="s">
        <v>5</v>
      </c>
      <c r="D49" s="1176"/>
      <c r="E49" s="1177"/>
      <c r="F49" s="19">
        <v>0.66</v>
      </c>
      <c r="G49" s="20" t="s">
        <v>525</v>
      </c>
      <c r="H49" s="20" t="s">
        <v>526</v>
      </c>
      <c r="I49" s="20">
        <v>3.49</v>
      </c>
      <c r="J49" s="21">
        <v>1.53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527</v>
      </c>
      <c r="D34" s="1184"/>
      <c r="E34" s="1185"/>
      <c r="F34" s="32">
        <v>16.43</v>
      </c>
      <c r="G34" s="33">
        <v>12.19</v>
      </c>
      <c r="H34" s="33">
        <v>11.15</v>
      </c>
      <c r="I34" s="33">
        <v>10.48</v>
      </c>
      <c r="J34" s="34">
        <v>10.67</v>
      </c>
      <c r="K34" s="22"/>
      <c r="L34" s="22"/>
      <c r="M34" s="22"/>
      <c r="N34" s="22"/>
      <c r="O34" s="22"/>
      <c r="P34" s="22"/>
    </row>
    <row r="35" spans="1:16" ht="39" customHeight="1">
      <c r="A35" s="22"/>
      <c r="B35" s="35"/>
      <c r="C35" s="1178" t="s">
        <v>528</v>
      </c>
      <c r="D35" s="1179"/>
      <c r="E35" s="1180"/>
      <c r="F35" s="36">
        <v>0.81</v>
      </c>
      <c r="G35" s="37">
        <v>1.26</v>
      </c>
      <c r="H35" s="37">
        <v>1.61</v>
      </c>
      <c r="I35" s="37">
        <v>2.66</v>
      </c>
      <c r="J35" s="38">
        <v>3.34</v>
      </c>
      <c r="K35" s="22"/>
      <c r="L35" s="22"/>
      <c r="M35" s="22"/>
      <c r="N35" s="22"/>
      <c r="O35" s="22"/>
      <c r="P35" s="22"/>
    </row>
    <row r="36" spans="1:16" ht="39" customHeight="1">
      <c r="A36" s="22"/>
      <c r="B36" s="35"/>
      <c r="C36" s="1178" t="s">
        <v>529</v>
      </c>
      <c r="D36" s="1179"/>
      <c r="E36" s="1180"/>
      <c r="F36" s="36">
        <v>2.89</v>
      </c>
      <c r="G36" s="37">
        <v>1.82</v>
      </c>
      <c r="H36" s="37">
        <v>2.42</v>
      </c>
      <c r="I36" s="37">
        <v>2.84</v>
      </c>
      <c r="J36" s="38">
        <v>2.63</v>
      </c>
      <c r="K36" s="22"/>
      <c r="L36" s="22"/>
      <c r="M36" s="22"/>
      <c r="N36" s="22"/>
      <c r="O36" s="22"/>
      <c r="P36" s="22"/>
    </row>
    <row r="37" spans="1:16" ht="39" customHeight="1">
      <c r="A37" s="22"/>
      <c r="B37" s="35"/>
      <c r="C37" s="1178" t="s">
        <v>530</v>
      </c>
      <c r="D37" s="1179"/>
      <c r="E37" s="1180"/>
      <c r="F37" s="36">
        <v>1.74</v>
      </c>
      <c r="G37" s="37">
        <v>2.46</v>
      </c>
      <c r="H37" s="37">
        <v>2.2400000000000002</v>
      </c>
      <c r="I37" s="37">
        <v>3.82</v>
      </c>
      <c r="J37" s="38">
        <v>2.4300000000000002</v>
      </c>
      <c r="K37" s="22"/>
      <c r="L37" s="22"/>
      <c r="M37" s="22"/>
      <c r="N37" s="22"/>
      <c r="O37" s="22"/>
      <c r="P37" s="22"/>
    </row>
    <row r="38" spans="1:16" ht="39" customHeight="1">
      <c r="A38" s="22"/>
      <c r="B38" s="35"/>
      <c r="C38" s="1178" t="s">
        <v>531</v>
      </c>
      <c r="D38" s="1179"/>
      <c r="E38" s="1180"/>
      <c r="F38" s="36">
        <v>0.22</v>
      </c>
      <c r="G38" s="37">
        <v>0.41</v>
      </c>
      <c r="H38" s="37">
        <v>0.72</v>
      </c>
      <c r="I38" s="37">
        <v>0.27</v>
      </c>
      <c r="J38" s="38">
        <v>1.05</v>
      </c>
      <c r="K38" s="22"/>
      <c r="L38" s="22"/>
      <c r="M38" s="22"/>
      <c r="N38" s="22"/>
      <c r="O38" s="22"/>
      <c r="P38" s="22"/>
    </row>
    <row r="39" spans="1:16" ht="39" customHeight="1">
      <c r="A39" s="22"/>
      <c r="B39" s="35"/>
      <c r="C39" s="1178" t="s">
        <v>532</v>
      </c>
      <c r="D39" s="1179"/>
      <c r="E39" s="1180"/>
      <c r="F39" s="36">
        <v>0.06</v>
      </c>
      <c r="G39" s="37">
        <v>0.04</v>
      </c>
      <c r="H39" s="37">
        <v>0</v>
      </c>
      <c r="I39" s="37">
        <v>0.04</v>
      </c>
      <c r="J39" s="38">
        <v>0.09</v>
      </c>
      <c r="K39" s="22"/>
      <c r="L39" s="22"/>
      <c r="M39" s="22"/>
      <c r="N39" s="22"/>
      <c r="O39" s="22"/>
      <c r="P39" s="22"/>
    </row>
    <row r="40" spans="1:16" ht="39" customHeight="1">
      <c r="A40" s="22"/>
      <c r="B40" s="35"/>
      <c r="C40" s="1178" t="s">
        <v>533</v>
      </c>
      <c r="D40" s="1179"/>
      <c r="E40" s="1180"/>
      <c r="F40" s="36" t="s">
        <v>480</v>
      </c>
      <c r="G40" s="37" t="s">
        <v>480</v>
      </c>
      <c r="H40" s="37">
        <v>0</v>
      </c>
      <c r="I40" s="37">
        <v>0.02</v>
      </c>
      <c r="J40" s="38">
        <v>0.01</v>
      </c>
      <c r="K40" s="22"/>
      <c r="L40" s="22"/>
      <c r="M40" s="22"/>
      <c r="N40" s="22"/>
      <c r="O40" s="22"/>
      <c r="P40" s="22"/>
    </row>
    <row r="41" spans="1:16" ht="39" customHeight="1">
      <c r="A41" s="22"/>
      <c r="B41" s="35"/>
      <c r="C41" s="1178" t="s">
        <v>534</v>
      </c>
      <c r="D41" s="1179"/>
      <c r="E41" s="1180"/>
      <c r="F41" s="36">
        <v>0</v>
      </c>
      <c r="G41" s="37">
        <v>0</v>
      </c>
      <c r="H41" s="37">
        <v>0</v>
      </c>
      <c r="I41" s="37">
        <v>0</v>
      </c>
      <c r="J41" s="38">
        <v>0</v>
      </c>
      <c r="K41" s="22"/>
      <c r="L41" s="22"/>
      <c r="M41" s="22"/>
      <c r="N41" s="22"/>
      <c r="O41" s="22"/>
      <c r="P41" s="22"/>
    </row>
    <row r="42" spans="1:16" ht="39" customHeight="1">
      <c r="A42" s="22"/>
      <c r="B42" s="39"/>
      <c r="C42" s="1178" t="s">
        <v>535</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536</v>
      </c>
      <c r="D43" s="1182"/>
      <c r="E43" s="1183"/>
      <c r="F43" s="41" t="s">
        <v>480</v>
      </c>
      <c r="G43" s="42" t="s">
        <v>480</v>
      </c>
      <c r="H43" s="42" t="s">
        <v>480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1447</v>
      </c>
      <c r="L45" s="60">
        <v>1372</v>
      </c>
      <c r="M45" s="60">
        <v>1296</v>
      </c>
      <c r="N45" s="60">
        <v>1156</v>
      </c>
      <c r="O45" s="61">
        <v>1070</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275</v>
      </c>
      <c r="L48" s="64">
        <v>303</v>
      </c>
      <c r="M48" s="64">
        <v>295</v>
      </c>
      <c r="N48" s="64">
        <v>289</v>
      </c>
      <c r="O48" s="65">
        <v>271</v>
      </c>
      <c r="P48" s="48"/>
      <c r="Q48" s="48"/>
      <c r="R48" s="48"/>
      <c r="S48" s="48"/>
      <c r="T48" s="48"/>
      <c r="U48" s="48"/>
    </row>
    <row r="49" spans="1:21" ht="30.75" customHeight="1">
      <c r="A49" s="48"/>
      <c r="B49" s="1196"/>
      <c r="C49" s="1197"/>
      <c r="D49" s="62"/>
      <c r="E49" s="1188" t="s">
        <v>16</v>
      </c>
      <c r="F49" s="1188"/>
      <c r="G49" s="1188"/>
      <c r="H49" s="1188"/>
      <c r="I49" s="1188"/>
      <c r="J49" s="1189"/>
      <c r="K49" s="63">
        <v>23</v>
      </c>
      <c r="L49" s="64">
        <v>23</v>
      </c>
      <c r="M49" s="64">
        <v>21</v>
      </c>
      <c r="N49" s="64">
        <v>16</v>
      </c>
      <c r="O49" s="65" t="s">
        <v>480</v>
      </c>
      <c r="P49" s="48"/>
      <c r="Q49" s="48"/>
      <c r="R49" s="48"/>
      <c r="S49" s="48"/>
      <c r="T49" s="48"/>
      <c r="U49" s="48"/>
    </row>
    <row r="50" spans="1:21" ht="30.75" customHeight="1">
      <c r="A50" s="48"/>
      <c r="B50" s="1196"/>
      <c r="C50" s="1197"/>
      <c r="D50" s="62"/>
      <c r="E50" s="1188" t="s">
        <v>17</v>
      </c>
      <c r="F50" s="1188"/>
      <c r="G50" s="1188"/>
      <c r="H50" s="1188"/>
      <c r="I50" s="1188"/>
      <c r="J50" s="1189"/>
      <c r="K50" s="63">
        <v>49</v>
      </c>
      <c r="L50" s="64">
        <v>46</v>
      </c>
      <c r="M50" s="64">
        <v>49</v>
      </c>
      <c r="N50" s="64">
        <v>27</v>
      </c>
      <c r="O50" s="65">
        <v>12</v>
      </c>
      <c r="P50" s="48"/>
      <c r="Q50" s="48"/>
      <c r="R50" s="48"/>
      <c r="S50" s="48"/>
      <c r="T50" s="48"/>
      <c r="U50" s="48"/>
    </row>
    <row r="51" spans="1:21" ht="30.75" customHeight="1">
      <c r="A51" s="48"/>
      <c r="B51" s="1198"/>
      <c r="C51" s="1199"/>
      <c r="D51" s="66"/>
      <c r="E51" s="1188" t="s">
        <v>18</v>
      </c>
      <c r="F51" s="1188"/>
      <c r="G51" s="1188"/>
      <c r="H51" s="1188"/>
      <c r="I51" s="1188"/>
      <c r="J51" s="1189"/>
      <c r="K51" s="63">
        <v>0</v>
      </c>
      <c r="L51" s="64">
        <v>1</v>
      </c>
      <c r="M51" s="64">
        <v>1</v>
      </c>
      <c r="N51" s="64">
        <v>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1087</v>
      </c>
      <c r="L52" s="64">
        <v>1043</v>
      </c>
      <c r="M52" s="64">
        <v>1032</v>
      </c>
      <c r="N52" s="64">
        <v>961</v>
      </c>
      <c r="O52" s="65">
        <v>954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707</v>
      </c>
      <c r="L53" s="69">
        <v>702</v>
      </c>
      <c r="M53" s="69">
        <v>630</v>
      </c>
      <c r="N53" s="69">
        <v>528</v>
      </c>
      <c r="O53" s="70">
        <v>399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10742</v>
      </c>
      <c r="J41" s="83">
        <v>10651</v>
      </c>
      <c r="K41" s="83">
        <v>11015</v>
      </c>
      <c r="L41" s="83">
        <v>10920</v>
      </c>
      <c r="M41" s="84">
        <v>10967</v>
      </c>
    </row>
    <row r="42" spans="2:13" ht="27.75" customHeight="1">
      <c r="B42" s="1204"/>
      <c r="C42" s="1205"/>
      <c r="D42" s="85"/>
      <c r="E42" s="1210" t="s">
        <v>26</v>
      </c>
      <c r="F42" s="1210"/>
      <c r="G42" s="1210"/>
      <c r="H42" s="1211"/>
      <c r="I42" s="86">
        <v>155</v>
      </c>
      <c r="J42" s="87">
        <v>46</v>
      </c>
      <c r="K42" s="87">
        <v>43</v>
      </c>
      <c r="L42" s="87" t="s">
        <v>480</v>
      </c>
      <c r="M42" s="88">
        <v>28</v>
      </c>
    </row>
    <row r="43" spans="2:13" ht="27.75" customHeight="1">
      <c r="B43" s="1204"/>
      <c r="C43" s="1205"/>
      <c r="D43" s="85"/>
      <c r="E43" s="1210" t="s">
        <v>27</v>
      </c>
      <c r="F43" s="1210"/>
      <c r="G43" s="1210"/>
      <c r="H43" s="1211"/>
      <c r="I43" s="86">
        <v>3418</v>
      </c>
      <c r="J43" s="87">
        <v>3313</v>
      </c>
      <c r="K43" s="87">
        <v>3224</v>
      </c>
      <c r="L43" s="87">
        <v>3174</v>
      </c>
      <c r="M43" s="88">
        <v>2939</v>
      </c>
    </row>
    <row r="44" spans="2:13" ht="27.75" customHeight="1">
      <c r="B44" s="1204"/>
      <c r="C44" s="1205"/>
      <c r="D44" s="85"/>
      <c r="E44" s="1210" t="s">
        <v>28</v>
      </c>
      <c r="F44" s="1210"/>
      <c r="G44" s="1210"/>
      <c r="H44" s="1211"/>
      <c r="I44" s="86">
        <v>61</v>
      </c>
      <c r="J44" s="87">
        <v>38</v>
      </c>
      <c r="K44" s="87">
        <v>17</v>
      </c>
      <c r="L44" s="87" t="s">
        <v>480</v>
      </c>
      <c r="M44" s="88" t="s">
        <v>480</v>
      </c>
    </row>
    <row r="45" spans="2:13" ht="27.75" customHeight="1">
      <c r="B45" s="1204"/>
      <c r="C45" s="1205"/>
      <c r="D45" s="85"/>
      <c r="E45" s="1210" t="s">
        <v>29</v>
      </c>
      <c r="F45" s="1210"/>
      <c r="G45" s="1210"/>
      <c r="H45" s="1211"/>
      <c r="I45" s="86">
        <v>1554</v>
      </c>
      <c r="J45" s="87">
        <v>1496</v>
      </c>
      <c r="K45" s="87">
        <v>1437</v>
      </c>
      <c r="L45" s="87">
        <v>1285</v>
      </c>
      <c r="M45" s="88">
        <v>1358</v>
      </c>
    </row>
    <row r="46" spans="2:13" ht="27.75" customHeight="1">
      <c r="B46" s="1204"/>
      <c r="C46" s="1205"/>
      <c r="D46" s="89"/>
      <c r="E46" s="1210" t="s">
        <v>30</v>
      </c>
      <c r="F46" s="1210"/>
      <c r="G46" s="1210"/>
      <c r="H46" s="1211"/>
      <c r="I46" s="86" t="s">
        <v>480</v>
      </c>
      <c r="J46" s="87" t="s">
        <v>480</v>
      </c>
      <c r="K46" s="87" t="s">
        <v>480</v>
      </c>
      <c r="L46" s="87" t="s">
        <v>480</v>
      </c>
      <c r="M46" s="88" t="s">
        <v>480</v>
      </c>
    </row>
    <row r="47" spans="2:13" ht="27.75" customHeight="1">
      <c r="B47" s="1204"/>
      <c r="C47" s="1205"/>
      <c r="D47" s="90"/>
      <c r="E47" s="1212" t="s">
        <v>31</v>
      </c>
      <c r="F47" s="1213"/>
      <c r="G47" s="1213"/>
      <c r="H47" s="1214"/>
      <c r="I47" s="86" t="s">
        <v>480</v>
      </c>
      <c r="J47" s="87" t="s">
        <v>480</v>
      </c>
      <c r="K47" s="87" t="s">
        <v>480</v>
      </c>
      <c r="L47" s="87" t="s">
        <v>480</v>
      </c>
      <c r="M47" s="88" t="s">
        <v>480</v>
      </c>
    </row>
    <row r="48" spans="2:13" ht="27.75" customHeight="1">
      <c r="B48" s="1204"/>
      <c r="C48" s="1205"/>
      <c r="D48" s="85"/>
      <c r="E48" s="1210" t="s">
        <v>32</v>
      </c>
      <c r="F48" s="1210"/>
      <c r="G48" s="1210"/>
      <c r="H48" s="1211"/>
      <c r="I48" s="86" t="s">
        <v>480</v>
      </c>
      <c r="J48" s="87" t="s">
        <v>480</v>
      </c>
      <c r="K48" s="87" t="s">
        <v>480</v>
      </c>
      <c r="L48" s="87" t="s">
        <v>480</v>
      </c>
      <c r="M48" s="88" t="s">
        <v>480</v>
      </c>
    </row>
    <row r="49" spans="2:13" ht="27.75" customHeight="1">
      <c r="B49" s="1206"/>
      <c r="C49" s="1207"/>
      <c r="D49" s="85"/>
      <c r="E49" s="1210" t="s">
        <v>33</v>
      </c>
      <c r="F49" s="1210"/>
      <c r="G49" s="1210"/>
      <c r="H49" s="1211"/>
      <c r="I49" s="86" t="s">
        <v>480</v>
      </c>
      <c r="J49" s="87" t="s">
        <v>480</v>
      </c>
      <c r="K49" s="87" t="s">
        <v>480</v>
      </c>
      <c r="L49" s="87" t="s">
        <v>480</v>
      </c>
      <c r="M49" s="88" t="s">
        <v>480</v>
      </c>
    </row>
    <row r="50" spans="2:13" ht="27.75" customHeight="1">
      <c r="B50" s="1215" t="s">
        <v>34</v>
      </c>
      <c r="C50" s="1216"/>
      <c r="D50" s="91"/>
      <c r="E50" s="1210" t="s">
        <v>35</v>
      </c>
      <c r="F50" s="1210"/>
      <c r="G50" s="1210"/>
      <c r="H50" s="1211"/>
      <c r="I50" s="86">
        <v>1494</v>
      </c>
      <c r="J50" s="87">
        <v>1405</v>
      </c>
      <c r="K50" s="87">
        <v>1261</v>
      </c>
      <c r="L50" s="87">
        <v>1188</v>
      </c>
      <c r="M50" s="88">
        <v>1278</v>
      </c>
    </row>
    <row r="51" spans="2:13" ht="27.75" customHeight="1">
      <c r="B51" s="1204"/>
      <c r="C51" s="1205"/>
      <c r="D51" s="85"/>
      <c r="E51" s="1210" t="s">
        <v>36</v>
      </c>
      <c r="F51" s="1210"/>
      <c r="G51" s="1210"/>
      <c r="H51" s="1211"/>
      <c r="I51" s="86">
        <v>2353</v>
      </c>
      <c r="J51" s="87">
        <v>2164</v>
      </c>
      <c r="K51" s="87">
        <v>1995</v>
      </c>
      <c r="L51" s="87">
        <v>1941</v>
      </c>
      <c r="M51" s="88">
        <v>1899</v>
      </c>
    </row>
    <row r="52" spans="2:13" ht="27.75" customHeight="1">
      <c r="B52" s="1206"/>
      <c r="C52" s="1207"/>
      <c r="D52" s="85"/>
      <c r="E52" s="1210" t="s">
        <v>37</v>
      </c>
      <c r="F52" s="1210"/>
      <c r="G52" s="1210"/>
      <c r="H52" s="1211"/>
      <c r="I52" s="86">
        <v>8523</v>
      </c>
      <c r="J52" s="87">
        <v>8286</v>
      </c>
      <c r="K52" s="87">
        <v>8221</v>
      </c>
      <c r="L52" s="87">
        <v>8830</v>
      </c>
      <c r="M52" s="88">
        <v>8762</v>
      </c>
    </row>
    <row r="53" spans="2:13" ht="27.75" customHeight="1" thickBot="1">
      <c r="B53" s="1217" t="s">
        <v>21</v>
      </c>
      <c r="C53" s="1218"/>
      <c r="D53" s="92"/>
      <c r="E53" s="1219" t="s">
        <v>38</v>
      </c>
      <c r="F53" s="1219"/>
      <c r="G53" s="1219"/>
      <c r="H53" s="1220"/>
      <c r="I53" s="93">
        <v>3561</v>
      </c>
      <c r="J53" s="94">
        <v>3688</v>
      </c>
      <c r="K53" s="94">
        <v>4258</v>
      </c>
      <c r="L53" s="94">
        <v>3419</v>
      </c>
      <c r="M53" s="95">
        <v>3352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7"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30"/>
      <c r="H50" s="1231"/>
      <c r="I50" s="1231"/>
      <c r="J50" s="1232"/>
      <c r="K50" s="356" t="s">
        <v>520</v>
      </c>
      <c r="L50" s="356" t="s">
        <v>521</v>
      </c>
      <c r="M50" s="356" t="s">
        <v>522</v>
      </c>
      <c r="N50" s="356" t="s">
        <v>523</v>
      </c>
      <c r="O50" s="356" t="s">
        <v>524</v>
      </c>
    </row>
    <row r="51" spans="1:17">
      <c r="B51" s="250"/>
      <c r="C51" s="246"/>
      <c r="D51" s="246"/>
      <c r="E51" s="246"/>
      <c r="F51" s="246"/>
      <c r="G51" s="1233" t="s">
        <v>549</v>
      </c>
      <c r="H51" s="1234"/>
      <c r="I51" s="1239" t="s">
        <v>550</v>
      </c>
      <c r="J51" s="1239"/>
      <c r="K51" s="1241"/>
      <c r="L51" s="1241"/>
      <c r="M51" s="1241"/>
      <c r="N51" s="1242">
        <v>86.8</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551</v>
      </c>
      <c r="J53" s="1243"/>
      <c r="K53" s="1250"/>
      <c r="L53" s="1250"/>
      <c r="M53" s="1250"/>
      <c r="N53" s="1252">
        <v>55.1</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552</v>
      </c>
      <c r="H55" s="1245"/>
      <c r="I55" s="1243" t="s">
        <v>550</v>
      </c>
      <c r="J55" s="1243"/>
      <c r="K55" s="1241"/>
      <c r="L55" s="1241"/>
      <c r="M55" s="1241"/>
      <c r="N55" s="1242">
        <v>58.9</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551</v>
      </c>
      <c r="J57" s="1253"/>
      <c r="K57" s="1250"/>
      <c r="L57" s="1250"/>
      <c r="M57" s="1250"/>
      <c r="N57" s="1252">
        <v>55.6</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c r="B65" s="250"/>
      <c r="C65" s="246"/>
      <c r="D65" s="246"/>
      <c r="E65" s="246"/>
      <c r="F65" s="246"/>
      <c r="G65" s="1221"/>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554</v>
      </c>
      <c r="I71" s="370"/>
      <c r="J71" s="366"/>
      <c r="K71" s="366"/>
      <c r="L71" s="367"/>
      <c r="M71" s="366"/>
      <c r="N71" s="367"/>
      <c r="O71" s="368"/>
    </row>
    <row r="72" spans="2:30">
      <c r="B72" s="250"/>
      <c r="C72" s="246"/>
      <c r="D72" s="246"/>
      <c r="E72" s="246"/>
      <c r="F72" s="246"/>
      <c r="G72" s="1230"/>
      <c r="H72" s="1231"/>
      <c r="I72" s="1231"/>
      <c r="J72" s="1232"/>
      <c r="K72" s="356" t="s">
        <v>520</v>
      </c>
      <c r="L72" s="356" t="s">
        <v>521</v>
      </c>
      <c r="M72" s="356" t="s">
        <v>522</v>
      </c>
      <c r="N72" s="356" t="s">
        <v>523</v>
      </c>
      <c r="O72" s="356" t="s">
        <v>524</v>
      </c>
    </row>
    <row r="73" spans="2:30">
      <c r="B73" s="250"/>
      <c r="C73" s="246"/>
      <c r="D73" s="246"/>
      <c r="E73" s="246"/>
      <c r="F73" s="246"/>
      <c r="G73" s="1233" t="s">
        <v>549</v>
      </c>
      <c r="H73" s="1234"/>
      <c r="I73" s="1239" t="s">
        <v>550</v>
      </c>
      <c r="J73" s="1239"/>
      <c r="K73" s="1254">
        <v>90.4</v>
      </c>
      <c r="L73" s="1254">
        <v>93.7</v>
      </c>
      <c r="M73" s="1242">
        <v>110.5</v>
      </c>
      <c r="N73" s="1242">
        <v>86.8</v>
      </c>
      <c r="O73" s="1242">
        <v>86.7</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555</v>
      </c>
      <c r="J75" s="1243"/>
      <c r="K75" s="1252">
        <v>18.899999999999999</v>
      </c>
      <c r="L75" s="1252">
        <v>18.600000000000001</v>
      </c>
      <c r="M75" s="1252">
        <v>17.399999999999999</v>
      </c>
      <c r="N75" s="1252">
        <v>15.8</v>
      </c>
      <c r="O75" s="1252">
        <v>13.3</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552</v>
      </c>
      <c r="H77" s="1245"/>
      <c r="I77" s="1243" t="s">
        <v>550</v>
      </c>
      <c r="J77" s="1243"/>
      <c r="K77" s="1254">
        <v>64.7</v>
      </c>
      <c r="L77" s="1254">
        <v>55.2</v>
      </c>
      <c r="M77" s="1242">
        <v>54</v>
      </c>
      <c r="N77" s="1242">
        <v>58.9</v>
      </c>
      <c r="O77" s="1242">
        <v>51.4</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555</v>
      </c>
      <c r="J79" s="1253"/>
      <c r="K79" s="1256">
        <v>13.3</v>
      </c>
      <c r="L79" s="1256">
        <v>12.5</v>
      </c>
      <c r="M79" s="1256">
        <v>11.5</v>
      </c>
      <c r="N79" s="1256">
        <v>10.8</v>
      </c>
      <c r="O79" s="1256">
        <v>10.199999999999999</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J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77257</v>
      </c>
      <c r="E3" s="118"/>
      <c r="F3" s="119">
        <v>114097</v>
      </c>
      <c r="G3" s="120"/>
      <c r="H3" s="121"/>
    </row>
    <row r="4" spans="1:8">
      <c r="A4" s="122"/>
      <c r="B4" s="123"/>
      <c r="C4" s="124"/>
      <c r="D4" s="125">
        <v>23118</v>
      </c>
      <c r="E4" s="126"/>
      <c r="F4" s="127">
        <v>61630</v>
      </c>
      <c r="G4" s="128"/>
      <c r="H4" s="129"/>
    </row>
    <row r="5" spans="1:8">
      <c r="A5" s="110" t="s">
        <v>514</v>
      </c>
      <c r="B5" s="115"/>
      <c r="C5" s="116"/>
      <c r="D5" s="117">
        <v>129500</v>
      </c>
      <c r="E5" s="118"/>
      <c r="F5" s="119">
        <v>136577</v>
      </c>
      <c r="G5" s="120"/>
      <c r="H5" s="121"/>
    </row>
    <row r="6" spans="1:8">
      <c r="A6" s="122"/>
      <c r="B6" s="123"/>
      <c r="C6" s="124"/>
      <c r="D6" s="125">
        <v>28666</v>
      </c>
      <c r="E6" s="126"/>
      <c r="F6" s="127">
        <v>59645</v>
      </c>
      <c r="G6" s="128"/>
      <c r="H6" s="129"/>
    </row>
    <row r="7" spans="1:8">
      <c r="A7" s="110" t="s">
        <v>515</v>
      </c>
      <c r="B7" s="115"/>
      <c r="C7" s="116"/>
      <c r="D7" s="117">
        <v>153529</v>
      </c>
      <c r="E7" s="118"/>
      <c r="F7" s="119">
        <v>132212</v>
      </c>
      <c r="G7" s="120"/>
      <c r="H7" s="121"/>
    </row>
    <row r="8" spans="1:8">
      <c r="A8" s="122"/>
      <c r="B8" s="123"/>
      <c r="C8" s="124"/>
      <c r="D8" s="125">
        <v>31357</v>
      </c>
      <c r="E8" s="126"/>
      <c r="F8" s="127">
        <v>67114</v>
      </c>
      <c r="G8" s="128"/>
      <c r="H8" s="129"/>
    </row>
    <row r="9" spans="1:8">
      <c r="A9" s="110" t="s">
        <v>516</v>
      </c>
      <c r="B9" s="115"/>
      <c r="C9" s="116"/>
      <c r="D9" s="117">
        <v>97390</v>
      </c>
      <c r="E9" s="118"/>
      <c r="F9" s="119">
        <v>93741</v>
      </c>
      <c r="G9" s="120"/>
      <c r="H9" s="121"/>
    </row>
    <row r="10" spans="1:8">
      <c r="A10" s="122"/>
      <c r="B10" s="123"/>
      <c r="C10" s="124"/>
      <c r="D10" s="125">
        <v>26614</v>
      </c>
      <c r="E10" s="126"/>
      <c r="F10" s="127">
        <v>46285</v>
      </c>
      <c r="G10" s="128"/>
      <c r="H10" s="129"/>
    </row>
    <row r="11" spans="1:8">
      <c r="A11" s="110" t="s">
        <v>517</v>
      </c>
      <c r="B11" s="115"/>
      <c r="C11" s="116"/>
      <c r="D11" s="117">
        <v>125821</v>
      </c>
      <c r="E11" s="118"/>
      <c r="F11" s="119">
        <v>107537</v>
      </c>
      <c r="G11" s="120"/>
      <c r="H11" s="121"/>
    </row>
    <row r="12" spans="1:8">
      <c r="A12" s="122"/>
      <c r="B12" s="123"/>
      <c r="C12" s="130"/>
      <c r="D12" s="125">
        <v>26897</v>
      </c>
      <c r="E12" s="126"/>
      <c r="F12" s="127">
        <v>57923</v>
      </c>
      <c r="G12" s="128"/>
      <c r="H12" s="129"/>
    </row>
    <row r="13" spans="1:8">
      <c r="A13" s="110"/>
      <c r="B13" s="115"/>
      <c r="C13" s="131"/>
      <c r="D13" s="132">
        <v>116699</v>
      </c>
      <c r="E13" s="133"/>
      <c r="F13" s="134">
        <v>116833</v>
      </c>
      <c r="G13" s="135"/>
      <c r="H13" s="121"/>
    </row>
    <row r="14" spans="1:8">
      <c r="A14" s="122"/>
      <c r="B14" s="123"/>
      <c r="C14" s="124"/>
      <c r="D14" s="125">
        <v>27330</v>
      </c>
      <c r="E14" s="126"/>
      <c r="F14" s="127">
        <v>58519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2.96</v>
      </c>
      <c r="C19" s="136">
        <f>ROUND(VALUE(SUBSTITUTE(実質収支比率等に係る経年分析!G$48,"▲","-")),2)</f>
        <v>1.87</v>
      </c>
      <c r="D19" s="136">
        <f>ROUND(VALUE(SUBSTITUTE(実質収支比率等に係る経年分析!H$48,"▲","-")),2)</f>
        <v>2.4300000000000002</v>
      </c>
      <c r="E19" s="136">
        <f>ROUND(VALUE(SUBSTITUTE(実質収支比率等に係る経年分析!I$48,"▲","-")),2)</f>
        <v>2.89</v>
      </c>
      <c r="F19" s="136">
        <f>ROUND(VALUE(SUBSTITUTE(実質収支比率等に係る経年分析!J$48,"▲","-")),2)</f>
        <v>2.72</v>
      </c>
    </row>
    <row r="20" spans="1:11">
      <c r="A20" s="136" t="s">
        <v>43</v>
      </c>
      <c r="B20" s="136">
        <f>ROUND(VALUE(SUBSTITUTE(実質収支比率等に係る経年分析!F$47,"▲","-")),2)</f>
        <v>17.32</v>
      </c>
      <c r="C20" s="136">
        <f>ROUND(VALUE(SUBSTITUTE(実質収支比率等に係る経年分析!G$47,"▲","-")),2)</f>
        <v>15.5</v>
      </c>
      <c r="D20" s="136">
        <f>ROUND(VALUE(SUBSTITUTE(実質収支比率等に係る経年分析!H$47,"▲","-")),2)</f>
        <v>8.81</v>
      </c>
      <c r="E20" s="136">
        <f>ROUND(VALUE(SUBSTITUTE(実質収支比率等に係る経年分析!I$47,"▲","-")),2)</f>
        <v>11.79</v>
      </c>
      <c r="F20" s="136">
        <f>ROUND(VALUE(SUBSTITUTE(実質収支比率等に係る経年分析!J$47,"▲","-")),2)</f>
        <v>13.76</v>
      </c>
    </row>
    <row r="21" spans="1:11">
      <c r="A21" s="136" t="s">
        <v>44</v>
      </c>
      <c r="B21" s="136">
        <f>IF(ISNUMBER(VALUE(SUBSTITUTE(実質収支比率等に係る経年分析!F$49,"▲","-"))),ROUND(VALUE(SUBSTITUTE(実質収支比率等に係る経年分析!F$49,"▲","-")),2),NA())</f>
        <v>0.66</v>
      </c>
      <c r="C21" s="136">
        <f>IF(ISNUMBER(VALUE(SUBSTITUTE(実質収支比率等に係る経年分析!G$49,"▲","-"))),ROUND(VALUE(SUBSTITUTE(実質収支比率等に係る経年分析!G$49,"▲","-")),2),NA())</f>
        <v>-3.13</v>
      </c>
      <c r="D21" s="136">
        <f>IF(ISNUMBER(VALUE(SUBSTITUTE(実質収支比率等に係る経年分析!H$49,"▲","-"))),ROUND(VALUE(SUBSTITUTE(実質収支比率等に係る経年分析!H$49,"▲","-")),2),NA())</f>
        <v>-6.45</v>
      </c>
      <c r="E21" s="136">
        <f>IF(ISNUMBER(VALUE(SUBSTITUTE(実質収支比率等に係る経年分析!I$49,"▲","-"))),ROUND(VALUE(SUBSTITUTE(実質収支比率等に係る経年分析!I$49,"▲","-")),2),NA())</f>
        <v>3.49</v>
      </c>
      <c r="F21" s="136">
        <f>IF(ISNUMBER(VALUE(SUBSTITUTE(実質収支比率等に係る経年分析!J$49,"▲","-"))),ROUND(VALUE(SUBSTITUTE(実質収支比率等に係る経年分析!J$49,"▲","-")),2),NA())</f>
        <v>1.53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住宅団地造成事業特別会計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北海道介護福祉学校特別会計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1.05</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2.46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2.2400000000000002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3.82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2.4300000000000002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2.63</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0.81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12.19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11.15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10.48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10.67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1087</v>
      </c>
      <c r="E42" s="138"/>
      <c r="F42" s="138"/>
      <c r="G42" s="138">
        <f>'実質公債費比率（分子）の構造'!L$52</f>
        <v>1043</v>
      </c>
      <c r="H42" s="138"/>
      <c r="I42" s="138"/>
      <c r="J42" s="138">
        <f>'実質公債費比率（分子）の構造'!M$52</f>
        <v>1032</v>
      </c>
      <c r="K42" s="138"/>
      <c r="L42" s="138"/>
      <c r="M42" s="138">
        <f>'実質公債費比率（分子）の構造'!N$52</f>
        <v>961</v>
      </c>
      <c r="N42" s="138"/>
      <c r="O42" s="138"/>
      <c r="P42" s="138">
        <f>'実質公債費比率（分子）の構造'!O$52</f>
        <v>954</v>
      </c>
    </row>
    <row r="43" spans="1:16">
      <c r="A43" s="138" t="s">
        <v>52</v>
      </c>
      <c r="B43" s="138">
        <f>'実質公債費比率（分子）の構造'!K$51</f>
        <v>0</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c r="A44" s="138" t="s">
        <v>53</v>
      </c>
      <c r="B44" s="138">
        <f>'実質公債費比率（分子）の構造'!K$50</f>
        <v>49</v>
      </c>
      <c r="C44" s="138"/>
      <c r="D44" s="138"/>
      <c r="E44" s="138">
        <f>'実質公債費比率（分子）の構造'!L$50</f>
        <v>46</v>
      </c>
      <c r="F44" s="138"/>
      <c r="G44" s="138"/>
      <c r="H44" s="138">
        <f>'実質公債費比率（分子）の構造'!M$50</f>
        <v>49</v>
      </c>
      <c r="I44" s="138"/>
      <c r="J44" s="138"/>
      <c r="K44" s="138">
        <f>'実質公債費比率（分子）の構造'!N$50</f>
        <v>27</v>
      </c>
      <c r="L44" s="138"/>
      <c r="M44" s="138"/>
      <c r="N44" s="138">
        <f>'実質公債費比率（分子）の構造'!O$50</f>
        <v>12</v>
      </c>
      <c r="O44" s="138"/>
      <c r="P44" s="138"/>
    </row>
    <row r="45" spans="1:16">
      <c r="A45" s="138" t="s">
        <v>54</v>
      </c>
      <c r="B45" s="138">
        <f>'実質公債費比率（分子）の構造'!K$49</f>
        <v>23</v>
      </c>
      <c r="C45" s="138"/>
      <c r="D45" s="138"/>
      <c r="E45" s="138">
        <f>'実質公債費比率（分子）の構造'!L$49</f>
        <v>23</v>
      </c>
      <c r="F45" s="138"/>
      <c r="G45" s="138"/>
      <c r="H45" s="138">
        <f>'実質公債費比率（分子）の構造'!M$49</f>
        <v>21</v>
      </c>
      <c r="I45" s="138"/>
      <c r="J45" s="138"/>
      <c r="K45" s="138">
        <f>'実質公債費比率（分子）の構造'!N$49</f>
        <v>16</v>
      </c>
      <c r="L45" s="138"/>
      <c r="M45" s="138"/>
      <c r="N45" s="138" t="str">
        <f>'実質公債費比率（分子）の構造'!O$49</f>
        <v>-</v>
      </c>
      <c r="O45" s="138"/>
      <c r="P45" s="138"/>
    </row>
    <row r="46" spans="1:16">
      <c r="A46" s="138" t="s">
        <v>55</v>
      </c>
      <c r="B46" s="138">
        <f>'実質公債費比率（分子）の構造'!K$48</f>
        <v>275</v>
      </c>
      <c r="C46" s="138"/>
      <c r="D46" s="138"/>
      <c r="E46" s="138">
        <f>'実質公債費比率（分子）の構造'!L$48</f>
        <v>303</v>
      </c>
      <c r="F46" s="138"/>
      <c r="G46" s="138"/>
      <c r="H46" s="138">
        <f>'実質公債費比率（分子）の構造'!M$48</f>
        <v>295</v>
      </c>
      <c r="I46" s="138"/>
      <c r="J46" s="138"/>
      <c r="K46" s="138">
        <f>'実質公債費比率（分子）の構造'!N$48</f>
        <v>289</v>
      </c>
      <c r="L46" s="138"/>
      <c r="M46" s="138"/>
      <c r="N46" s="138">
        <f>'実質公債費比率（分子）の構造'!O$48</f>
        <v>271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1447</v>
      </c>
      <c r="C49" s="138"/>
      <c r="D49" s="138"/>
      <c r="E49" s="138">
        <f>'実質公債費比率（分子）の構造'!L$45</f>
        <v>1372</v>
      </c>
      <c r="F49" s="138"/>
      <c r="G49" s="138"/>
      <c r="H49" s="138">
        <f>'実質公債費比率（分子）の構造'!M$45</f>
        <v>1296</v>
      </c>
      <c r="I49" s="138"/>
      <c r="J49" s="138"/>
      <c r="K49" s="138">
        <f>'実質公債費比率（分子）の構造'!N$45</f>
        <v>1156</v>
      </c>
      <c r="L49" s="138"/>
      <c r="M49" s="138"/>
      <c r="N49" s="138">
        <f>'実質公債費比率（分子）の構造'!O$45</f>
        <v>1070</v>
      </c>
      <c r="O49" s="138"/>
      <c r="P49" s="138"/>
    </row>
    <row r="50" spans="1:16">
      <c r="A50" s="138" t="s">
        <v>59</v>
      </c>
      <c r="B50" s="138" t="e">
        <f>NA()</f>
        <v>#N/A</v>
      </c>
      <c r="C50" s="138">
        <f>IF(ISNUMBER('実質公債費比率（分子）の構造'!K$53),'実質公債費比率（分子）の構造'!K$53,NA())</f>
        <v>707</v>
      </c>
      <c r="D50" s="138" t="e">
        <f>NA()</f>
        <v>#N/A</v>
      </c>
      <c r="E50" s="138" t="e">
        <f>NA()</f>
        <v>#N/A</v>
      </c>
      <c r="F50" s="138">
        <f>IF(ISNUMBER('実質公債費比率（分子）の構造'!L$53),'実質公債費比率（分子）の構造'!L$53,NA())</f>
        <v>702</v>
      </c>
      <c r="G50" s="138" t="e">
        <f>NA()</f>
        <v>#N/A</v>
      </c>
      <c r="H50" s="138" t="e">
        <f>NA()</f>
        <v>#N/A</v>
      </c>
      <c r="I50" s="138">
        <f>IF(ISNUMBER('実質公債費比率（分子）の構造'!M$53),'実質公債費比率（分子）の構造'!M$53,NA())</f>
        <v>630</v>
      </c>
      <c r="J50" s="138" t="e">
        <f>NA()</f>
        <v>#N/A</v>
      </c>
      <c r="K50" s="138" t="e">
        <f>NA()</f>
        <v>#N/A</v>
      </c>
      <c r="L50" s="138">
        <f>IF(ISNUMBER('実質公債費比率（分子）の構造'!N$53),'実質公債費比率（分子）の構造'!N$53,NA())</f>
        <v>528</v>
      </c>
      <c r="M50" s="138" t="e">
        <f>NA()</f>
        <v>#N/A</v>
      </c>
      <c r="N50" s="138" t="e">
        <f>NA()</f>
        <v>#N/A</v>
      </c>
      <c r="O50" s="138">
        <f>IF(ISNUMBER('実質公債費比率（分子）の構造'!O$53),'実質公債費比率（分子）の構造'!O$53,NA())</f>
        <v>399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8523</v>
      </c>
      <c r="E56" s="137"/>
      <c r="F56" s="137"/>
      <c r="G56" s="137">
        <f>'将来負担比率（分子）の構造'!J$52</f>
        <v>8286</v>
      </c>
      <c r="H56" s="137"/>
      <c r="I56" s="137"/>
      <c r="J56" s="137">
        <f>'将来負担比率（分子）の構造'!K$52</f>
        <v>8221</v>
      </c>
      <c r="K56" s="137"/>
      <c r="L56" s="137"/>
      <c r="M56" s="137">
        <f>'将来負担比率（分子）の構造'!L$52</f>
        <v>8830</v>
      </c>
      <c r="N56" s="137"/>
      <c r="O56" s="137"/>
      <c r="P56" s="137">
        <f>'将来負担比率（分子）の構造'!M$52</f>
        <v>8762</v>
      </c>
    </row>
    <row r="57" spans="1:16">
      <c r="A57" s="137" t="s">
        <v>36</v>
      </c>
      <c r="B57" s="137"/>
      <c r="C57" s="137"/>
      <c r="D57" s="137">
        <f>'将来負担比率（分子）の構造'!I$51</f>
        <v>2353</v>
      </c>
      <c r="E57" s="137"/>
      <c r="F57" s="137"/>
      <c r="G57" s="137">
        <f>'将来負担比率（分子）の構造'!J$51</f>
        <v>2164</v>
      </c>
      <c r="H57" s="137"/>
      <c r="I57" s="137"/>
      <c r="J57" s="137">
        <f>'将来負担比率（分子）の構造'!K$51</f>
        <v>1995</v>
      </c>
      <c r="K57" s="137"/>
      <c r="L57" s="137"/>
      <c r="M57" s="137">
        <f>'将来負担比率（分子）の構造'!L$51</f>
        <v>1941</v>
      </c>
      <c r="N57" s="137"/>
      <c r="O57" s="137"/>
      <c r="P57" s="137">
        <f>'将来負担比率（分子）の構造'!M$51</f>
        <v>1899</v>
      </c>
    </row>
    <row r="58" spans="1:16">
      <c r="A58" s="137" t="s">
        <v>35</v>
      </c>
      <c r="B58" s="137"/>
      <c r="C58" s="137"/>
      <c r="D58" s="137">
        <f>'将来負担比率（分子）の構造'!I$50</f>
        <v>1494</v>
      </c>
      <c r="E58" s="137"/>
      <c r="F58" s="137"/>
      <c r="G58" s="137">
        <f>'将来負担比率（分子）の構造'!J$50</f>
        <v>1405</v>
      </c>
      <c r="H58" s="137"/>
      <c r="I58" s="137"/>
      <c r="J58" s="137">
        <f>'将来負担比率（分子）の構造'!K$50</f>
        <v>1261</v>
      </c>
      <c r="K58" s="137"/>
      <c r="L58" s="137"/>
      <c r="M58" s="137">
        <f>'将来負担比率（分子）の構造'!L$50</f>
        <v>1188</v>
      </c>
      <c r="N58" s="137"/>
      <c r="O58" s="137"/>
      <c r="P58" s="137">
        <f>'将来負担比率（分子）の構造'!M$50</f>
        <v>1278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1554</v>
      </c>
      <c r="C62" s="137"/>
      <c r="D62" s="137"/>
      <c r="E62" s="137">
        <f>'将来負担比率（分子）の構造'!J$45</f>
        <v>1496</v>
      </c>
      <c r="F62" s="137"/>
      <c r="G62" s="137"/>
      <c r="H62" s="137">
        <f>'将来負担比率（分子）の構造'!K$45</f>
        <v>1437</v>
      </c>
      <c r="I62" s="137"/>
      <c r="J62" s="137"/>
      <c r="K62" s="137">
        <f>'将来負担比率（分子）の構造'!L$45</f>
        <v>1285</v>
      </c>
      <c r="L62" s="137"/>
      <c r="M62" s="137"/>
      <c r="N62" s="137">
        <f>'将来負担比率（分子）の構造'!M$45</f>
        <v>1358</v>
      </c>
      <c r="O62" s="137"/>
      <c r="P62" s="137"/>
    </row>
    <row r="63" spans="1:16">
      <c r="A63" s="137" t="s">
        <v>28</v>
      </c>
      <c r="B63" s="137">
        <f>'将来負担比率（分子）の構造'!I$44</f>
        <v>61</v>
      </c>
      <c r="C63" s="137"/>
      <c r="D63" s="137"/>
      <c r="E63" s="137">
        <f>'将来負担比率（分子）の構造'!J$44</f>
        <v>38</v>
      </c>
      <c r="F63" s="137"/>
      <c r="G63" s="137"/>
      <c r="H63" s="137">
        <f>'将来負担比率（分子）の構造'!K$44</f>
        <v>17</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3418</v>
      </c>
      <c r="C64" s="137"/>
      <c r="D64" s="137"/>
      <c r="E64" s="137">
        <f>'将来負担比率（分子）の構造'!J$43</f>
        <v>3313</v>
      </c>
      <c r="F64" s="137"/>
      <c r="G64" s="137"/>
      <c r="H64" s="137">
        <f>'将来負担比率（分子）の構造'!K$43</f>
        <v>3224</v>
      </c>
      <c r="I64" s="137"/>
      <c r="J64" s="137"/>
      <c r="K64" s="137">
        <f>'将来負担比率（分子）の構造'!L$43</f>
        <v>3174</v>
      </c>
      <c r="L64" s="137"/>
      <c r="M64" s="137"/>
      <c r="N64" s="137">
        <f>'将来負担比率（分子）の構造'!M$43</f>
        <v>2939</v>
      </c>
      <c r="O64" s="137"/>
      <c r="P64" s="137"/>
    </row>
    <row r="65" spans="1:16">
      <c r="A65" s="137" t="s">
        <v>26</v>
      </c>
      <c r="B65" s="137">
        <f>'将来負担比率（分子）の構造'!I$42</f>
        <v>155</v>
      </c>
      <c r="C65" s="137"/>
      <c r="D65" s="137"/>
      <c r="E65" s="137">
        <f>'将来負担比率（分子）の構造'!J$42</f>
        <v>46</v>
      </c>
      <c r="F65" s="137"/>
      <c r="G65" s="137"/>
      <c r="H65" s="137">
        <f>'将来負担比率（分子）の構造'!K$42</f>
        <v>43</v>
      </c>
      <c r="I65" s="137"/>
      <c r="J65" s="137"/>
      <c r="K65" s="137" t="str">
        <f>'将来負担比率（分子）の構造'!L$42</f>
        <v>-</v>
      </c>
      <c r="L65" s="137"/>
      <c r="M65" s="137"/>
      <c r="N65" s="137">
        <f>'将来負担比率（分子）の構造'!M$42</f>
        <v>28</v>
      </c>
      <c r="O65" s="137"/>
      <c r="P65" s="137"/>
    </row>
    <row r="66" spans="1:16">
      <c r="A66" s="137" t="s">
        <v>25</v>
      </c>
      <c r="B66" s="137">
        <f>'将来負担比率（分子）の構造'!I$41</f>
        <v>10742</v>
      </c>
      <c r="C66" s="137"/>
      <c r="D66" s="137"/>
      <c r="E66" s="137">
        <f>'将来負担比率（分子）の構造'!J$41</f>
        <v>10651</v>
      </c>
      <c r="F66" s="137"/>
      <c r="G66" s="137"/>
      <c r="H66" s="137">
        <f>'将来負担比率（分子）の構造'!K$41</f>
        <v>11015</v>
      </c>
      <c r="I66" s="137"/>
      <c r="J66" s="137"/>
      <c r="K66" s="137">
        <f>'将来負担比率（分子）の構造'!L$41</f>
        <v>10920</v>
      </c>
      <c r="L66" s="137"/>
      <c r="M66" s="137"/>
      <c r="N66" s="137">
        <f>'将来負担比率（分子）の構造'!M$41</f>
        <v>10967</v>
      </c>
      <c r="O66" s="137"/>
      <c r="P66" s="137"/>
    </row>
    <row r="67" spans="1:16">
      <c r="A67" s="137" t="s">
        <v>63</v>
      </c>
      <c r="B67" s="137" t="e">
        <f>NA()</f>
        <v>#N/A</v>
      </c>
      <c r="C67" s="137">
        <f>IF(ISNUMBER('将来負担比率（分子）の構造'!I$53), IF('将来負担比率（分子）の構造'!I$53 &lt; 0, 0, '将来負担比率（分子）の構造'!I$53), NA())</f>
        <v>3561</v>
      </c>
      <c r="D67" s="137" t="e">
        <f>NA()</f>
        <v>#N/A</v>
      </c>
      <c r="E67" s="137" t="e">
        <f>NA()</f>
        <v>#N/A</v>
      </c>
      <c r="F67" s="137">
        <f>IF(ISNUMBER('将来負担比率（分子）の構造'!J$53), IF('将来負担比率（分子）の構造'!J$53 &lt; 0, 0, '将来負担比率（分子）の構造'!J$53), NA())</f>
        <v>3688</v>
      </c>
      <c r="G67" s="137" t="e">
        <f>NA()</f>
        <v>#N/A</v>
      </c>
      <c r="H67" s="137" t="e">
        <f>NA()</f>
        <v>#N/A</v>
      </c>
      <c r="I67" s="137">
        <f>IF(ISNUMBER('将来負担比率（分子）の構造'!K$53), IF('将来負担比率（分子）の構造'!K$53 &lt; 0, 0, '将来負担比率（分子）の構造'!K$53), NA())</f>
        <v>4258</v>
      </c>
      <c r="J67" s="137" t="e">
        <f>NA()</f>
        <v>#N/A</v>
      </c>
      <c r="K67" s="137" t="e">
        <f>NA()</f>
        <v>#N/A</v>
      </c>
      <c r="L67" s="137">
        <f>IF(ISNUMBER('将来負担比率（分子）の構造'!L$53), IF('将来負担比率（分子）の構造'!L$53 &lt; 0, 0, '将来負担比率（分子）の構造'!L$53), NA())</f>
        <v>3419</v>
      </c>
      <c r="M67" s="137" t="e">
        <f>NA()</f>
        <v>#N/A</v>
      </c>
      <c r="N67" s="137" t="e">
        <f>NA()</f>
        <v>#N/A</v>
      </c>
      <c r="O67" s="137">
        <f>IF(ISNUMBER('将来負担比率（分子）の構造'!M$53), IF('将来負担比率（分子）の構造'!M$53 &lt; 0, 0, '将来負担比率（分子）の構造'!M$53), NA())</f>
        <v>3352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2018-02-21T08:34:03Z</cp:lastPrinted>
  <dcterms:created xsi:type="dcterms:W3CDTF">2018-01-24T03:18:18Z</dcterms:created>
  <dcterms:modified xsi:type="dcterms:W3CDTF">2018-10-30T01:27:57Z</dcterms:modified>
  <cp:category/>
</cp:coreProperties>
</file>