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行政経営G\財政関連通知\290215_平成２７年度財政状況資料集の作成及び提出について\0418報告\"/>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4" i="9"/>
  <c r="C34" i="9"/>
  <c r="CO34" i="9" l="1"/>
  <c r="BW35" i="9"/>
  <c r="C35"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 r="AM35" i="9" s="1"/>
</calcChain>
</file>

<file path=xl/sharedStrings.xml><?xml version="1.0" encoding="utf-8"?>
<sst xmlns="http://schemas.openxmlformats.org/spreadsheetml/2006/main" count="1027" uniqueCount="568">
  <si>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</si>
  <si>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</si>
  <si>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</si>
  <si>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</si>
  <si>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</si>
  <si>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</si>
  <si>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</si>
  <si>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</si>
  <si>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</si>
  <si>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</si>
  <si>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</si>
  <si>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</si>
  <si>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</si>
  <si>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</si>
  <si>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</si>
  <si>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</si>
  <si>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</si>
  <si>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</si>
  <si>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</si>
  <si>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</si>
  <si>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</si>
  <si>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</si>
  <si>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</si>
  <si>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</si>
  <si>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</si>
  <si>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</si>
  <si>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</si>
  <si>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</si>
  <si>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</si>
  <si>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</si>
  <si>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</si>
  <si>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</si>
  <si>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</si>
  <si>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</si>
  <si>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</si>
  <si>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</si>
  <si>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</si>
  <si>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</si>
  <si>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</si>
  <si>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</si>
  <si>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</si>
  <si>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</si>
  <si>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</si>
  <si>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</si>
  <si>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</si>
  <si>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</si>
  <si>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</si>
  <si>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</si>
  <si>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</si>
  <si>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</si>
  <si>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</si>
  <si>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</si>
  <si>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</si>
  <si>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</si>
  <si>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</si>
  <si>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</si>
  <si>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</si>
  <si>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</si>
  <si>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</si>
  <si>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</si>
  <si>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</si>
  <si>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</si>
  <si>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</si>
  <si>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</si>
  <si>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</si>
  <si>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</si>
  <si>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</si>
  <si>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</si>
  <si>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</si>
  <si>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</si>
  <si>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</si>
  <si>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</si>
  <si>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</si>
  <si>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</si>
  <si>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</si>
  <si>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</si>
  <si>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</si>
  <si>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</si>
  <si>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</si>
  <si>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</si>
  <si>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</si>
  <si>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</si>
  <si>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栗山町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</si>
  <si>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</si>
  <si>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</si>
  <si>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</si>
  <si>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</si>
  <si>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</si>
  <si>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</si>
  <si>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</si>
  <si>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</si>
  <si>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</si>
  <si>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</si>
  <si>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</si>
  <si>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</si>
  <si>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</si>
  <si>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</si>
  <si>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</si>
  <si>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</si>
  <si>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</si>
  <si>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</si>
  <si>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</si>
  <si>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</si>
  <si>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</si>
  <si>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</si>
  <si>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</si>
  <si>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</si>
  <si>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</si>
  <si>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</si>
  <si>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</si>
  <si>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</si>
  <si>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</si>
  <si>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</si>
  <si>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</si>
  <si>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</si>
  <si>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</si>
  <si>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</si>
  <si>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</si>
  <si>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</si>
  <si>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</si>
  <si>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</si>
  <si>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</si>
  <si>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</si>
  <si>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</si>
  <si>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</si>
  <si>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</si>
  <si>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</si>
  <si>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</si>
  <si>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</si>
  <si>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</si>
  <si>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</si>
  <si>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</si>
  <si>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</si>
  <si>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</si>
  <si>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</si>
  <si>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</si>
  <si>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</si>
  <si>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</si>
  <si>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</si>
  <si>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</si>
  <si>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</si>
  <si>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</si>
  <si>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</si>
  <si>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</si>
  <si>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</si>
  <si>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</si>
  <si>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</si>
  <si>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</si>
  <si>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</si>
  <si>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</si>
  <si>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</si>
  <si>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</si>
  <si>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</si>
  <si>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</si>
  <si>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</si>
  <si>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</si>
  <si>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</si>
  <si>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</si>
  <si>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</si>
  <si>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</si>
  <si>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</si>
  <si>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</si>
  <si>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</si>
  <si>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</si>
  <si>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</si>
  <si>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</si>
  <si>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</si>
  <si>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</si>
  <si>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</si>
  <si>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</si>
  <si>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</si>
  <si>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</si>
  <si>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</si>
  <si>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</si>
  <si>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</si>
  <si>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</si>
  <si>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</si>
  <si>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</si>
  <si>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</si>
  <si>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</si>
  <si>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</si>
  <si>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</si>
  <si>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</si>
  <si>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</si>
  <si>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</si>
  <si>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</si>
  <si>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</si>
  <si>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</si>
  <si>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</si>
  <si>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</si>
  <si>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</si>
  <si>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</si>
  <si>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</si>
  <si>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北海道栗山町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</si>
  <si>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</si>
  <si>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</si>
  <si>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</si>
  <si>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</si>
  <si>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</si>
  <si>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</si>
  <si>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</si>
  <si>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</si>
  <si>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</si>
  <si>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</si>
  <si>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</si>
  <si>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</si>
  <si>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</si>
  <si>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</si>
  <si>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</si>
  <si>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</si>
  <si>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</si>
  <si>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</si>
  <si>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</si>
  <si>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</si>
  <si>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</si>
  <si>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</si>
  <si>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</si>
  <si>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</si>
  <si>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</si>
  <si>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</si>
  <si>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</si>
  <si>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</si>
  <si>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</si>
  <si>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</si>
  <si>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</si>
  <si>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</si>
  <si>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</si>
  <si>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</si>
  <si>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</si>
  <si>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</si>
  <si>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</si>
  <si>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</si>
  <si>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</si>
  <si>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</si>
  <si>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</si>
  <si>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</si>
  <si>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</si>
  <si>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</si>
  <si>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</si>
  <si>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</si>
  <si>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</si>
  <si>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</si>
  <si>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</si>
  <si>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</si>
  <si>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</si>
  <si>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</si>
  <si>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</si>
  <si>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</si>
  <si>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</si>
  <si>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</si>
  <si>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</si>
  <si>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</si>
  <si>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</si>
  <si>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</si>
  <si>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</si>
  <si>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</si>
  <si>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</si>
  <si>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</si>
  <si>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</si>
  <si>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</si>
  <si>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</si>
  <si>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</si>
  <si>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</si>
  <si>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</si>
  <si>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</si>
  <si>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</si>
  <si>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</si>
  <si>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</si>
  <si>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</si>
  <si>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</si>
  <si>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</si>
  <si>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</si>
  <si>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</si>
  <si>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</si>
  <si>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</si>
  <si>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</si>
  <si>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</si>
  <si>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</si>
  <si>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</si>
  <si>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</si>
  <si>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</si>
  <si>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</si>
  <si>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</si>
  <si>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</si>
  <si>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</si>
  <si>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</si>
  <si>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</si>
  <si>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</si>
  <si>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</si>
  <si>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</si>
  <si>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</si>
  <si>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</si>
  <si>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</si>
  <si>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</si>
  <si>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</si>
  <si>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</si>
  <si>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</si>
  <si>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</si>
  <si>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</si>
  <si>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</si>
  <si>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</si>
  <si>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</si>
  <si>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</si>
  <si>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</si>
  <si>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</si>
  <si>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</si>
  <si>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</si>
  <si>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</si>
  <si>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</si>
  <si>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</si>
  <si>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</si>
  <si>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</si>
  <si>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</si>
  <si>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</si>
  <si>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</si>
  <si>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</si>
  <si>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</si>
  <si>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</si>
  <si>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</si>
  <si>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</si>
  <si>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</si>
  <si>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</si>
  <si>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</si>
  <si>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</si>
  <si>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</si>
  <si>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</si>
  <si>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</si>
  <si>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</si>
  <si>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</si>
  <si>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</si>
  <si>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</si>
  <si>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</si>
  <si>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</si>
  <si>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</si>
  <si>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</si>
  <si>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</si>
  <si>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</si>
  <si>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</si>
  <si>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</si>
  <si>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</si>
  <si>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</si>
  <si>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北海道栗山町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</si>
  <si>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</si>
  <si>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</si>
  <si>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</si>
  <si>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</si>
  <si>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</si>
  <si>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</si>
  <si>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</si>
  <si>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</si>
  <si>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</si>
  <si>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</si>
  <si>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</si>
  <si>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</si>
  <si>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</si>
  <si>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</si>
  <si>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</si>
  <si>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</si>
  <si>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</si>
  <si>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</si>
  <si>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</si>
  <si>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</si>
  <si>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北海道介護福祉学校特別会計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</si>
  <si>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</si>
  <si>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</si>
  <si>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</si>
  <si>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</si>
  <si>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</si>
  <si>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</si>
  <si>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</si>
  <si>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</si>
  <si>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</si>
  <si>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</si>
  <si>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</si>
  <si>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</si>
  <si>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</si>
  <si>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</si>
  <si>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</si>
  <si>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</si>
  <si>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</si>
  <si>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</si>
  <si>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</si>
  <si>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</si>
  <si>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住宅団地造成事業特別会計</t>
    <phoneticPr fontId="5"/>
  </si>
  <si>
    <t>法非適用企業</t>
    <phoneticPr fontId="5"/>
  </si>
  <si>
    <t>工業団地造成事業特別会計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</si>
  <si>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</si>
  <si>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</si>
  <si>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</si>
  <si>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</si>
  <si>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</si>
  <si>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</si>
  <si>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</si>
  <si>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</si>
  <si>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</si>
  <si>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</si>
  <si>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</si>
  <si>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</si>
  <si>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</si>
  <si>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</si>
  <si>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</si>
  <si>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</si>
  <si>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</si>
  <si>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</si>
  <si>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</si>
  <si>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</si>
  <si>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</si>
  <si>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</si>
  <si>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</si>
  <si>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</si>
  <si>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</si>
  <si>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</si>
  <si>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</si>
  <si>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</si>
  <si>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</si>
  <si>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</si>
  <si>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</si>
  <si>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</si>
  <si>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</si>
  <si>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</si>
  <si>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</si>
  <si>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</si>
  <si>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</si>
  <si>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</si>
  <si>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</si>
  <si>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</si>
  <si>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</si>
  <si>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</si>
  <si>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</si>
  <si>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</si>
  <si>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</si>
  <si>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</si>
  <si>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</si>
  <si>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</si>
  <si>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</si>
  <si>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</si>
  <si>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</si>
  <si>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</si>
  <si>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</si>
  <si>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</si>
  <si>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</si>
  <si>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</si>
  <si>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</si>
  <si>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</si>
  <si>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</si>
  <si>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</si>
  <si>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</si>
  <si>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</si>
  <si>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</si>
  <si>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</si>
  <si>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</si>
  <si>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</si>
  <si>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</si>
  <si>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</si>
  <si>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</si>
  <si>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</si>
  <si>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</si>
  <si>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</si>
  <si>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</si>
  <si>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</si>
  <si>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</si>
  <si>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</si>
  <si>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</si>
  <si>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</si>
  <si>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</si>
  <si>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</si>
  <si>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</si>
  <si>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</si>
  <si>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</si>
  <si>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</si>
  <si>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</si>
  <si>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</si>
  <si>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</si>
  <si>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</si>
  <si>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</si>
  <si>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</si>
  <si>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</si>
  <si>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</si>
  <si>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</si>
  <si>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</si>
  <si>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</si>
  <si>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</si>
  <si>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</si>
  <si>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</si>
  <si>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</si>
  <si>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</si>
  <si>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</si>
  <si>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</si>
  <si>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</si>
  <si>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</si>
  <si>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</si>
  <si>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</si>
  <si>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</si>
  <si>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</si>
  <si>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</si>
  <si>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</si>
  <si>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</si>
  <si>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</si>
  <si>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</si>
  <si>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</si>
  <si>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</si>
  <si>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</si>
  <si>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</si>
  <si>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</si>
  <si>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</si>
  <si>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</si>
  <si>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</si>
  <si>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</si>
  <si>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</si>
  <si>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</si>
  <si>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</si>
  <si>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</si>
  <si>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</si>
  <si>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</si>
  <si>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</si>
  <si>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</si>
  <si>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</si>
  <si>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</si>
  <si>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</si>
  <si>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</si>
  <si>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</si>
  <si>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</si>
  <si>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</si>
  <si>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</si>
  <si>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</si>
  <si>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</si>
  <si>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</si>
  <si>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</si>
  <si>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</si>
  <si>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</si>
  <si>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</si>
  <si>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</si>
  <si>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</si>
  <si>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</si>
  <si>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</si>
  <si>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3.13</t>
  </si>
  <si>
    <t>▲ 6.45</t>
  </si>
  <si>
    <t>水道事業会計</t>
  </si>
  <si>
    <t>国民健康保険特別会計</t>
  </si>
  <si>
    <t>一般会計</t>
  </si>
  <si>
    <t>下水道事業会計</t>
  </si>
  <si>
    <t>介護保険特別会計</t>
  </si>
  <si>
    <t>北海道介護福祉学校特別会計</t>
  </si>
  <si>
    <t>住宅団地造成事業特別会計</t>
  </si>
  <si>
    <t>後期高齢者医療特別会計</t>
  </si>
  <si>
    <t>その他会計（赤字）</t>
  </si>
  <si>
    <t>その他会計（黒字）</t>
  </si>
  <si>
    <t>栗山町農業振興公社</t>
    <rPh sb="0" eb="3">
      <t>クリヤマチョウ</t>
    </rPh>
    <rPh sb="3" eb="5">
      <t>ノウギョウ</t>
    </rPh>
    <rPh sb="5" eb="7">
      <t>シンコウ</t>
    </rPh>
    <rPh sb="7" eb="9">
      <t>コウシャ</t>
    </rPh>
    <phoneticPr fontId="2"/>
  </si>
  <si>
    <t>-</t>
    <phoneticPr fontId="2"/>
  </si>
  <si>
    <t>-</t>
    <phoneticPr fontId="2"/>
  </si>
  <si>
    <t>南空知消防組合</t>
    <rPh sb="0" eb="1">
      <t>ミナミ</t>
    </rPh>
    <rPh sb="1" eb="3">
      <t>ソラチ</t>
    </rPh>
    <rPh sb="3" eb="5">
      <t>ショウボウ</t>
    </rPh>
    <rPh sb="5" eb="7">
      <t>クミアイ</t>
    </rPh>
    <phoneticPr fontId="2"/>
  </si>
  <si>
    <t>-</t>
    <phoneticPr fontId="2"/>
  </si>
  <si>
    <t>南空知葬斎組合</t>
    <rPh sb="0" eb="1">
      <t>ミナミ</t>
    </rPh>
    <rPh sb="1" eb="3">
      <t>ソラチ</t>
    </rPh>
    <rPh sb="3" eb="4">
      <t>ソウ</t>
    </rPh>
    <rPh sb="4" eb="5">
      <t>サイ</t>
    </rPh>
    <rPh sb="5" eb="7">
      <t>クミアイ</t>
    </rPh>
    <phoneticPr fontId="2"/>
  </si>
  <si>
    <t>空知教育センター組合</t>
    <rPh sb="0" eb="2">
      <t>ソラチ</t>
    </rPh>
    <rPh sb="2" eb="4">
      <t>キョウイク</t>
    </rPh>
    <rPh sb="8" eb="10">
      <t>クミアイ</t>
    </rPh>
    <phoneticPr fontId="2"/>
  </si>
  <si>
    <t>南空知ふるさと市町村圏組合</t>
    <rPh sb="0" eb="1">
      <t>ミナミ</t>
    </rPh>
    <rPh sb="1" eb="3">
      <t>ソラチ</t>
    </rPh>
    <rPh sb="7" eb="10">
      <t>シチョウソン</t>
    </rPh>
    <rPh sb="10" eb="11">
      <t>ケン</t>
    </rPh>
    <rPh sb="11" eb="13">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</si>
  <si>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</si>
  <si>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</si>
  <si>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</si>
  <si>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</si>
  <si>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</si>
  <si>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</si>
  <si>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</si>
  <si>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</si>
  <si>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</si>
  <si>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</si>
  <si>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</si>
  <si>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</si>
  <si>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将来負担比率、実質公債費比率ともに類似団体と比較して高い水準にあるが、実質公債費比率については近年減少傾向にある。
主な要因としては、過去に地方債を財源とした大型公共事業の元利償還金が、平成１８年度から平成２１年度のピークを境に減少していることや、新規地方債の発行を抑制するために計画的に事業を実施してきたことにより、元利償還金の増加が抑えられたことが考えられる。
後世への負担を少しでも軽減するよう、特定財源の安定的な確保や新規事業の実施等について総点検を図り、財政の健全化に努めることにより、将来負担比率も低下してくるものと想定される。</t>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7">
      <t>タカ</t>
    </rPh>
    <rPh sb="28" eb="30">
      <t>スイジュン</t>
    </rPh>
    <rPh sb="35" eb="37">
      <t>ジッシツ</t>
    </rPh>
    <rPh sb="37" eb="40">
      <t>コウサイヒ</t>
    </rPh>
    <rPh sb="40" eb="42">
      <t>ヒリツ</t>
    </rPh>
    <rPh sb="47" eb="49">
      <t>キンネン</t>
    </rPh>
    <rPh sb="49" eb="51">
      <t>ゲンショウ</t>
    </rPh>
    <rPh sb="51" eb="53">
      <t>ケイコウ</t>
    </rPh>
    <rPh sb="58" eb="59">
      <t>オモ</t>
    </rPh>
    <rPh sb="60" eb="62">
      <t>ヨウイン</t>
    </rPh>
    <rPh sb="67" eb="69">
      <t>カコ</t>
    </rPh>
    <rPh sb="112" eb="113">
      <t>サカイ</t>
    </rPh>
    <rPh sb="114" eb="116">
      <t>ゲンショウ</t>
    </rPh>
    <rPh sb="176" eb="177">
      <t>カンガ</t>
    </rPh>
    <rPh sb="248" eb="250">
      <t>ショウライ</t>
    </rPh>
    <rPh sb="250" eb="252">
      <t>フタン</t>
    </rPh>
    <rPh sb="252" eb="254">
      <t>ヒリツ</t>
    </rPh>
    <rPh sb="255" eb="257">
      <t>テイカ</t>
    </rPh>
    <rPh sb="264" eb="266">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</si>
</sst>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120372</c:v>
                </c:pt>
                <c:pt idx="1">
                  <c:v>77257</c:v>
                </c:pt>
                <c:pt idx="2">
                  <c:v>129500</c:v>
                </c:pt>
                <c:pt idx="3">
                  <c:v>153529</c:v>
                </c:pt>
                <c:pt idx="4">
                  <c:v>97390</c:v>
                </c:pt>
              </c:numCache>
            </c:numRef>
          </c:val>
          <c:smooth val="0"/>
        </c:ser>
        <c:dLbls>
          <c:showLegendKey val="0"/>
          <c:showVal val="0"/>
          <c:showCatName val="0"/>
          <c:showSerName val="0"/>
          <c:showPercent val="0"/>
          <c:showBubbleSize val="0"/>
        </c:dLbls>
        <c:marker val="1"/>
        <c:smooth val="0"/>
        <c:axId val="475411064"/>
        <c:axId val="584859896"/>
      </c:lineChart>
      <c:catAx>
        <c:axId val="475411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4859896"/>
        <c:crosses val="autoZero"/>
        <c:auto val="1"/>
        <c:lblAlgn val="ctr"/>
        <c:lblOffset val="100"/>
        <c:tickLblSkip val="1"/>
        <c:tickMarkSkip val="1"/>
        <c:noMultiLvlLbl val="0"/>
      </c:catAx>
      <c:valAx>
        <c:axId val="58485989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411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1.47</c:v>
                </c:pt>
                <c:pt idx="1">
                  <c:v>2.96</c:v>
                </c:pt>
                <c:pt idx="2">
                  <c:v>1.87</c:v>
                </c:pt>
                <c:pt idx="3">
                  <c:v>2.4300000000000002</c:v>
                </c:pt>
                <c:pt idx="4">
                  <c:v>2.89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18.07</c:v>
                </c:pt>
                <c:pt idx="1">
                  <c:v>17.32</c:v>
                </c:pt>
                <c:pt idx="2">
                  <c:v>15.5</c:v>
                </c:pt>
                <c:pt idx="3">
                  <c:v>8.81</c:v>
                </c:pt>
                <c:pt idx="4">
                  <c:v>11.79</c:v>
                </c:pt>
              </c:numCache>
            </c:numRef>
          </c:val>
        </c:ser>
        <c:dLbls>
          <c:showLegendKey val="0"/>
          <c:showVal val="0"/>
          <c:showCatName val="0"/>
          <c:showSerName val="0"/>
          <c:showPercent val="0"/>
          <c:showBubbleSize val="0"/>
        </c:dLbls>
        <c:gapWidth val="250"/>
        <c:overlap val="100"/>
        <c:axId val="584861464"/>
        <c:axId val="584861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1.89</c:v>
                </c:pt>
                <c:pt idx="1">
                  <c:v>0.66</c:v>
                </c:pt>
                <c:pt idx="2">
                  <c:v>-3.13</c:v>
                </c:pt>
                <c:pt idx="3">
                  <c:v>-6.45</c:v>
                </c:pt>
                <c:pt idx="4">
                  <c:v>3.49</c:v>
                </c:pt>
              </c:numCache>
            </c:numRef>
          </c:val>
          <c:smooth val="0"/>
        </c:ser>
        <c:dLbls>
          <c:showLegendKey val="0"/>
          <c:showVal val="0"/>
          <c:showCatName val="0"/>
          <c:showSerName val="0"/>
          <c:showPercent val="0"/>
          <c:showBubbleSize val="0"/>
        </c:dLbls>
        <c:marker val="1"/>
        <c:smooth val="0"/>
        <c:axId val="584861464"/>
        <c:axId val="584861856"/>
      </c:lineChart>
      <c:catAx>
        <c:axId val="584861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4861856"/>
        <c:crosses val="autoZero"/>
        <c:auto val="1"/>
        <c:lblAlgn val="ctr"/>
        <c:lblOffset val="100"/>
        <c:tickLblSkip val="1"/>
        <c:tickMarkSkip val="1"/>
        <c:noMultiLvlLbl val="0"/>
      </c:catAx>
      <c:valAx>
        <c:axId val="58486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861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0</c:v>
                </c:pt>
                <c:pt idx="3">
                  <c:v>0</c:v>
                </c:pt>
                <c:pt idx="4">
                  <c:v>0</c:v>
                </c:pt>
                <c:pt idx="5">
                  <c:v>0</c:v>
                </c:pt>
                <c:pt idx="6">
                  <c:v>0</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0.02</c:v>
                </c:pt>
              </c:numCache>
            </c:numRef>
          </c:val>
        </c:ser>
        <c:ser>
          <c:idx val="4"/>
          <c:order val="4"/>
          <c:tx>
            <c:strRef>
              <c:f>データシート!$A$31</c:f>
              <c:strCache>
                <c:ptCount val="1"/>
                <c:pt idx="0">
                  <c:v>北海道介護福祉学校特別会計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0.06</c:v>
                </c:pt>
                <c:pt idx="4">
                  <c:v>#N/A</c:v>
                </c:pt>
                <c:pt idx="5">
                  <c:v>0.04</c:v>
                </c:pt>
                <c:pt idx="6">
                  <c:v>#N/A</c:v>
                </c:pt>
                <c:pt idx="7">
                  <c:v>0</c:v>
                </c:pt>
                <c:pt idx="8">
                  <c:v>#N/A</c:v>
                </c:pt>
                <c:pt idx="9">
                  <c:v>0.04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0.22</c:v>
                </c:pt>
                <c:pt idx="4">
                  <c:v>#N/A</c:v>
                </c:pt>
                <c:pt idx="5">
                  <c:v>0.41</c:v>
                </c:pt>
                <c:pt idx="6">
                  <c:v>#N/A</c:v>
                </c:pt>
                <c:pt idx="7">
                  <c:v>0.72</c:v>
                </c:pt>
                <c:pt idx="8">
                  <c:v>#N/A</c:v>
                </c:pt>
                <c:pt idx="9">
                  <c:v>0.27</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0.39</c:v>
                </c:pt>
                <c:pt idx="2">
                  <c:v>#N/A</c:v>
                </c:pt>
                <c:pt idx="3">
                  <c:v>0.81</c:v>
                </c:pt>
                <c:pt idx="4">
                  <c:v>#N/A</c:v>
                </c:pt>
                <c:pt idx="5">
                  <c:v>1.26</c:v>
                </c:pt>
                <c:pt idx="6">
                  <c:v>#N/A</c:v>
                </c:pt>
                <c:pt idx="7">
                  <c:v>1.61</c:v>
                </c:pt>
                <c:pt idx="8">
                  <c:v>#N/A</c:v>
                </c:pt>
                <c:pt idx="9">
                  <c:v>2.66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1.42</c:v>
                </c:pt>
                <c:pt idx="2">
                  <c:v>#N/A</c:v>
                </c:pt>
                <c:pt idx="3">
                  <c:v>2.89</c:v>
                </c:pt>
                <c:pt idx="4">
                  <c:v>#N/A</c:v>
                </c:pt>
                <c:pt idx="5">
                  <c:v>1.82</c:v>
                </c:pt>
                <c:pt idx="6">
                  <c:v>#N/A</c:v>
                </c:pt>
                <c:pt idx="7">
                  <c:v>2.42</c:v>
                </c:pt>
                <c:pt idx="8">
                  <c:v>#N/A</c:v>
                </c:pt>
                <c:pt idx="9">
                  <c:v>2.84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2.71</c:v>
                </c:pt>
                <c:pt idx="2">
                  <c:v>#N/A</c:v>
                </c:pt>
                <c:pt idx="3">
                  <c:v>1.74</c:v>
                </c:pt>
                <c:pt idx="4">
                  <c:v>#N/A</c:v>
                </c:pt>
                <c:pt idx="5">
                  <c:v>2.46</c:v>
                </c:pt>
                <c:pt idx="6">
                  <c:v>#N/A</c:v>
                </c:pt>
                <c:pt idx="7">
                  <c:v>2.2400000000000002</c:v>
                </c:pt>
                <c:pt idx="8">
                  <c:v>#N/A</c:v>
                </c:pt>
                <c:pt idx="9">
                  <c:v>3.82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16.8</c:v>
                </c:pt>
                <c:pt idx="2">
                  <c:v>#N/A</c:v>
                </c:pt>
                <c:pt idx="3">
                  <c:v>16.43</c:v>
                </c:pt>
                <c:pt idx="4">
                  <c:v>#N/A</c:v>
                </c:pt>
                <c:pt idx="5">
                  <c:v>12.19</c:v>
                </c:pt>
                <c:pt idx="6">
                  <c:v>#N/A</c:v>
                </c:pt>
                <c:pt idx="7">
                  <c:v>11.15</c:v>
                </c:pt>
                <c:pt idx="8">
                  <c:v>#N/A</c:v>
                </c:pt>
                <c:pt idx="9">
                  <c:v>10.48</c:v>
                </c:pt>
              </c:numCache>
            </c:numRef>
          </c:val>
        </c:ser>
        <c:dLbls>
          <c:showLegendKey val="0"/>
          <c:showVal val="0"/>
          <c:showCatName val="0"/>
          <c:showSerName val="0"/>
          <c:showPercent val="0"/>
          <c:showBubbleSize val="0"/>
        </c:dLbls>
        <c:gapWidth val="150"/>
        <c:overlap val="100"/>
        <c:axId val="477625920"/>
        <c:axId val="477626312"/>
      </c:barChart>
      <c:catAx>
        <c:axId val="4776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626312"/>
        <c:crosses val="autoZero"/>
        <c:auto val="1"/>
        <c:lblAlgn val="ctr"/>
        <c:lblOffset val="100"/>
        <c:tickLblSkip val="1"/>
        <c:tickMarkSkip val="1"/>
        <c:noMultiLvlLbl val="0"/>
      </c:catAx>
      <c:valAx>
        <c:axId val="477626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62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1081</c:v>
                </c:pt>
                <c:pt idx="5">
                  <c:v>1087</c:v>
                </c:pt>
                <c:pt idx="8">
                  <c:v>1043</c:v>
                </c:pt>
                <c:pt idx="11">
                  <c:v>1032</c:v>
                </c:pt>
                <c:pt idx="14">
                  <c:v>961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69</c:v>
                </c:pt>
                <c:pt idx="3">
                  <c:v>49</c:v>
                </c:pt>
                <c:pt idx="6">
                  <c:v>46</c:v>
                </c:pt>
                <c:pt idx="9">
                  <c:v>49</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23</c:v>
                </c:pt>
                <c:pt idx="6">
                  <c:v>23</c:v>
                </c:pt>
                <c:pt idx="9">
                  <c:v>21</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251</c:v>
                </c:pt>
                <c:pt idx="3">
                  <c:v>275</c:v>
                </c:pt>
                <c:pt idx="6">
                  <c:v>303</c:v>
                </c:pt>
                <c:pt idx="9">
                  <c:v>295</c:v>
                </c:pt>
                <c:pt idx="12">
                  <c:v>289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1526</c:v>
                </c:pt>
                <c:pt idx="3">
                  <c:v>1447</c:v>
                </c:pt>
                <c:pt idx="6">
                  <c:v>1372</c:v>
                </c:pt>
                <c:pt idx="9">
                  <c:v>1296</c:v>
                </c:pt>
                <c:pt idx="12">
                  <c:v>1156</c:v>
                </c:pt>
              </c:numCache>
            </c:numRef>
          </c:val>
        </c:ser>
        <c:dLbls>
          <c:showLegendKey val="0"/>
          <c:showVal val="0"/>
          <c:showCatName val="0"/>
          <c:showSerName val="0"/>
          <c:showPercent val="0"/>
          <c:showBubbleSize val="0"/>
        </c:dLbls>
        <c:gapWidth val="100"/>
        <c:overlap val="100"/>
        <c:axId val="477627488"/>
        <c:axId val="477627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790</c:v>
                </c:pt>
                <c:pt idx="2">
                  <c:v>#N/A</c:v>
                </c:pt>
                <c:pt idx="3">
                  <c:v>#N/A</c:v>
                </c:pt>
                <c:pt idx="4">
                  <c:v>707</c:v>
                </c:pt>
                <c:pt idx="5">
                  <c:v>#N/A</c:v>
                </c:pt>
                <c:pt idx="6">
                  <c:v>#N/A</c:v>
                </c:pt>
                <c:pt idx="7">
                  <c:v>702</c:v>
                </c:pt>
                <c:pt idx="8">
                  <c:v>#N/A</c:v>
                </c:pt>
                <c:pt idx="9">
                  <c:v>#N/A</c:v>
                </c:pt>
                <c:pt idx="10">
                  <c:v>630</c:v>
                </c:pt>
                <c:pt idx="11">
                  <c:v>#N/A</c:v>
                </c:pt>
                <c:pt idx="12">
                  <c:v>#N/A</c:v>
                </c:pt>
                <c:pt idx="13">
                  <c:v>528</c:v>
                </c:pt>
                <c:pt idx="14">
                  <c:v>#N/A</c:v>
                </c:pt>
              </c:numCache>
            </c:numRef>
          </c:val>
          <c:smooth val="0"/>
        </c:ser>
        <c:dLbls>
          <c:showLegendKey val="0"/>
          <c:showVal val="0"/>
          <c:showCatName val="0"/>
          <c:showSerName val="0"/>
          <c:showPercent val="0"/>
          <c:showBubbleSize val="0"/>
        </c:dLbls>
        <c:marker val="1"/>
        <c:smooth val="0"/>
        <c:axId val="477627488"/>
        <c:axId val="477627880"/>
      </c:lineChart>
      <c:catAx>
        <c:axId val="47762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627880"/>
        <c:crosses val="autoZero"/>
        <c:auto val="1"/>
        <c:lblAlgn val="ctr"/>
        <c:lblOffset val="100"/>
        <c:tickLblSkip val="1"/>
        <c:tickMarkSkip val="1"/>
        <c:noMultiLvlLbl val="0"/>
      </c:catAx>
      <c:valAx>
        <c:axId val="477627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62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8747</c:v>
                </c:pt>
                <c:pt idx="5">
                  <c:v>8523</c:v>
                </c:pt>
                <c:pt idx="8">
                  <c:v>8286</c:v>
                </c:pt>
                <c:pt idx="11">
                  <c:v>8221</c:v>
                </c:pt>
                <c:pt idx="14">
                  <c:v>8830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2565</c:v>
                </c:pt>
                <c:pt idx="5">
                  <c:v>2353</c:v>
                </c:pt>
                <c:pt idx="8">
                  <c:v>2164</c:v>
                </c:pt>
                <c:pt idx="11">
                  <c:v>1995</c:v>
                </c:pt>
                <c:pt idx="14">
                  <c:v>1941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1471</c:v>
                </c:pt>
                <c:pt idx="5">
                  <c:v>1494</c:v>
                </c:pt>
                <c:pt idx="8">
                  <c:v>1405</c:v>
                </c:pt>
                <c:pt idx="11">
                  <c:v>1261</c:v>
                </c:pt>
                <c:pt idx="14">
                  <c:v>1188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1574</c:v>
                </c:pt>
                <c:pt idx="3">
                  <c:v>1554</c:v>
                </c:pt>
                <c:pt idx="6">
                  <c:v>1496</c:v>
                </c:pt>
                <c:pt idx="9">
                  <c:v>1437</c:v>
                </c:pt>
                <c:pt idx="12">
                  <c:v>1285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84</c:v>
                </c:pt>
                <c:pt idx="3">
                  <c:v>61</c:v>
                </c:pt>
                <c:pt idx="6">
                  <c:v>38</c:v>
                </c:pt>
                <c:pt idx="9">
                  <c:v>17</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3446</c:v>
                </c:pt>
                <c:pt idx="3">
                  <c:v>3418</c:v>
                </c:pt>
                <c:pt idx="6">
                  <c:v>3313</c:v>
                </c:pt>
                <c:pt idx="9">
                  <c:v>3224</c:v>
                </c:pt>
                <c:pt idx="12">
                  <c:v>3174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160</c:v>
                </c:pt>
                <c:pt idx="3">
                  <c:v>155</c:v>
                </c:pt>
                <c:pt idx="6">
                  <c:v>46</c:v>
                </c:pt>
                <c:pt idx="9">
                  <c:v>43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11218</c:v>
                </c:pt>
                <c:pt idx="3">
                  <c:v>10742</c:v>
                </c:pt>
                <c:pt idx="6">
                  <c:v>10651</c:v>
                </c:pt>
                <c:pt idx="9">
                  <c:v>11015</c:v>
                </c:pt>
                <c:pt idx="12">
                  <c:v>10920</c:v>
                </c:pt>
              </c:numCache>
            </c:numRef>
          </c:val>
        </c:ser>
        <c:dLbls>
          <c:showLegendKey val="0"/>
          <c:showVal val="0"/>
          <c:showCatName val="0"/>
          <c:showSerName val="0"/>
          <c:showPercent val="0"/>
          <c:showBubbleSize val="0"/>
        </c:dLbls>
        <c:gapWidth val="100"/>
        <c:overlap val="100"/>
        <c:axId val="477628272"/>
        <c:axId val="47762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3699</c:v>
                </c:pt>
                <c:pt idx="2">
                  <c:v>#N/A</c:v>
                </c:pt>
                <c:pt idx="3">
                  <c:v>#N/A</c:v>
                </c:pt>
                <c:pt idx="4">
                  <c:v>3561</c:v>
                </c:pt>
                <c:pt idx="5">
                  <c:v>#N/A</c:v>
                </c:pt>
                <c:pt idx="6">
                  <c:v>#N/A</c:v>
                </c:pt>
                <c:pt idx="7">
                  <c:v>3688</c:v>
                </c:pt>
                <c:pt idx="8">
                  <c:v>#N/A</c:v>
                </c:pt>
                <c:pt idx="9">
                  <c:v>#N/A</c:v>
                </c:pt>
                <c:pt idx="10">
                  <c:v>4258</c:v>
                </c:pt>
                <c:pt idx="11">
                  <c:v>#N/A</c:v>
                </c:pt>
                <c:pt idx="12">
                  <c:v>#N/A</c:v>
                </c:pt>
                <c:pt idx="13">
                  <c:v>3419</c:v>
                </c:pt>
                <c:pt idx="14">
                  <c:v>#N/A</c:v>
                </c:pt>
              </c:numCache>
            </c:numRef>
          </c:val>
          <c:smooth val="0"/>
        </c:ser>
        <c:dLbls>
          <c:showLegendKey val="0"/>
          <c:showVal val="0"/>
          <c:showCatName val="0"/>
          <c:showSerName val="0"/>
          <c:showPercent val="0"/>
          <c:showBubbleSize val="0"/>
        </c:dLbls>
        <c:marker val="1"/>
        <c:smooth val="0"/>
        <c:axId val="477628272"/>
        <c:axId val="477629056"/>
      </c:lineChart>
      <c:catAx>
        <c:axId val="47762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7629056"/>
        <c:crosses val="autoZero"/>
        <c:auto val="1"/>
        <c:lblAlgn val="ctr"/>
        <c:lblOffset val="100"/>
        <c:tickLblSkip val="1"/>
        <c:tickMarkSkip val="1"/>
        <c:noMultiLvlLbl val="0"/>
      </c:catAx>
      <c:valAx>
        <c:axId val="47762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62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{6901257E-273E-47E7-9D79-87212C96A16B}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{697DD70C-3312-452C-BDB2-2275FA9E1CD5}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{C1253EE5-A025-43C3-95D1-1BD2D6D4B06F}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{DFF03465-E033-4F0A-B482-D48E8F001E1F}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{8E98A5E5-771E-449C-8C96-1EBB588DAC35}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{0C06797A-8FE7-4484-B837-74CE15E2131C}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{B38F1A27-B47D-442D-832A-C12E8EC86579}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{E7196BB3-E2B5-4C40-9CE0-078893E1A204}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{64A930B2-A55D-4681-A944-D142018FF4A3}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{2E9A3338-94CC-4492-A830-8E8987F3B7B3}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99747464"/>
        <c:axId val="599747856"/>
      </c:scatterChart>
      <c:valAx>
        <c:axId val="5997474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9747856"/>
        <c:crosses val="autoZero"/>
        <c:crossBetween val="midCat"/>
      </c:valAx>
      <c:valAx>
        <c:axId val="5997478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9747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{B039B825-90C7-43B2-AC53-DD455FBAB1EC}</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0696453640969297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{46F4CB3B-4B6B-415D-9C47-2CFC8EB4BE6F}</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2714470882658137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{8A47BE8A-FA24-4582-8105-8A0092FE84C8}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{CF1EE0BA-4355-4437-B557-C17B145F7C44}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{FEA782CC-8853-4313-B6F8-2760E3591129}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19.600000000000001</c:v>
                </c:pt>
                <c:pt idx="1">
                  <c:v>18.899999999999999</c:v>
                </c:pt>
                <c:pt idx="2">
                  <c:v>18.600000000000001</c:v>
                </c:pt>
                <c:pt idx="3">
                  <c:v>17.399999999999999</c:v>
                </c:pt>
                <c:pt idx="4">
                  <c:v>15.8</c:v>
                </c:pt>
              </c:numCache>
            </c:numRef>
          </c:xVal>
          <c:yVal>
            <c:numRef>
              <c:f>公会計指標分析・財政指標組合せ分析表!$K$73:$O$73</c:f>
              <c:numCache>
                <c:formatCode>#,##0.0;"▲ "#,##0.0</c:formatCode>
                <c:ptCount val="5"/>
                <c:pt idx="0">
                  <c:v>93.2</c:v>
                </c:pt>
                <c:pt idx="1">
                  <c:v>90.4</c:v>
                </c:pt>
                <c:pt idx="2">
                  <c:v>93.7</c:v>
                </c:pt>
                <c:pt idx="3">
                  <c:v>110.5</c:v>
                </c:pt>
                <c:pt idx="4">
                  <c:v>86.8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{38526EB8-8909-4FCF-8AE6-A669454E2738}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{F6679E34-9F77-4872-BCE3-BD2FFE97C7DE}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{01A99CD5-E3A9-4B1C-8FE7-BE0A1AC926EF}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{646FC9E1-6050-4973-9523-BA51190EBA36}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{5D9F8B15-6558-4E77-8A32-E51C3D4FFBFF}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599748640"/>
        <c:axId val="599749032"/>
      </c:scatterChart>
      <c:valAx>
        <c:axId val="599748640"/>
        <c:scaling>
          <c:orientation val="minMax"/>
          <c:max val="20.400000000000002"/>
          <c:min val="10.1999999999999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9749032"/>
        <c:crosses val="autoZero"/>
        <c:crossBetween val="midCat"/>
      </c:valAx>
      <c:valAx>
        <c:axId val="599749032"/>
        <c:scaling>
          <c:orientation val="minMax"/>
          <c:max val="120"/>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9748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12,481
12,418
203.93
8,842,527
8,699,559
137,168
4,738,118
10,920,467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86.8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mn-lt"/>
              <a:ea typeface="+mn-ea"/>
              <a:cs typeface="+mn-cs"/>
            </a:rPr>
            <a:t>平成２７年度は法人税が増収となったものの、長引く景気低迷による個人所得の減により税収が減少してきた影響から、、０</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２９となっている。類似団体平均を若干上回っているが、引き続き、改革プランに基づく投資的経費抑制により財政基盤の強化に努める。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42</xdr:row>
      <xdr:rowOff>25400</xdr:rowOff>
    </xdr:to>
    <xdr:cxnSp macro="">
      <xdr:nvCxnSpPr>
        <xdr:cNvPr id="70" name="直線コネクタ 69"/>
        <xdr:cNvCxnSpPr/>
      </xdr:nvCxnSpPr>
      <xdr:spPr>
        <a:xfrm flipV="1">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6" name="直線コネクタ 75"/>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9" name="直線コネクタ 78"/>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89" name="円/楕円 88"/>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128105</xdr:rowOff>
    </xdr:from>
    <xdr:ext cx="762000" cy="259045"/>
    <xdr:sp macro="" textlink="">
      <xdr:nvSpPr>
        <xdr:cNvPr id="90"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5" name="円/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7" name="円/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mn-lt"/>
              <a:ea typeface="+mn-ea"/>
              <a:cs typeface="+mn-cs"/>
            </a:rPr>
            <a:t>昨年度と比較すると３</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８ポイント減となり、類似団体平均を下回っている。これは、全体的な経常経費の縮減のほか、過去の地方債発行に係る元利償還金の償還終了に伴い公債費が低減したことが主な要因である。今後においても新規地方債発行の抑制による公債費の低減等、更なる行財政改革の推進と効率的な予算執行により、経常収支比率の抑制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63</xdr:row>
      <xdr:rowOff>80518</xdr:rowOff>
    </xdr:to>
    <xdr:cxnSp macro="">
      <xdr:nvCxnSpPr>
        <xdr:cNvPr id="131" name="直線コネクタ 130"/>
        <xdr:cNvCxnSpPr/>
      </xdr:nvCxnSpPr>
      <xdr:spPr>
        <a:xfrm flipV="1">
          <a:off x="4114800" y="1069848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139463</xdr:rowOff>
    </xdr:from>
    <xdr:ext cx="762000" cy="259045"/>
    <xdr:sp macro="" textlink="">
      <xdr:nvSpPr>
        <xdr:cNvPr id="132" name="財政構造の弾力性平均値テキスト"/>
        <xdr:cNvSpPr txBox="1"/>
      </xdr:nvSpPr>
      <xdr:spPr>
        <a:xfrm>
          <a:off x="5041900" y="10769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63</xdr:row>
      <xdr:rowOff>80518</xdr:rowOff>
    </xdr:to>
    <xdr:cxnSp macro="">
      <xdr:nvCxnSpPr>
        <xdr:cNvPr id="134" name="直線コネクタ 133"/>
        <xdr:cNvCxnSpPr/>
      </xdr:nvCxnSpPr>
      <xdr:spPr>
        <a:xfrm>
          <a:off x="3225800" y="107853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155448</xdr:rowOff>
    </xdr:from>
    <xdr:to>
      <xdr:col>4</xdr:col>
      <xdr:colOff>482600</xdr:colOff>
      <xdr:row>63</xdr:row>
      <xdr:rowOff>3302</xdr:rowOff>
    </xdr:to>
    <xdr:cxnSp macro="">
      <xdr:nvCxnSpPr>
        <xdr:cNvPr id="137" name="直線コネクタ 136"/>
        <xdr:cNvCxnSpPr/>
      </xdr:nvCxnSpPr>
      <xdr:spPr>
        <a:xfrm flipV="1">
          <a:off x="2336800" y="1078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3302</xdr:rowOff>
    </xdr:from>
    <xdr:to>
      <xdr:col>3</xdr:col>
      <xdr:colOff>279400</xdr:colOff>
      <xdr:row>63</xdr:row>
      <xdr:rowOff>22606</xdr:rowOff>
    </xdr:to>
    <xdr:cxnSp macro="">
      <xdr:nvCxnSpPr>
        <xdr:cNvPr id="140" name="直線コネクタ 139"/>
        <xdr:cNvCxnSpPr/>
      </xdr:nvCxnSpPr>
      <xdr:spPr>
        <a:xfrm flipV="1">
          <a:off x="1447800" y="1080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0" name="円/楕円 149"/>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51"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29718</xdr:rowOff>
    </xdr:from>
    <xdr:to>
      <xdr:col>6</xdr:col>
      <xdr:colOff>50800</xdr:colOff>
      <xdr:row>63</xdr:row>
      <xdr:rowOff>131318</xdr:rowOff>
    </xdr:to>
    <xdr:sp macro="" textlink="">
      <xdr:nvSpPr>
        <xdr:cNvPr id="152" name="円/楕円 151"/>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116095</xdr:rowOff>
    </xdr:from>
    <xdr:ext cx="736600" cy="259045"/>
    <xdr:sp macro="" textlink="">
      <xdr:nvSpPr>
        <xdr:cNvPr id="153" name="テキスト ボックス 152"/>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104648</xdr:rowOff>
    </xdr:from>
    <xdr:to>
      <xdr:col>4</xdr:col>
      <xdr:colOff>533400</xdr:colOff>
      <xdr:row>63</xdr:row>
      <xdr:rowOff>34798</xdr:rowOff>
    </xdr:to>
    <xdr:sp macro="" textlink="">
      <xdr:nvSpPr>
        <xdr:cNvPr id="154" name="円/楕円 153"/>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55" name="テキスト ボックス 154"/>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123952</xdr:rowOff>
    </xdr:from>
    <xdr:to>
      <xdr:col>3</xdr:col>
      <xdr:colOff>330200</xdr:colOff>
      <xdr:row>63</xdr:row>
      <xdr:rowOff>54102</xdr:rowOff>
    </xdr:to>
    <xdr:sp macro="" textlink="">
      <xdr:nvSpPr>
        <xdr:cNvPr id="156" name="円/楕円 155"/>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38879</xdr:rowOff>
    </xdr:from>
    <xdr:ext cx="762000" cy="259045"/>
    <xdr:sp macro="" textlink="">
      <xdr:nvSpPr>
        <xdr:cNvPr id="157" name="テキスト ボックス 156"/>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8" name="円/楕円 157"/>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59" name="テキスト ボックス 158"/>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[199,233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類似団体平均と比較して、人件費・物件費が高くなっているのは主に物件費が要因となっている。これは主に広域焼却処理に向けたごみ処理体制</a:t>
          </a:r>
          <a:r>
            <a:rPr lang="ja-JP" altLang="en-US" sz="1400">
              <a:solidFill>
                <a:schemeClr val="dk1"/>
              </a:solidFill>
              <a:effectLst/>
              <a:latin typeface="+mn-lt"/>
              <a:ea typeface="+mn-ea"/>
              <a:cs typeface="+mn-cs"/>
            </a:rPr>
            <a:t>の推進及び</a:t>
          </a:r>
          <a:r>
            <a:rPr lang="ja-JP" altLang="ja-JP" sz="1400">
              <a:solidFill>
                <a:schemeClr val="dk1"/>
              </a:solidFill>
              <a:effectLst/>
              <a:latin typeface="+mn-lt"/>
              <a:ea typeface="+mn-ea"/>
              <a:cs typeface="+mn-cs"/>
            </a:rPr>
            <a:t>社会保障・税番号（マイナンバー）制度導入に伴う諸経費の増</a:t>
          </a:r>
          <a:r>
            <a:rPr lang="ja-JP" altLang="en-US" sz="1400">
              <a:solidFill>
                <a:schemeClr val="dk1"/>
              </a:solidFill>
              <a:effectLst/>
              <a:latin typeface="+mn-lt"/>
              <a:ea typeface="+mn-ea"/>
              <a:cs typeface="+mn-cs"/>
            </a:rPr>
            <a:t>など</a:t>
          </a:r>
          <a:r>
            <a:rPr lang="ja-JP" altLang="ja-JP" sz="1400">
              <a:solidFill>
                <a:schemeClr val="dk1"/>
              </a:solidFill>
              <a:effectLst/>
              <a:latin typeface="+mn-lt"/>
              <a:ea typeface="+mn-ea"/>
              <a:cs typeface="+mn-cs"/>
            </a:rPr>
            <a:t>によるものである。今後、民間でも実施可能な部分についてアウトソーシング等の取り組みを進めるとともに、更なる組織のスリム化を図る等、コスト低減を図る。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88680</xdr:rowOff>
    </xdr:from>
    <xdr:to>
      <xdr:col>7</xdr:col>
      <xdr:colOff>152400</xdr:colOff>
      <xdr:row>83</xdr:row>
      <xdr:rowOff>129648</xdr:rowOff>
    </xdr:to>
    <xdr:cxnSp macro="">
      <xdr:nvCxnSpPr>
        <xdr:cNvPr id="192" name="直線コネクタ 191"/>
        <xdr:cNvCxnSpPr/>
      </xdr:nvCxnSpPr>
      <xdr:spPr>
        <a:xfrm>
          <a:off x="4114800" y="14319030"/>
          <a:ext cx="8382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20679</xdr:rowOff>
    </xdr:from>
    <xdr:ext cx="762000" cy="259045"/>
    <xdr:sp macro="" textlink="">
      <xdr:nvSpPr>
        <xdr:cNvPr id="193" name="人件費・物件費等の状況平均値テキスト"/>
        <xdr:cNvSpPr txBox="1"/>
      </xdr:nvSpPr>
      <xdr:spPr>
        <a:xfrm>
          <a:off x="5041900" y="1407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83831</xdr:rowOff>
    </xdr:from>
    <xdr:to>
      <xdr:col>6</xdr:col>
      <xdr:colOff>0</xdr:colOff>
      <xdr:row>83</xdr:row>
      <xdr:rowOff>88680</xdr:rowOff>
    </xdr:to>
    <xdr:cxnSp macro="">
      <xdr:nvCxnSpPr>
        <xdr:cNvPr id="195" name="直線コネクタ 194"/>
        <xdr:cNvCxnSpPr/>
      </xdr:nvCxnSpPr>
      <xdr:spPr>
        <a:xfrm>
          <a:off x="3225800" y="14314181"/>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12681</xdr:rowOff>
    </xdr:from>
    <xdr:to>
      <xdr:col>4</xdr:col>
      <xdr:colOff>482600</xdr:colOff>
      <xdr:row>83</xdr:row>
      <xdr:rowOff>83831</xdr:rowOff>
    </xdr:to>
    <xdr:cxnSp macro="">
      <xdr:nvCxnSpPr>
        <xdr:cNvPr id="198" name="直線コネクタ 197"/>
        <xdr:cNvCxnSpPr/>
      </xdr:nvCxnSpPr>
      <xdr:spPr>
        <a:xfrm>
          <a:off x="2336800" y="14243031"/>
          <a:ext cx="889000" cy="7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125793</xdr:rowOff>
    </xdr:from>
    <xdr:ext cx="762000" cy="259045"/>
    <xdr:sp macro="" textlink="">
      <xdr:nvSpPr>
        <xdr:cNvPr id="200" name="テキスト ボックス 199"/>
        <xdr:cNvSpPr txBox="1"/>
      </xdr:nvSpPr>
      <xdr:spPr>
        <a:xfrm>
          <a:off x="2844800" y="140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12681</xdr:rowOff>
    </xdr:from>
    <xdr:to>
      <xdr:col>3</xdr:col>
      <xdr:colOff>279400</xdr:colOff>
      <xdr:row>83</xdr:row>
      <xdr:rowOff>13979</xdr:rowOff>
    </xdr:to>
    <xdr:cxnSp macro="">
      <xdr:nvCxnSpPr>
        <xdr:cNvPr id="201" name="直線コネクタ 200"/>
        <xdr:cNvCxnSpPr/>
      </xdr:nvCxnSpPr>
      <xdr:spPr>
        <a:xfrm flipV="1">
          <a:off x="1447800" y="14243031"/>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78848</xdr:rowOff>
    </xdr:from>
    <xdr:to>
      <xdr:col>7</xdr:col>
      <xdr:colOff>203200</xdr:colOff>
      <xdr:row>84</xdr:row>
      <xdr:rowOff>8998</xdr:rowOff>
    </xdr:to>
    <xdr:sp macro="" textlink="">
      <xdr:nvSpPr>
        <xdr:cNvPr id="211" name="円/楕円 210"/>
        <xdr:cNvSpPr/>
      </xdr:nvSpPr>
      <xdr:spPr>
        <a:xfrm>
          <a:off x="4902200" y="1430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50925</xdr:rowOff>
    </xdr:from>
    <xdr:ext cx="762000" cy="259045"/>
    <xdr:sp macro="" textlink="">
      <xdr:nvSpPr>
        <xdr:cNvPr id="212" name="人件費・物件費等の状況該当値テキスト"/>
        <xdr:cNvSpPr txBox="1"/>
      </xdr:nvSpPr>
      <xdr:spPr>
        <a:xfrm>
          <a:off x="5041900" y="142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199,233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37880</xdr:rowOff>
    </xdr:from>
    <xdr:to>
      <xdr:col>6</xdr:col>
      <xdr:colOff>50800</xdr:colOff>
      <xdr:row>83</xdr:row>
      <xdr:rowOff>139480</xdr:rowOff>
    </xdr:to>
    <xdr:sp macro="" textlink="">
      <xdr:nvSpPr>
        <xdr:cNvPr id="213" name="円/楕円 212"/>
        <xdr:cNvSpPr/>
      </xdr:nvSpPr>
      <xdr:spPr>
        <a:xfrm>
          <a:off x="4064000" y="142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149657</xdr:rowOff>
    </xdr:from>
    <xdr:ext cx="736600" cy="259045"/>
    <xdr:sp macro="" textlink="">
      <xdr:nvSpPr>
        <xdr:cNvPr id="214" name="テキスト ボックス 213"/>
        <xdr:cNvSpPr txBox="1"/>
      </xdr:nvSpPr>
      <xdr:spPr>
        <a:xfrm>
          <a:off x="3733800" y="1403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190,744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33031</xdr:rowOff>
    </xdr:from>
    <xdr:to>
      <xdr:col>4</xdr:col>
      <xdr:colOff>533400</xdr:colOff>
      <xdr:row>83</xdr:row>
      <xdr:rowOff>134631</xdr:rowOff>
    </xdr:to>
    <xdr:sp macro="" textlink="">
      <xdr:nvSpPr>
        <xdr:cNvPr id="215" name="円/楕円 214"/>
        <xdr:cNvSpPr/>
      </xdr:nvSpPr>
      <xdr:spPr>
        <a:xfrm>
          <a:off x="3175000" y="142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119408</xdr:rowOff>
    </xdr:from>
    <xdr:ext cx="762000" cy="259045"/>
    <xdr:sp macro="" textlink="">
      <xdr:nvSpPr>
        <xdr:cNvPr id="216" name="テキスト ボックス 215"/>
        <xdr:cNvSpPr txBox="1"/>
      </xdr:nvSpPr>
      <xdr:spPr>
        <a:xfrm>
          <a:off x="2844800" y="143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133331</xdr:rowOff>
    </xdr:from>
    <xdr:to>
      <xdr:col>3</xdr:col>
      <xdr:colOff>330200</xdr:colOff>
      <xdr:row>83</xdr:row>
      <xdr:rowOff>63481</xdr:rowOff>
    </xdr:to>
    <xdr:sp macro="" textlink="">
      <xdr:nvSpPr>
        <xdr:cNvPr id="217" name="円/楕円 216"/>
        <xdr:cNvSpPr/>
      </xdr:nvSpPr>
      <xdr:spPr>
        <a:xfrm>
          <a:off x="2286000" y="141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73658</xdr:rowOff>
    </xdr:from>
    <xdr:ext cx="762000" cy="259045"/>
    <xdr:sp macro="" textlink="">
      <xdr:nvSpPr>
        <xdr:cNvPr id="218" name="テキスト ボックス 217"/>
        <xdr:cNvSpPr txBox="1"/>
      </xdr:nvSpPr>
      <xdr:spPr>
        <a:xfrm>
          <a:off x="1955800" y="1396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174,996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134629</xdr:rowOff>
    </xdr:from>
    <xdr:to>
      <xdr:col>2</xdr:col>
      <xdr:colOff>127000</xdr:colOff>
      <xdr:row>83</xdr:row>
      <xdr:rowOff>64779</xdr:rowOff>
    </xdr:to>
    <xdr:sp macro="" textlink="">
      <xdr:nvSpPr>
        <xdr:cNvPr id="219" name="円/楕円 218"/>
        <xdr:cNvSpPr/>
      </xdr:nvSpPr>
      <xdr:spPr>
        <a:xfrm>
          <a:off x="1397000" y="141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74956</xdr:rowOff>
    </xdr:from>
    <xdr:ext cx="762000" cy="259045"/>
    <xdr:sp macro="" textlink="">
      <xdr:nvSpPr>
        <xdr:cNvPr id="220" name="テキスト ボックス 219"/>
        <xdr:cNvSpPr txBox="1"/>
      </xdr:nvSpPr>
      <xdr:spPr>
        <a:xfrm>
          <a:off x="1066800" y="1396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175,265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類似団体平均を若干上回っているが、特別職給与の削減（町長</a:t>
          </a:r>
          <a:r>
            <a:rPr lang="ja-JP" altLang="en-US" sz="1400">
              <a:solidFill>
                <a:schemeClr val="dk1"/>
              </a:solidFill>
              <a:effectLst/>
              <a:latin typeface="+mn-lt"/>
              <a:ea typeface="+mn-ea"/>
              <a:cs typeface="+mn-cs"/>
            </a:rPr>
            <a:t>１</a:t>
          </a:r>
          <a:r>
            <a:rPr lang="ja-JP" altLang="ja-JP" sz="1400">
              <a:solidFill>
                <a:schemeClr val="dk1"/>
              </a:solidFill>
              <a:effectLst/>
              <a:latin typeface="+mn-lt"/>
              <a:ea typeface="+mn-ea"/>
              <a:cs typeface="+mn-cs"/>
            </a:rPr>
            <a:t>０％、副町長５％、教育長</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、管理職手当、通勤</a:t>
          </a:r>
          <a:r>
            <a:rPr lang="ja-JP" altLang="ja-JP" sz="1400">
              <a:solidFill>
                <a:schemeClr val="dk1"/>
              </a:solidFill>
              <a:effectLst/>
              <a:latin typeface="+mn-lt"/>
              <a:ea typeface="+mn-ea"/>
              <a:cs typeface="+mn-cs"/>
            </a:rPr>
            <a:t>手当</a:t>
          </a:r>
          <a:r>
            <a:rPr lang="ja-JP" altLang="en-US" sz="1400">
              <a:solidFill>
                <a:schemeClr val="dk1"/>
              </a:solidFill>
              <a:effectLst/>
              <a:latin typeface="+mn-lt"/>
              <a:ea typeface="+mn-ea"/>
              <a:cs typeface="+mn-cs"/>
            </a:rPr>
            <a:t>など各種手当の削減を実施している。今後は人事評価の導入など、組織の効果的なマネジメントによる業務能率の向上を図り、時間外手当などの抑制に努める。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86</xdr:row>
      <xdr:rowOff>136071</xdr:rowOff>
    </xdr:to>
    <xdr:cxnSp macro="">
      <xdr:nvCxnSpPr>
        <xdr:cNvPr id="251" name="直線コネクタ 250"/>
        <xdr:cNvCxnSpPr/>
      </xdr:nvCxnSpPr>
      <xdr:spPr>
        <a:xfrm flipV="1">
          <a:off x="17018000" y="13938552"/>
          <a:ext cx="0" cy="9422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2"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3" name="直線コネクタ 252"/>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85</xdr:row>
      <xdr:rowOff>20259</xdr:rowOff>
    </xdr:to>
    <xdr:cxnSp macro="">
      <xdr:nvCxnSpPr>
        <xdr:cNvPr id="256" name="直線コネクタ 255"/>
        <xdr:cNvCxnSpPr/>
      </xdr:nvCxnSpPr>
      <xdr:spPr>
        <a:xfrm>
          <a:off x="16179800" y="145360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122059</xdr:rowOff>
    </xdr:from>
    <xdr:ext cx="762000" cy="259045"/>
    <xdr:sp macro="" textlink="">
      <xdr:nvSpPr>
        <xdr:cNvPr id="257" name="給与水準   （国との比較）平均値テキスト"/>
        <xdr:cNvSpPr txBox="1"/>
      </xdr:nvSpPr>
      <xdr:spPr>
        <a:xfrm>
          <a:off x="17106900" y="14180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58" name="フローチャート : 判断 257"/>
        <xdr:cNvSpPr/>
      </xdr:nvSpPr>
      <xdr:spPr>
        <a:xfrm>
          <a:off x="16967200" y="1433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76805</xdr:rowOff>
    </xdr:from>
    <xdr:to>
      <xdr:col>23</xdr:col>
      <xdr:colOff>406400</xdr:colOff>
      <xdr:row>84</xdr:row>
      <xdr:rowOff>134257</xdr:rowOff>
    </xdr:to>
    <xdr:cxnSp macro="">
      <xdr:nvCxnSpPr>
        <xdr:cNvPr id="259" name="直線コネクタ 258"/>
        <xdr:cNvCxnSpPr/>
      </xdr:nvCxnSpPr>
      <xdr:spPr>
        <a:xfrm>
          <a:off x="15290800" y="144786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90</xdr:row>
      <xdr:rowOff>13305</xdr:rowOff>
    </xdr:to>
    <xdr:cxnSp macro="">
      <xdr:nvCxnSpPr>
        <xdr:cNvPr id="262" name="直線コネクタ 261"/>
        <xdr:cNvCxnSpPr/>
      </xdr:nvCxnSpPr>
      <xdr:spPr>
        <a:xfrm flipV="1">
          <a:off x="14401800" y="1447860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13607</xdr:rowOff>
    </xdr:from>
    <xdr:to>
      <xdr:col>22</xdr:col>
      <xdr:colOff>254000</xdr:colOff>
      <xdr:row>83</xdr:row>
      <xdr:rowOff>115207</xdr:rowOff>
    </xdr:to>
    <xdr:sp macro="" textlink="">
      <xdr:nvSpPr>
        <xdr:cNvPr id="263" name="フローチャート : 判断 262"/>
        <xdr:cNvSpPr/>
      </xdr:nvSpPr>
      <xdr:spPr>
        <a:xfrm>
          <a:off x="15240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64" name="テキスト ボックス 263"/>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170543</xdr:rowOff>
    </xdr:from>
    <xdr:to>
      <xdr:col>21</xdr:col>
      <xdr:colOff>0</xdr:colOff>
      <xdr:row>90</xdr:row>
      <xdr:rowOff>13305</xdr:rowOff>
    </xdr:to>
    <xdr:cxnSp macro="">
      <xdr:nvCxnSpPr>
        <xdr:cNvPr id="265" name="直線コネクタ 264"/>
        <xdr:cNvCxnSpPr/>
      </xdr:nvCxnSpPr>
      <xdr:spPr>
        <a:xfrm>
          <a:off x="13512800" y="14915243"/>
          <a:ext cx="889000" cy="5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6" name="フローチャート : 判断 265"/>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7" name="テキスト ボックス 266"/>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68" name="フローチャート : 判断 267"/>
        <xdr:cNvSpPr/>
      </xdr:nvSpPr>
      <xdr:spPr>
        <a:xfrm>
          <a:off x="13462000" y="150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81539</xdr:rowOff>
    </xdr:from>
    <xdr:ext cx="762000" cy="259045"/>
    <xdr:sp macro="" textlink="">
      <xdr:nvSpPr>
        <xdr:cNvPr id="269" name="テキスト ボックス 268"/>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75" name="円/楕円 274"/>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112986</xdr:rowOff>
    </xdr:from>
    <xdr:ext cx="762000" cy="259045"/>
    <xdr:sp macro="" textlink="">
      <xdr:nvSpPr>
        <xdr:cNvPr id="276" name="給与水準   （国との比較）該当値テキスト"/>
        <xdr:cNvSpPr txBox="1"/>
      </xdr:nvSpPr>
      <xdr:spPr>
        <a:xfrm>
          <a:off x="17106900" y="1451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83457</xdr:rowOff>
    </xdr:from>
    <xdr:to>
      <xdr:col>23</xdr:col>
      <xdr:colOff>457200</xdr:colOff>
      <xdr:row>85</xdr:row>
      <xdr:rowOff>13607</xdr:rowOff>
    </xdr:to>
    <xdr:sp macro="" textlink="">
      <xdr:nvSpPr>
        <xdr:cNvPr id="277" name="円/楕円 276"/>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78" name="テキスト ボックス 27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79" name="円/楕円 278"/>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112382</xdr:rowOff>
    </xdr:from>
    <xdr:ext cx="762000" cy="259045"/>
    <xdr:sp macro="" textlink="">
      <xdr:nvSpPr>
        <xdr:cNvPr id="280" name="テキスト ボックス 279"/>
        <xdr:cNvSpPr txBox="1"/>
      </xdr:nvSpPr>
      <xdr:spPr>
        <a:xfrm>
          <a:off x="14909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133955</xdr:rowOff>
    </xdr:from>
    <xdr:to>
      <xdr:col>21</xdr:col>
      <xdr:colOff>50800</xdr:colOff>
      <xdr:row>90</xdr:row>
      <xdr:rowOff>64105</xdr:rowOff>
    </xdr:to>
    <xdr:sp macro="" textlink="">
      <xdr:nvSpPr>
        <xdr:cNvPr id="281" name="円/楕円 280"/>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82" name="テキスト ボックス 281"/>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119743</xdr:rowOff>
    </xdr:from>
    <xdr:to>
      <xdr:col>19</xdr:col>
      <xdr:colOff>533400</xdr:colOff>
      <xdr:row>87</xdr:row>
      <xdr:rowOff>49893</xdr:rowOff>
    </xdr:to>
    <xdr:sp macro="" textlink="">
      <xdr:nvSpPr>
        <xdr:cNvPr id="283" name="円/楕円 282"/>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60070</xdr:rowOff>
    </xdr:from>
    <xdr:ext cx="762000" cy="259045"/>
    <xdr:sp macro="" textlink="">
      <xdr:nvSpPr>
        <xdr:cNvPr id="284" name="テキスト ボックス 283"/>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退職者不補充及び勧奨退職制度の導入や新規採用の抑制、指定管理者制度の導入、アウトソーシングの実施などにより類似団体平均を０</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５６人下回っている。今後も継続して職員数の適正化を図る。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6" name="直線コネクタ 315"/>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7"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8" name="直線コネクタ 317"/>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9"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20" name="直線コネクタ 319"/>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124551</xdr:rowOff>
    </xdr:from>
    <xdr:to>
      <xdr:col>24</xdr:col>
      <xdr:colOff>558800</xdr:colOff>
      <xdr:row>62</xdr:row>
      <xdr:rowOff>9978</xdr:rowOff>
    </xdr:to>
    <xdr:cxnSp macro="">
      <xdr:nvCxnSpPr>
        <xdr:cNvPr id="321" name="直線コネクタ 320"/>
        <xdr:cNvCxnSpPr/>
      </xdr:nvCxnSpPr>
      <xdr:spPr>
        <a:xfrm>
          <a:off x="16179800" y="10583001"/>
          <a:ext cx="838200" cy="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2"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3" name="フローチャート : 判断 322"/>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93526</xdr:rowOff>
    </xdr:from>
    <xdr:to>
      <xdr:col>23</xdr:col>
      <xdr:colOff>406400</xdr:colOff>
      <xdr:row>61</xdr:row>
      <xdr:rowOff>124551</xdr:rowOff>
    </xdr:to>
    <xdr:cxnSp macro="">
      <xdr:nvCxnSpPr>
        <xdr:cNvPr id="324" name="直線コネクタ 323"/>
        <xdr:cNvCxnSpPr/>
      </xdr:nvCxnSpPr>
      <xdr:spPr>
        <a:xfrm>
          <a:off x="15290800" y="1055197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5" name="フローチャート : 判断 324"/>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6" name="テキスト ボックス 325"/>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93526</xdr:rowOff>
    </xdr:from>
    <xdr:to>
      <xdr:col>22</xdr:col>
      <xdr:colOff>203200</xdr:colOff>
      <xdr:row>61</xdr:row>
      <xdr:rowOff>127998</xdr:rowOff>
    </xdr:to>
    <xdr:cxnSp macro="">
      <xdr:nvCxnSpPr>
        <xdr:cNvPr id="327" name="直線コネクタ 326"/>
        <xdr:cNvCxnSpPr/>
      </xdr:nvCxnSpPr>
      <xdr:spPr>
        <a:xfrm flipV="1">
          <a:off x="14401800" y="105519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8" name="フローチャート : 判断 327"/>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9" name="テキスト ボックス 328"/>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127998</xdr:rowOff>
    </xdr:from>
    <xdr:to>
      <xdr:col>21</xdr:col>
      <xdr:colOff>0</xdr:colOff>
      <xdr:row>61</xdr:row>
      <xdr:rowOff>153851</xdr:rowOff>
    </xdr:to>
    <xdr:cxnSp macro="">
      <xdr:nvCxnSpPr>
        <xdr:cNvPr id="330" name="直線コネクタ 329"/>
        <xdr:cNvCxnSpPr/>
      </xdr:nvCxnSpPr>
      <xdr:spPr>
        <a:xfrm flipV="1">
          <a:off x="13512800" y="1058644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31" name="フローチャート : 判断 330"/>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2" name="テキスト ボックス 331"/>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3" name="フローチャート : 判断 332"/>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4" name="テキスト ボックス 333"/>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130628</xdr:rowOff>
    </xdr:from>
    <xdr:to>
      <xdr:col>24</xdr:col>
      <xdr:colOff>609600</xdr:colOff>
      <xdr:row>62</xdr:row>
      <xdr:rowOff>60778</xdr:rowOff>
    </xdr:to>
    <xdr:sp macro="" textlink="">
      <xdr:nvSpPr>
        <xdr:cNvPr id="340" name="円/楕円 339"/>
        <xdr:cNvSpPr/>
      </xdr:nvSpPr>
      <xdr:spPr>
        <a:xfrm>
          <a:off x="169672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147155</xdr:rowOff>
    </xdr:from>
    <xdr:ext cx="762000" cy="259045"/>
    <xdr:sp macro="" textlink="">
      <xdr:nvSpPr>
        <xdr:cNvPr id="341" name="定員管理の状況該当値テキスト"/>
        <xdr:cNvSpPr txBox="1"/>
      </xdr:nvSpPr>
      <xdr:spPr>
        <a:xfrm>
          <a:off x="171069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73751</xdr:rowOff>
    </xdr:from>
    <xdr:to>
      <xdr:col>23</xdr:col>
      <xdr:colOff>457200</xdr:colOff>
      <xdr:row>62</xdr:row>
      <xdr:rowOff>3901</xdr:rowOff>
    </xdr:to>
    <xdr:sp macro="" textlink="">
      <xdr:nvSpPr>
        <xdr:cNvPr id="342" name="円/楕円 341"/>
        <xdr:cNvSpPr/>
      </xdr:nvSpPr>
      <xdr:spPr>
        <a:xfrm>
          <a:off x="16129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14078</xdr:rowOff>
    </xdr:from>
    <xdr:ext cx="736600" cy="259045"/>
    <xdr:sp macro="" textlink="">
      <xdr:nvSpPr>
        <xdr:cNvPr id="343" name="テキスト ボックス 342"/>
        <xdr:cNvSpPr txBox="1"/>
      </xdr:nvSpPr>
      <xdr:spPr>
        <a:xfrm>
          <a:off x="15798800" y="10301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42726</xdr:rowOff>
    </xdr:from>
    <xdr:to>
      <xdr:col>22</xdr:col>
      <xdr:colOff>254000</xdr:colOff>
      <xdr:row>61</xdr:row>
      <xdr:rowOff>144326</xdr:rowOff>
    </xdr:to>
    <xdr:sp macro="" textlink="">
      <xdr:nvSpPr>
        <xdr:cNvPr id="344" name="円/楕円 343"/>
        <xdr:cNvSpPr/>
      </xdr:nvSpPr>
      <xdr:spPr>
        <a:xfrm>
          <a:off x="15240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154503</xdr:rowOff>
    </xdr:from>
    <xdr:ext cx="762000" cy="259045"/>
    <xdr:sp macro="" textlink="">
      <xdr:nvSpPr>
        <xdr:cNvPr id="345" name="テキスト ボックス 344"/>
        <xdr:cNvSpPr txBox="1"/>
      </xdr:nvSpPr>
      <xdr:spPr>
        <a:xfrm>
          <a:off x="14909800" y="1027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77198</xdr:rowOff>
    </xdr:from>
    <xdr:to>
      <xdr:col>21</xdr:col>
      <xdr:colOff>50800</xdr:colOff>
      <xdr:row>62</xdr:row>
      <xdr:rowOff>7348</xdr:rowOff>
    </xdr:to>
    <xdr:sp macro="" textlink="">
      <xdr:nvSpPr>
        <xdr:cNvPr id="346" name="円/楕円 345"/>
        <xdr:cNvSpPr/>
      </xdr:nvSpPr>
      <xdr:spPr>
        <a:xfrm>
          <a:off x="143510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17525</xdr:rowOff>
    </xdr:from>
    <xdr:ext cx="762000" cy="259045"/>
    <xdr:sp macro="" textlink="">
      <xdr:nvSpPr>
        <xdr:cNvPr id="347" name="テキスト ボックス 346"/>
        <xdr:cNvSpPr txBox="1"/>
      </xdr:nvSpPr>
      <xdr:spPr>
        <a:xfrm>
          <a:off x="14020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103051</xdr:rowOff>
    </xdr:from>
    <xdr:to>
      <xdr:col>19</xdr:col>
      <xdr:colOff>533400</xdr:colOff>
      <xdr:row>62</xdr:row>
      <xdr:rowOff>33201</xdr:rowOff>
    </xdr:to>
    <xdr:sp macro="" textlink="">
      <xdr:nvSpPr>
        <xdr:cNvPr id="348" name="円/楕円 347"/>
        <xdr:cNvSpPr/>
      </xdr:nvSpPr>
      <xdr:spPr>
        <a:xfrm>
          <a:off x="13462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43378</xdr:rowOff>
    </xdr:from>
    <xdr:ext cx="762000" cy="259045"/>
    <xdr:sp macro="" textlink="">
      <xdr:nvSpPr>
        <xdr:cNvPr id="349" name="テキスト ボックス 348"/>
        <xdr:cNvSpPr txBox="1"/>
      </xdr:nvSpPr>
      <xdr:spPr>
        <a:xfrm>
          <a:off x="13131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chemeClr val="dk1"/>
              </a:solidFill>
              <a:effectLst/>
              <a:latin typeface="+mn-lt"/>
              <a:ea typeface="+mn-ea"/>
              <a:cs typeface="+mn-cs"/>
            </a:rPr>
            <a:t>類似団体平均を上回っているが、昨年度と比較すると１</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６ポイント改善している。償還終了による元利償還金の減が主な要因となっている。近年は新規地方債の発行を抑制するために計画的に事業を実施してきたことにより、元利償還金の増加が抑えられた。元利償還金は平成１８年度から平成２１年度のピークを境に減少していくため、今後、継続して改善されることが見込まれるが、引き続き地方債の新規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6" name="直線コネクタ 365"/>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7" name="テキスト ボックス 366"/>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8" name="直線コネクタ 36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9" name="テキスト ボックス 36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70" name="直線コネクタ 369"/>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1" name="テキスト ボックス 370"/>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4" name="直線コネクタ 373"/>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5" name="テキスト ボックス 374"/>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6" name="直線コネクタ 37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7" name="テキスト ボックス 37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8" name="直線コネクタ 377"/>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9" name="テキスト ボックス 378"/>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109008</xdr:rowOff>
    </xdr:from>
    <xdr:to>
      <xdr:col>24</xdr:col>
      <xdr:colOff>558800</xdr:colOff>
      <xdr:row>43</xdr:row>
      <xdr:rowOff>105304</xdr:rowOff>
    </xdr:to>
    <xdr:cxnSp macro="">
      <xdr:nvCxnSpPr>
        <xdr:cNvPr id="383" name="直線コネクタ 382"/>
        <xdr:cNvCxnSpPr/>
      </xdr:nvCxnSpPr>
      <xdr:spPr>
        <a:xfrm flipV="1">
          <a:off x="17018000" y="6281208"/>
          <a:ext cx="0" cy="11964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77381</xdr:rowOff>
    </xdr:from>
    <xdr:ext cx="762000" cy="259045"/>
    <xdr:sp macro="" textlink="">
      <xdr:nvSpPr>
        <xdr:cNvPr id="384" name="公債費負担の状況最小値テキスト"/>
        <xdr:cNvSpPr txBox="1"/>
      </xdr:nvSpPr>
      <xdr:spPr>
        <a:xfrm>
          <a:off x="17106900" y="744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105304</xdr:rowOff>
    </xdr:from>
    <xdr:to>
      <xdr:col>24</xdr:col>
      <xdr:colOff>647700</xdr:colOff>
      <xdr:row>43</xdr:row>
      <xdr:rowOff>105304</xdr:rowOff>
    </xdr:to>
    <xdr:cxnSp macro="">
      <xdr:nvCxnSpPr>
        <xdr:cNvPr id="385" name="直線コネクタ 384"/>
        <xdr:cNvCxnSpPr/>
      </xdr:nvCxnSpPr>
      <xdr:spPr>
        <a:xfrm>
          <a:off x="16929100" y="74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23935</xdr:rowOff>
    </xdr:from>
    <xdr:ext cx="762000" cy="259045"/>
    <xdr:sp macro="" textlink="">
      <xdr:nvSpPr>
        <xdr:cNvPr id="386"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109008</xdr:rowOff>
    </xdr:from>
    <xdr:to>
      <xdr:col>24</xdr:col>
      <xdr:colOff>647700</xdr:colOff>
      <xdr:row>36</xdr:row>
      <xdr:rowOff>109008</xdr:rowOff>
    </xdr:to>
    <xdr:cxnSp macro="">
      <xdr:nvCxnSpPr>
        <xdr:cNvPr id="387" name="直線コネクタ 386"/>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166158</xdr:rowOff>
    </xdr:from>
    <xdr:to>
      <xdr:col>24</xdr:col>
      <xdr:colOff>558800</xdr:colOff>
      <xdr:row>43</xdr:row>
      <xdr:rowOff>155575</xdr:rowOff>
    </xdr:to>
    <xdr:cxnSp macro="">
      <xdr:nvCxnSpPr>
        <xdr:cNvPr id="388" name="直線コネクタ 387"/>
        <xdr:cNvCxnSpPr/>
      </xdr:nvCxnSpPr>
      <xdr:spPr>
        <a:xfrm flipV="1">
          <a:off x="16179800" y="736705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89"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90" name="フローチャート : 判断 389"/>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155575</xdr:rowOff>
    </xdr:from>
    <xdr:to>
      <xdr:col>23</xdr:col>
      <xdr:colOff>406400</xdr:colOff>
      <xdr:row>44</xdr:row>
      <xdr:rowOff>104775</xdr:rowOff>
    </xdr:to>
    <xdr:cxnSp macro="">
      <xdr:nvCxnSpPr>
        <xdr:cNvPr id="391" name="直線コネクタ 390"/>
        <xdr:cNvCxnSpPr/>
      </xdr:nvCxnSpPr>
      <xdr:spPr>
        <a:xfrm flipV="1">
          <a:off x="15290800" y="75279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25929</xdr:rowOff>
    </xdr:from>
    <xdr:to>
      <xdr:col>23</xdr:col>
      <xdr:colOff>457200</xdr:colOff>
      <xdr:row>40</xdr:row>
      <xdr:rowOff>127529</xdr:rowOff>
    </xdr:to>
    <xdr:sp macro="" textlink="">
      <xdr:nvSpPr>
        <xdr:cNvPr id="392" name="フローチャート : 判断 391"/>
        <xdr:cNvSpPr/>
      </xdr:nvSpPr>
      <xdr:spPr>
        <a:xfrm>
          <a:off x="161290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137706</xdr:rowOff>
    </xdr:from>
    <xdr:ext cx="736600" cy="259045"/>
    <xdr:sp macro="" textlink="">
      <xdr:nvSpPr>
        <xdr:cNvPr id="393" name="テキスト ボックス 392"/>
        <xdr:cNvSpPr txBox="1"/>
      </xdr:nvSpPr>
      <xdr:spPr>
        <a:xfrm>
          <a:off x="15798800" y="665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104775</xdr:rowOff>
    </xdr:from>
    <xdr:to>
      <xdr:col>22</xdr:col>
      <xdr:colOff>203200</xdr:colOff>
      <xdr:row>44</xdr:row>
      <xdr:rowOff>134938</xdr:rowOff>
    </xdr:to>
    <xdr:cxnSp macro="">
      <xdr:nvCxnSpPr>
        <xdr:cNvPr id="394" name="直線コネクタ 393"/>
        <xdr:cNvCxnSpPr/>
      </xdr:nvCxnSpPr>
      <xdr:spPr>
        <a:xfrm flipV="1">
          <a:off x="14401800" y="76485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5" name="フローチャート : 判断 394"/>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6" name="テキスト ボックス 395"/>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134938</xdr:rowOff>
    </xdr:from>
    <xdr:to>
      <xdr:col>21</xdr:col>
      <xdr:colOff>0</xdr:colOff>
      <xdr:row>45</xdr:row>
      <xdr:rowOff>33867</xdr:rowOff>
    </xdr:to>
    <xdr:cxnSp macro="">
      <xdr:nvCxnSpPr>
        <xdr:cNvPr id="397" name="直線コネクタ 396"/>
        <xdr:cNvCxnSpPr/>
      </xdr:nvCxnSpPr>
      <xdr:spPr>
        <a:xfrm flipV="1">
          <a:off x="13512800" y="7678738"/>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35454</xdr:rowOff>
    </xdr:from>
    <xdr:to>
      <xdr:col>21</xdr:col>
      <xdr:colOff>50800</xdr:colOff>
      <xdr:row>41</xdr:row>
      <xdr:rowOff>137054</xdr:rowOff>
    </xdr:to>
    <xdr:sp macro="" textlink="">
      <xdr:nvSpPr>
        <xdr:cNvPr id="398" name="フローチャート : 判断 397"/>
        <xdr:cNvSpPr/>
      </xdr:nvSpPr>
      <xdr:spPr>
        <a:xfrm>
          <a:off x="14351000" y="7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147231</xdr:rowOff>
    </xdr:from>
    <xdr:ext cx="762000" cy="259045"/>
    <xdr:sp macro="" textlink="">
      <xdr:nvSpPr>
        <xdr:cNvPr id="399" name="テキスト ボックス 398"/>
        <xdr:cNvSpPr txBox="1"/>
      </xdr:nvSpPr>
      <xdr:spPr>
        <a:xfrm>
          <a:off x="14020800" y="683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156104</xdr:rowOff>
    </xdr:from>
    <xdr:to>
      <xdr:col>19</xdr:col>
      <xdr:colOff>533400</xdr:colOff>
      <xdr:row>42</xdr:row>
      <xdr:rowOff>86254</xdr:rowOff>
    </xdr:to>
    <xdr:sp macro="" textlink="">
      <xdr:nvSpPr>
        <xdr:cNvPr id="400" name="フローチャート : 判断 399"/>
        <xdr:cNvSpPr/>
      </xdr:nvSpPr>
      <xdr:spPr>
        <a:xfrm>
          <a:off x="13462000" y="71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96431</xdr:rowOff>
    </xdr:from>
    <xdr:ext cx="762000" cy="259045"/>
    <xdr:sp macro="" textlink="">
      <xdr:nvSpPr>
        <xdr:cNvPr id="401" name="テキスト ボックス 400"/>
        <xdr:cNvSpPr txBox="1"/>
      </xdr:nvSpPr>
      <xdr:spPr>
        <a:xfrm>
          <a:off x="13131800" y="69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115358</xdr:rowOff>
    </xdr:from>
    <xdr:to>
      <xdr:col>24</xdr:col>
      <xdr:colOff>609600</xdr:colOff>
      <xdr:row>43</xdr:row>
      <xdr:rowOff>45508</xdr:rowOff>
    </xdr:to>
    <xdr:sp macro="" textlink="">
      <xdr:nvSpPr>
        <xdr:cNvPr id="407" name="円/楕円 406"/>
        <xdr:cNvSpPr/>
      </xdr:nvSpPr>
      <xdr:spPr>
        <a:xfrm>
          <a:off x="16967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11235</xdr:rowOff>
    </xdr:from>
    <xdr:ext cx="762000" cy="259045"/>
    <xdr:sp macro="" textlink="">
      <xdr:nvSpPr>
        <xdr:cNvPr id="408" name="公債費負担の状況該当値テキスト"/>
        <xdr:cNvSpPr txBox="1"/>
      </xdr:nvSpPr>
      <xdr:spPr>
        <a:xfrm>
          <a:off x="17106900" y="721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104775</xdr:rowOff>
    </xdr:from>
    <xdr:to>
      <xdr:col>23</xdr:col>
      <xdr:colOff>457200</xdr:colOff>
      <xdr:row>44</xdr:row>
      <xdr:rowOff>34925</xdr:rowOff>
    </xdr:to>
    <xdr:sp macro="" textlink="">
      <xdr:nvSpPr>
        <xdr:cNvPr id="409" name="円/楕円 408"/>
        <xdr:cNvSpPr/>
      </xdr:nvSpPr>
      <xdr:spPr>
        <a:xfrm>
          <a:off x="16129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19702</xdr:rowOff>
    </xdr:from>
    <xdr:ext cx="736600" cy="259045"/>
    <xdr:sp macro="" textlink="">
      <xdr:nvSpPr>
        <xdr:cNvPr id="410" name="テキスト ボックス 409"/>
        <xdr:cNvSpPr txBox="1"/>
      </xdr:nvSpPr>
      <xdr:spPr>
        <a:xfrm>
          <a:off x="15798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53975</xdr:rowOff>
    </xdr:from>
    <xdr:to>
      <xdr:col>22</xdr:col>
      <xdr:colOff>254000</xdr:colOff>
      <xdr:row>44</xdr:row>
      <xdr:rowOff>155575</xdr:rowOff>
    </xdr:to>
    <xdr:sp macro="" textlink="">
      <xdr:nvSpPr>
        <xdr:cNvPr id="411" name="円/楕円 410"/>
        <xdr:cNvSpPr/>
      </xdr:nvSpPr>
      <xdr:spPr>
        <a:xfrm>
          <a:off x="15240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140352</xdr:rowOff>
    </xdr:from>
    <xdr:ext cx="762000" cy="259045"/>
    <xdr:sp macro="" textlink="">
      <xdr:nvSpPr>
        <xdr:cNvPr id="412" name="テキスト ボックス 411"/>
        <xdr:cNvSpPr txBox="1"/>
      </xdr:nvSpPr>
      <xdr:spPr>
        <a:xfrm>
          <a:off x="14909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84138</xdr:rowOff>
    </xdr:from>
    <xdr:to>
      <xdr:col>21</xdr:col>
      <xdr:colOff>50800</xdr:colOff>
      <xdr:row>45</xdr:row>
      <xdr:rowOff>14288</xdr:rowOff>
    </xdr:to>
    <xdr:sp macro="" textlink="">
      <xdr:nvSpPr>
        <xdr:cNvPr id="413" name="円/楕円 412"/>
        <xdr:cNvSpPr/>
      </xdr:nvSpPr>
      <xdr:spPr>
        <a:xfrm>
          <a:off x="14351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170515</xdr:rowOff>
    </xdr:from>
    <xdr:ext cx="762000" cy="259045"/>
    <xdr:sp macro="" textlink="">
      <xdr:nvSpPr>
        <xdr:cNvPr id="414" name="テキスト ボックス 413"/>
        <xdr:cNvSpPr txBox="1"/>
      </xdr:nvSpPr>
      <xdr:spPr>
        <a:xfrm>
          <a:off x="14020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415" name="円/楕円 414"/>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416" name="テキスト ボックス 415"/>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chemeClr val="dk1"/>
              </a:solidFill>
              <a:effectLst/>
              <a:latin typeface="+mn-lt"/>
              <a:ea typeface="+mn-ea"/>
              <a:cs typeface="+mn-cs"/>
            </a:rPr>
            <a:t>類似団体平均を上回っているが、昨年度と比較すると２３</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７ポイント減少している。これは、地方債の償還に対する地方交付税算入見込の増が主な要因となっている。平成１８年度から平成２１年度にピークを迎えた元利償還金は減少しており、引き続き後世への負担を少しでも軽減するよう、特定財源の安定的な確保や新規事業の実施等について総点検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5" name="直線コネクタ 444"/>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6"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7" name="直線コネクタ 446"/>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154178</xdr:rowOff>
    </xdr:from>
    <xdr:to>
      <xdr:col>24</xdr:col>
      <xdr:colOff>558800</xdr:colOff>
      <xdr:row>19</xdr:row>
      <xdr:rowOff>1905</xdr:rowOff>
    </xdr:to>
    <xdr:cxnSp macro="">
      <xdr:nvCxnSpPr>
        <xdr:cNvPr id="450" name="直線コネクタ 449"/>
        <xdr:cNvCxnSpPr/>
      </xdr:nvCxnSpPr>
      <xdr:spPr>
        <a:xfrm flipV="1">
          <a:off x="16179800" y="3068828"/>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66946</xdr:rowOff>
    </xdr:from>
    <xdr:ext cx="762000" cy="259045"/>
    <xdr:sp macro="" textlink="">
      <xdr:nvSpPr>
        <xdr:cNvPr id="451" name="将来負担の状況平均値テキスト"/>
        <xdr:cNvSpPr txBox="1"/>
      </xdr:nvSpPr>
      <xdr:spPr>
        <a:xfrm>
          <a:off x="17106900" y="263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52" name="フローチャート : 判断 451"/>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38227</xdr:rowOff>
    </xdr:from>
    <xdr:to>
      <xdr:col>23</xdr:col>
      <xdr:colOff>406400</xdr:colOff>
      <xdr:row>19</xdr:row>
      <xdr:rowOff>1905</xdr:rowOff>
    </xdr:to>
    <xdr:cxnSp macro="">
      <xdr:nvCxnSpPr>
        <xdr:cNvPr id="453" name="直線コネクタ 452"/>
        <xdr:cNvCxnSpPr/>
      </xdr:nvCxnSpPr>
      <xdr:spPr>
        <a:xfrm>
          <a:off x="15290800" y="3124327"/>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4" name="フローチャート : 判断 453"/>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5" name="テキスト ボックス 454"/>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11684</xdr:rowOff>
    </xdr:from>
    <xdr:to>
      <xdr:col>22</xdr:col>
      <xdr:colOff>203200</xdr:colOff>
      <xdr:row>18</xdr:row>
      <xdr:rowOff>38227</xdr:rowOff>
    </xdr:to>
    <xdr:cxnSp macro="">
      <xdr:nvCxnSpPr>
        <xdr:cNvPr id="456" name="直線コネクタ 455"/>
        <xdr:cNvCxnSpPr/>
      </xdr:nvCxnSpPr>
      <xdr:spPr>
        <a:xfrm>
          <a:off x="14401800" y="309778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7" name="フローチャート : 判断 456"/>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8" name="テキスト ボックス 457"/>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11684</xdr:rowOff>
    </xdr:from>
    <xdr:to>
      <xdr:col>21</xdr:col>
      <xdr:colOff>0</xdr:colOff>
      <xdr:row>18</xdr:row>
      <xdr:rowOff>34205</xdr:rowOff>
    </xdr:to>
    <xdr:cxnSp macro="">
      <xdr:nvCxnSpPr>
        <xdr:cNvPr id="459" name="直線コネクタ 458"/>
        <xdr:cNvCxnSpPr/>
      </xdr:nvCxnSpPr>
      <xdr:spPr>
        <a:xfrm flipV="1">
          <a:off x="13512800" y="3097784"/>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60" name="フローチャート : 判断 459"/>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61" name="テキスト ボックス 460"/>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62" name="フローチャート : 判断 461"/>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63" name="テキスト ボックス 462"/>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103378</xdr:rowOff>
    </xdr:from>
    <xdr:to>
      <xdr:col>24</xdr:col>
      <xdr:colOff>609600</xdr:colOff>
      <xdr:row>18</xdr:row>
      <xdr:rowOff>33528</xdr:rowOff>
    </xdr:to>
    <xdr:sp macro="" textlink="">
      <xdr:nvSpPr>
        <xdr:cNvPr id="469" name="円/楕円 468"/>
        <xdr:cNvSpPr/>
      </xdr:nvSpPr>
      <xdr:spPr>
        <a:xfrm>
          <a:off x="169672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75455</xdr:rowOff>
    </xdr:from>
    <xdr:ext cx="762000" cy="259045"/>
    <xdr:sp macro="" textlink="">
      <xdr:nvSpPr>
        <xdr:cNvPr id="470" name="将来負担の状況該当値テキスト"/>
        <xdr:cNvSpPr txBox="1"/>
      </xdr:nvSpPr>
      <xdr:spPr>
        <a:xfrm>
          <a:off x="17106900" y="29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122555</xdr:rowOff>
    </xdr:from>
    <xdr:to>
      <xdr:col>23</xdr:col>
      <xdr:colOff>457200</xdr:colOff>
      <xdr:row>19</xdr:row>
      <xdr:rowOff>52705</xdr:rowOff>
    </xdr:to>
    <xdr:sp macro="" textlink="">
      <xdr:nvSpPr>
        <xdr:cNvPr id="471" name="円/楕円 470"/>
        <xdr:cNvSpPr/>
      </xdr:nvSpPr>
      <xdr:spPr>
        <a:xfrm>
          <a:off x="16129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37482</xdr:rowOff>
    </xdr:from>
    <xdr:ext cx="736600" cy="259045"/>
    <xdr:sp macro="" textlink="">
      <xdr:nvSpPr>
        <xdr:cNvPr id="472" name="テキスト ボックス 471"/>
        <xdr:cNvSpPr txBox="1"/>
      </xdr:nvSpPr>
      <xdr:spPr>
        <a:xfrm>
          <a:off x="15798800" y="329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158877</xdr:rowOff>
    </xdr:from>
    <xdr:to>
      <xdr:col>22</xdr:col>
      <xdr:colOff>254000</xdr:colOff>
      <xdr:row>18</xdr:row>
      <xdr:rowOff>89027</xdr:rowOff>
    </xdr:to>
    <xdr:sp macro="" textlink="">
      <xdr:nvSpPr>
        <xdr:cNvPr id="473" name="円/楕円 472"/>
        <xdr:cNvSpPr/>
      </xdr:nvSpPr>
      <xdr:spPr>
        <a:xfrm>
          <a:off x="15240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73804</xdr:rowOff>
    </xdr:from>
    <xdr:ext cx="762000" cy="259045"/>
    <xdr:sp macro="" textlink="">
      <xdr:nvSpPr>
        <xdr:cNvPr id="474" name="テキスト ボックス 473"/>
        <xdr:cNvSpPr txBox="1"/>
      </xdr:nvSpPr>
      <xdr:spPr>
        <a:xfrm>
          <a:off x="14909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132334</xdr:rowOff>
    </xdr:from>
    <xdr:to>
      <xdr:col>21</xdr:col>
      <xdr:colOff>50800</xdr:colOff>
      <xdr:row>18</xdr:row>
      <xdr:rowOff>62484</xdr:rowOff>
    </xdr:to>
    <xdr:sp macro="" textlink="">
      <xdr:nvSpPr>
        <xdr:cNvPr id="475" name="円/楕円 474"/>
        <xdr:cNvSpPr/>
      </xdr:nvSpPr>
      <xdr:spPr>
        <a:xfrm>
          <a:off x="14351000" y="3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47261</xdr:rowOff>
    </xdr:from>
    <xdr:ext cx="762000" cy="259045"/>
    <xdr:sp macro="" textlink="">
      <xdr:nvSpPr>
        <xdr:cNvPr id="476" name="テキスト ボックス 475"/>
        <xdr:cNvSpPr txBox="1"/>
      </xdr:nvSpPr>
      <xdr:spPr>
        <a:xfrm>
          <a:off x="14020800" y="31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154855</xdr:rowOff>
    </xdr:from>
    <xdr:to>
      <xdr:col>19</xdr:col>
      <xdr:colOff>533400</xdr:colOff>
      <xdr:row>18</xdr:row>
      <xdr:rowOff>85005</xdr:rowOff>
    </xdr:to>
    <xdr:sp macro="" textlink="">
      <xdr:nvSpPr>
        <xdr:cNvPr id="477" name="円/楕円 476"/>
        <xdr:cNvSpPr/>
      </xdr:nvSpPr>
      <xdr:spPr>
        <a:xfrm>
          <a:off x="13462000" y="30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69782</xdr:rowOff>
    </xdr:from>
    <xdr:ext cx="762000" cy="259045"/>
    <xdr:sp macro="" textlink="">
      <xdr:nvSpPr>
        <xdr:cNvPr id="478" name="テキスト ボックス 477"/>
        <xdr:cNvSpPr txBox="1"/>
      </xdr:nvSpPr>
      <xdr:spPr>
        <a:xfrm>
          <a:off x="13131800" y="31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12,481
12,418
203.93
8,842,527
8,699,559
137,168
4,738,118
10,920,467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86.8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類似団体平均を１．７ポイント上回っている。主な要因としては、退職手当組合の追加負担に伴う人件費の増である。今後、改革プランに掲げた改革項目である職員数及び組織機構の見直し、指定管理者制度の導入、アウトソーシング等を着実に遂行し、行財政改革への取組み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9978</xdr:rowOff>
    </xdr:from>
    <xdr:to>
      <xdr:col>7</xdr:col>
      <xdr:colOff>15875</xdr:colOff>
      <xdr:row>39</xdr:row>
      <xdr:rowOff>9978</xdr:rowOff>
    </xdr:to>
    <xdr:cxnSp macro="">
      <xdr:nvCxnSpPr>
        <xdr:cNvPr id="68" name="直線コネクタ 67"/>
        <xdr:cNvCxnSpPr/>
      </xdr:nvCxnSpPr>
      <xdr:spPr>
        <a:xfrm>
          <a:off x="3987800" y="6696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83457</xdr:rowOff>
    </xdr:from>
    <xdr:to>
      <xdr:col>5</xdr:col>
      <xdr:colOff>549275</xdr:colOff>
      <xdr:row>39</xdr:row>
      <xdr:rowOff>9978</xdr:rowOff>
    </xdr:to>
    <xdr:cxnSp macro="">
      <xdr:nvCxnSpPr>
        <xdr:cNvPr id="71" name="直線コネクタ 70"/>
        <xdr:cNvCxnSpPr/>
      </xdr:nvCxnSpPr>
      <xdr:spPr>
        <a:xfrm>
          <a:off x="3098800" y="6598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29028</xdr:rowOff>
    </xdr:from>
    <xdr:to>
      <xdr:col>4</xdr:col>
      <xdr:colOff>346075</xdr:colOff>
      <xdr:row>38</xdr:row>
      <xdr:rowOff>83457</xdr:rowOff>
    </xdr:to>
    <xdr:cxnSp macro="">
      <xdr:nvCxnSpPr>
        <xdr:cNvPr id="74" name="直線コネクタ 73"/>
        <xdr:cNvCxnSpPr/>
      </xdr:nvCxnSpPr>
      <xdr:spPr>
        <a:xfrm>
          <a:off x="2209800" y="6544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29028</xdr:rowOff>
    </xdr:to>
    <xdr:cxnSp macro="">
      <xdr:nvCxnSpPr>
        <xdr:cNvPr id="77" name="直線コネクタ 76"/>
        <xdr:cNvCxnSpPr/>
      </xdr:nvCxnSpPr>
      <xdr:spPr>
        <a:xfrm>
          <a:off x="1320800" y="6489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9" name="テキスト ボックス 78"/>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130628</xdr:rowOff>
    </xdr:from>
    <xdr:to>
      <xdr:col>7</xdr:col>
      <xdr:colOff>66675</xdr:colOff>
      <xdr:row>39</xdr:row>
      <xdr:rowOff>60778</xdr:rowOff>
    </xdr:to>
    <xdr:sp macro="" textlink="">
      <xdr:nvSpPr>
        <xdr:cNvPr id="87" name="円/楕円 86"/>
        <xdr:cNvSpPr/>
      </xdr:nvSpPr>
      <xdr:spPr>
        <a:xfrm>
          <a:off x="4775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102705</xdr:rowOff>
    </xdr:from>
    <xdr:ext cx="762000" cy="259045"/>
    <xdr:sp macro="" textlink="">
      <xdr:nvSpPr>
        <xdr:cNvPr id="88" name="人件費該当値テキスト"/>
        <xdr:cNvSpPr txBox="1"/>
      </xdr:nvSpPr>
      <xdr:spPr>
        <a:xfrm>
          <a:off x="4914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130628</xdr:rowOff>
    </xdr:from>
    <xdr:to>
      <xdr:col>5</xdr:col>
      <xdr:colOff>600075</xdr:colOff>
      <xdr:row>39</xdr:row>
      <xdr:rowOff>60778</xdr:rowOff>
    </xdr:to>
    <xdr:sp macro="" textlink="">
      <xdr:nvSpPr>
        <xdr:cNvPr id="89" name="円/楕円 88"/>
        <xdr:cNvSpPr/>
      </xdr:nvSpPr>
      <xdr:spPr>
        <a:xfrm>
          <a:off x="3937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45555</xdr:rowOff>
    </xdr:from>
    <xdr:ext cx="736600" cy="259045"/>
    <xdr:sp macro="" textlink="">
      <xdr:nvSpPr>
        <xdr:cNvPr id="90" name="テキスト ボックス 89"/>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32657</xdr:rowOff>
    </xdr:from>
    <xdr:to>
      <xdr:col>4</xdr:col>
      <xdr:colOff>396875</xdr:colOff>
      <xdr:row>38</xdr:row>
      <xdr:rowOff>134257</xdr:rowOff>
    </xdr:to>
    <xdr:sp macro="" textlink="">
      <xdr:nvSpPr>
        <xdr:cNvPr id="91" name="円/楕円 90"/>
        <xdr:cNvSpPr/>
      </xdr:nvSpPr>
      <xdr:spPr>
        <a:xfrm>
          <a:off x="3048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92" name="テキスト ボックス 91"/>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149678</xdr:rowOff>
    </xdr:from>
    <xdr:to>
      <xdr:col>3</xdr:col>
      <xdr:colOff>193675</xdr:colOff>
      <xdr:row>38</xdr:row>
      <xdr:rowOff>79828</xdr:rowOff>
    </xdr:to>
    <xdr:sp macro="" textlink="">
      <xdr:nvSpPr>
        <xdr:cNvPr id="93" name="円/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94" name="テキスト ボックス 93"/>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5" name="円/楕円 94"/>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6" name="テキスト ボックス 95"/>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類似団体平均と比較すると、２</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２ポイント上回っている。主な要因として、町単独一般廃棄物処理施設及び中間処理施設を直営で行っていることや指定管理者制度の導入などが考えられる。すべての事務事業を総点検し、前例にとらわれることなく徹底した見直しを図るとともに、職員の意識改革を促進しつつ、簡素・効率化を進め、経費の削減に努める。また、委託費は、随意契約から一般競争入札へ順次見直しを行い、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120650</xdr:rowOff>
    </xdr:to>
    <xdr:cxnSp macro="">
      <xdr:nvCxnSpPr>
        <xdr:cNvPr id="129" name="直線コネクタ 128"/>
        <xdr:cNvCxnSpPr/>
      </xdr:nvCxnSpPr>
      <xdr:spPr>
        <a:xfrm flipV="1">
          <a:off x="15671800" y="3327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99077</xdr:rowOff>
    </xdr:from>
    <xdr:ext cx="762000" cy="259045"/>
    <xdr:sp macro="" textlink="">
      <xdr:nvSpPr>
        <xdr:cNvPr id="130" name="物件費平均値テキスト"/>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57150</xdr:rowOff>
    </xdr:from>
    <xdr:to>
      <xdr:col>22</xdr:col>
      <xdr:colOff>565150</xdr:colOff>
      <xdr:row>19</xdr:row>
      <xdr:rowOff>120650</xdr:rowOff>
    </xdr:to>
    <xdr:cxnSp macro="">
      <xdr:nvCxnSpPr>
        <xdr:cNvPr id="132" name="直線コネクタ 131"/>
        <xdr:cNvCxnSpPr/>
      </xdr:nvCxnSpPr>
      <xdr:spPr>
        <a:xfrm>
          <a:off x="14782800" y="331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152400</xdr:rowOff>
    </xdr:from>
    <xdr:to>
      <xdr:col>21</xdr:col>
      <xdr:colOff>361950</xdr:colOff>
      <xdr:row>19</xdr:row>
      <xdr:rowOff>57150</xdr:rowOff>
    </xdr:to>
    <xdr:cxnSp macro="">
      <xdr:nvCxnSpPr>
        <xdr:cNvPr id="135" name="直線コネクタ 134"/>
        <xdr:cNvCxnSpPr/>
      </xdr:nvCxnSpPr>
      <xdr:spPr>
        <a:xfrm>
          <a:off x="13893800" y="323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37" name="テキスト ボックス 13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63500</xdr:rowOff>
    </xdr:from>
    <xdr:to>
      <xdr:col>20</xdr:col>
      <xdr:colOff>158750</xdr:colOff>
      <xdr:row>18</xdr:row>
      <xdr:rowOff>152400</xdr:rowOff>
    </xdr:to>
    <xdr:cxnSp macro="">
      <xdr:nvCxnSpPr>
        <xdr:cNvPr id="138" name="直線コネクタ 137"/>
        <xdr:cNvCxnSpPr/>
      </xdr:nvCxnSpPr>
      <xdr:spPr>
        <a:xfrm>
          <a:off x="13004800" y="314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2" name="テキスト ボックス 141"/>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8" name="円/楕円 147"/>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9"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69850</xdr:rowOff>
    </xdr:from>
    <xdr:to>
      <xdr:col>22</xdr:col>
      <xdr:colOff>615950</xdr:colOff>
      <xdr:row>20</xdr:row>
      <xdr:rowOff>0</xdr:rowOff>
    </xdr:to>
    <xdr:sp macro="" textlink="">
      <xdr:nvSpPr>
        <xdr:cNvPr id="150" name="円/楕円 149"/>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156227</xdr:rowOff>
    </xdr:from>
    <xdr:ext cx="736600" cy="259045"/>
    <xdr:sp macro="" textlink="">
      <xdr:nvSpPr>
        <xdr:cNvPr id="151" name="テキスト ボックス 150"/>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6350</xdr:rowOff>
    </xdr:from>
    <xdr:to>
      <xdr:col>21</xdr:col>
      <xdr:colOff>412750</xdr:colOff>
      <xdr:row>19</xdr:row>
      <xdr:rowOff>107950</xdr:rowOff>
    </xdr:to>
    <xdr:sp macro="" textlink="">
      <xdr:nvSpPr>
        <xdr:cNvPr id="152" name="円/楕円 151"/>
        <xdr:cNvSpPr/>
      </xdr:nvSpPr>
      <xdr:spPr>
        <a:xfrm>
          <a:off x="14732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92727</xdr:rowOff>
    </xdr:from>
    <xdr:ext cx="762000" cy="259045"/>
    <xdr:sp macro="" textlink="">
      <xdr:nvSpPr>
        <xdr:cNvPr id="153" name="テキスト ボックス 152"/>
        <xdr:cNvSpPr txBox="1"/>
      </xdr:nvSpPr>
      <xdr:spPr>
        <a:xfrm>
          <a:off x="14401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101600</xdr:rowOff>
    </xdr:from>
    <xdr:to>
      <xdr:col>20</xdr:col>
      <xdr:colOff>209550</xdr:colOff>
      <xdr:row>19</xdr:row>
      <xdr:rowOff>31750</xdr:rowOff>
    </xdr:to>
    <xdr:sp macro="" textlink="">
      <xdr:nvSpPr>
        <xdr:cNvPr id="154" name="円/楕円 153"/>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16527</xdr:rowOff>
    </xdr:from>
    <xdr:ext cx="762000" cy="259045"/>
    <xdr:sp macro="" textlink="">
      <xdr:nvSpPr>
        <xdr:cNvPr id="155" name="テキスト ボックス 154"/>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xdr:rowOff>
    </xdr:from>
    <xdr:to>
      <xdr:col>19</xdr:col>
      <xdr:colOff>6350</xdr:colOff>
      <xdr:row>18</xdr:row>
      <xdr:rowOff>114300</xdr:rowOff>
    </xdr:to>
    <xdr:sp macro="" textlink="">
      <xdr:nvSpPr>
        <xdr:cNvPr id="156" name="円/楕円 155"/>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99077</xdr:rowOff>
    </xdr:from>
    <xdr:ext cx="762000" cy="259045"/>
    <xdr:sp macro="" textlink="">
      <xdr:nvSpPr>
        <xdr:cNvPr id="157" name="テキスト ボックス 156"/>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昨年度と比較すると０．４ポイントの増となっており、類似団体平均より０．５ポイント下回っている。今後も少子高齢化の進展により社会保障費の増加が見込まれるため、公的扶助のあり方を見直し、引き続き扶助費の抑制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50800</xdr:rowOff>
    </xdr:to>
    <xdr:cxnSp macro="">
      <xdr:nvCxnSpPr>
        <xdr:cNvPr id="190" name="直線コネクタ 189"/>
        <xdr:cNvCxnSpPr/>
      </xdr:nvCxnSpPr>
      <xdr:spPr>
        <a:xfrm>
          <a:off x="3987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146050</xdr:rowOff>
    </xdr:to>
    <xdr:cxnSp macro="">
      <xdr:nvCxnSpPr>
        <xdr:cNvPr id="193" name="直線コネクタ 192"/>
        <xdr:cNvCxnSpPr/>
      </xdr:nvCxnSpPr>
      <xdr:spPr>
        <a:xfrm>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5" name="テキスト ボックス 19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107950</xdr:rowOff>
    </xdr:to>
    <xdr:cxnSp macro="">
      <xdr:nvCxnSpPr>
        <xdr:cNvPr id="196" name="直線コネクタ 195"/>
        <xdr:cNvCxnSpPr/>
      </xdr:nvCxnSpPr>
      <xdr:spPr>
        <a:xfrm>
          <a:off x="2209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8" name="テキスト ボックス 197"/>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146050</xdr:rowOff>
    </xdr:to>
    <xdr:cxnSp macro="">
      <xdr:nvCxnSpPr>
        <xdr:cNvPr id="199" name="直線コネクタ 198"/>
        <xdr:cNvCxnSpPr/>
      </xdr:nvCxnSpPr>
      <xdr:spPr>
        <a:xfrm flipV="1">
          <a:off x="1320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9" name="円/楕円 208"/>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10"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1" name="円/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12" name="テキスト ボックス 211"/>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5" name="円/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7" name="円/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8" name="テキスト ボックス 21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chemeClr val="dk1"/>
              </a:solidFill>
              <a:effectLst/>
              <a:latin typeface="+mn-lt"/>
              <a:ea typeface="+mn-ea"/>
              <a:cs typeface="+mn-cs"/>
            </a:rPr>
            <a:t>類似団体平均を３．５ポイント下回っている。今後も改革プランに基づき、地方債の新規発行の抑制や事業債借換による公債費償還の平準化等により、繰出金の抑制を図る。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138430</xdr:rowOff>
    </xdr:to>
    <xdr:cxnSp macro="">
      <xdr:nvCxnSpPr>
        <xdr:cNvPr id="251" name="直線コネクタ 250"/>
        <xdr:cNvCxnSpPr/>
      </xdr:nvCxnSpPr>
      <xdr:spPr>
        <a:xfrm flipV="1">
          <a:off x="15671800" y="9507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138430</xdr:rowOff>
    </xdr:to>
    <xdr:cxnSp macro="">
      <xdr:nvCxnSpPr>
        <xdr:cNvPr id="254" name="直線コネクタ 253"/>
        <xdr:cNvCxnSpPr/>
      </xdr:nvCxnSpPr>
      <xdr:spPr>
        <a:xfrm>
          <a:off x="14782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92710</xdr:rowOff>
    </xdr:to>
    <xdr:cxnSp macro="">
      <xdr:nvCxnSpPr>
        <xdr:cNvPr id="257" name="直線コネクタ 256"/>
        <xdr:cNvCxnSpPr/>
      </xdr:nvCxnSpPr>
      <xdr:spPr>
        <a:xfrm flipV="1">
          <a:off x="13893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92710</xdr:rowOff>
    </xdr:to>
    <xdr:cxnSp macro="">
      <xdr:nvCxnSpPr>
        <xdr:cNvPr id="260" name="直線コネクタ 259"/>
        <xdr:cNvCxnSpPr/>
      </xdr:nvCxnSpPr>
      <xdr:spPr>
        <a:xfrm>
          <a:off x="13004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26670</xdr:rowOff>
    </xdr:from>
    <xdr:to>
      <xdr:col>24</xdr:col>
      <xdr:colOff>82550</xdr:colOff>
      <xdr:row>55</xdr:row>
      <xdr:rowOff>128270</xdr:rowOff>
    </xdr:to>
    <xdr:sp macro="" textlink="">
      <xdr:nvSpPr>
        <xdr:cNvPr id="270" name="円/楕円 269"/>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43197</xdr:rowOff>
    </xdr:from>
    <xdr:ext cx="762000" cy="259045"/>
    <xdr:sp macro="" textlink="">
      <xdr:nvSpPr>
        <xdr:cNvPr id="271"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2" name="円/楕円 27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3" name="テキスト ボックス 272"/>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4" name="円/楕円 273"/>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5" name="テキスト ボックス 27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6" name="円/楕円 275"/>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7" name="テキスト ボックス 276"/>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8" name="円/楕円 277"/>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9" name="テキスト ボックス 278"/>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類似団体平均を４．８ポイント下回っている。主な要因として、公平でかつ適正な補助金等の整理や見直しを進めていることが挙げられる。今後も、公募団体等に対する統一的な交付基準により、適正な補助金等の交付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165100</xdr:rowOff>
    </xdr:from>
    <xdr:to>
      <xdr:col>24</xdr:col>
      <xdr:colOff>31750</xdr:colOff>
      <xdr:row>35</xdr:row>
      <xdr:rowOff>31750</xdr:rowOff>
    </xdr:to>
    <xdr:cxnSp macro="">
      <xdr:nvCxnSpPr>
        <xdr:cNvPr id="312" name="直線コネクタ 311"/>
        <xdr:cNvCxnSpPr/>
      </xdr:nvCxnSpPr>
      <xdr:spPr>
        <a:xfrm>
          <a:off x="15671800" y="599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147337</xdr:rowOff>
    </xdr:from>
    <xdr:ext cx="762000" cy="259045"/>
    <xdr:sp macro="" textlink="">
      <xdr:nvSpPr>
        <xdr:cNvPr id="313" name="補助費等平均値テキスト"/>
        <xdr:cNvSpPr txBox="1"/>
      </xdr:nvSpPr>
      <xdr:spPr>
        <a:xfrm>
          <a:off x="16598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165100</xdr:rowOff>
    </xdr:to>
    <xdr:cxnSp macro="">
      <xdr:nvCxnSpPr>
        <xdr:cNvPr id="315" name="直線コネクタ 314"/>
        <xdr:cNvCxnSpPr/>
      </xdr:nvCxnSpPr>
      <xdr:spPr>
        <a:xfrm>
          <a:off x="14782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7" name="テキスト ボックス 316"/>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127000</xdr:rowOff>
    </xdr:to>
    <xdr:cxnSp macro="">
      <xdr:nvCxnSpPr>
        <xdr:cNvPr id="318" name="直線コネクタ 317"/>
        <xdr:cNvCxnSpPr/>
      </xdr:nvCxnSpPr>
      <xdr:spPr>
        <a:xfrm>
          <a:off x="13893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0" name="テキスト ボックス 319"/>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81280</xdr:rowOff>
    </xdr:from>
    <xdr:to>
      <xdr:col>20</xdr:col>
      <xdr:colOff>158750</xdr:colOff>
      <xdr:row>34</xdr:row>
      <xdr:rowOff>127000</xdr:rowOff>
    </xdr:to>
    <xdr:cxnSp macro="">
      <xdr:nvCxnSpPr>
        <xdr:cNvPr id="321" name="直線コネクタ 320"/>
        <xdr:cNvCxnSpPr/>
      </xdr:nvCxnSpPr>
      <xdr:spPr>
        <a:xfrm>
          <a:off x="13004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5" name="テキスト ボックス 324"/>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31" name="円/楕円 330"/>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32"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114300</xdr:rowOff>
    </xdr:from>
    <xdr:to>
      <xdr:col>22</xdr:col>
      <xdr:colOff>615950</xdr:colOff>
      <xdr:row>35</xdr:row>
      <xdr:rowOff>44450</xdr:rowOff>
    </xdr:to>
    <xdr:sp macro="" textlink="">
      <xdr:nvSpPr>
        <xdr:cNvPr id="333" name="円/楕円 332"/>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54627</xdr:rowOff>
    </xdr:from>
    <xdr:ext cx="736600" cy="259045"/>
    <xdr:sp macro="" textlink="">
      <xdr:nvSpPr>
        <xdr:cNvPr id="334" name="テキスト ボックス 333"/>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5" name="円/楕円 334"/>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6" name="テキスト ボックス 335"/>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7" name="円/楕円 336"/>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38" name="テキスト ボックス 337"/>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39" name="円/楕円 338"/>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142257</xdr:rowOff>
    </xdr:from>
    <xdr:ext cx="762000" cy="259045"/>
    <xdr:sp macro="" textlink="">
      <xdr:nvSpPr>
        <xdr:cNvPr id="340" name="テキスト ボックス 339"/>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昨年度と比較すると３</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５ポイント減少しているが、類似団体平均を１</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８ポイント上回っている。この要因は、国の景気・経済対策に呼応し、地方債を財源とした大型公共事業を実施したことによるものであり、町財政の圧迫と財政構造の硬直化が最大の要因となっている。元利償還金は、平成１８年度から平成２１年度にピークを迎えたことから、今後も継続して改善されることが見込まれるが、引き続き地方債の新規発行を抑制し、計画的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154432</xdr:rowOff>
    </xdr:from>
    <xdr:to>
      <xdr:col>7</xdr:col>
      <xdr:colOff>15875</xdr:colOff>
      <xdr:row>79</xdr:row>
      <xdr:rowOff>143002</xdr:rowOff>
    </xdr:to>
    <xdr:cxnSp macro="">
      <xdr:nvCxnSpPr>
        <xdr:cNvPr id="370" name="直線コネクタ 369"/>
        <xdr:cNvCxnSpPr/>
      </xdr:nvCxnSpPr>
      <xdr:spPr>
        <a:xfrm flipV="1">
          <a:off x="3987800" y="1352753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143002</xdr:rowOff>
    </xdr:from>
    <xdr:to>
      <xdr:col>5</xdr:col>
      <xdr:colOff>549275</xdr:colOff>
      <xdr:row>80</xdr:row>
      <xdr:rowOff>17272</xdr:rowOff>
    </xdr:to>
    <xdr:cxnSp macro="">
      <xdr:nvCxnSpPr>
        <xdr:cNvPr id="373" name="直線コネクタ 372"/>
        <xdr:cNvCxnSpPr/>
      </xdr:nvCxnSpPr>
      <xdr:spPr>
        <a:xfrm flipV="1">
          <a:off x="3098800" y="136875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5" name="テキスト ボックス 374"/>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17272</xdr:rowOff>
    </xdr:from>
    <xdr:to>
      <xdr:col>4</xdr:col>
      <xdr:colOff>346075</xdr:colOff>
      <xdr:row>80</xdr:row>
      <xdr:rowOff>90424</xdr:rowOff>
    </xdr:to>
    <xdr:cxnSp macro="">
      <xdr:nvCxnSpPr>
        <xdr:cNvPr id="376" name="直線コネクタ 375"/>
        <xdr:cNvCxnSpPr/>
      </xdr:nvCxnSpPr>
      <xdr:spPr>
        <a:xfrm flipV="1">
          <a:off x="2209800" y="137332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8" name="テキスト ボックス 377"/>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90424</xdr:rowOff>
    </xdr:from>
    <xdr:to>
      <xdr:col>3</xdr:col>
      <xdr:colOff>142875</xdr:colOff>
      <xdr:row>81</xdr:row>
      <xdr:rowOff>1270</xdr:rowOff>
    </xdr:to>
    <xdr:cxnSp macro="">
      <xdr:nvCxnSpPr>
        <xdr:cNvPr id="379" name="直線コネクタ 378"/>
        <xdr:cNvCxnSpPr/>
      </xdr:nvCxnSpPr>
      <xdr:spPr>
        <a:xfrm flipV="1">
          <a:off x="1320800" y="138064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81" name="テキスト ボックス 380"/>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3" name="テキスト ボックス 382"/>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103632</xdr:rowOff>
    </xdr:from>
    <xdr:to>
      <xdr:col>7</xdr:col>
      <xdr:colOff>66675</xdr:colOff>
      <xdr:row>79</xdr:row>
      <xdr:rowOff>33782</xdr:rowOff>
    </xdr:to>
    <xdr:sp macro="" textlink="">
      <xdr:nvSpPr>
        <xdr:cNvPr id="389" name="円/楕円 388"/>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75709</xdr:rowOff>
    </xdr:from>
    <xdr:ext cx="762000" cy="259045"/>
    <xdr:sp macro="" textlink="">
      <xdr:nvSpPr>
        <xdr:cNvPr id="390"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92202</xdr:rowOff>
    </xdr:from>
    <xdr:to>
      <xdr:col>5</xdr:col>
      <xdr:colOff>600075</xdr:colOff>
      <xdr:row>80</xdr:row>
      <xdr:rowOff>22352</xdr:rowOff>
    </xdr:to>
    <xdr:sp macro="" textlink="">
      <xdr:nvSpPr>
        <xdr:cNvPr id="391" name="円/楕円 390"/>
        <xdr:cNvSpPr/>
      </xdr:nvSpPr>
      <xdr:spPr>
        <a:xfrm>
          <a:off x="3937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7129</xdr:rowOff>
    </xdr:from>
    <xdr:ext cx="736600" cy="259045"/>
    <xdr:sp macro="" textlink="">
      <xdr:nvSpPr>
        <xdr:cNvPr id="392" name="テキスト ボックス 391"/>
        <xdr:cNvSpPr txBox="1"/>
      </xdr:nvSpPr>
      <xdr:spPr>
        <a:xfrm>
          <a:off x="3606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137922</xdr:rowOff>
    </xdr:from>
    <xdr:to>
      <xdr:col>4</xdr:col>
      <xdr:colOff>396875</xdr:colOff>
      <xdr:row>80</xdr:row>
      <xdr:rowOff>68072</xdr:rowOff>
    </xdr:to>
    <xdr:sp macro="" textlink="">
      <xdr:nvSpPr>
        <xdr:cNvPr id="393" name="円/楕円 392"/>
        <xdr:cNvSpPr/>
      </xdr:nvSpPr>
      <xdr:spPr>
        <a:xfrm>
          <a:off x="3048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52849</xdr:rowOff>
    </xdr:from>
    <xdr:ext cx="762000" cy="259045"/>
    <xdr:sp macro="" textlink="">
      <xdr:nvSpPr>
        <xdr:cNvPr id="394" name="テキスト ボックス 393"/>
        <xdr:cNvSpPr txBox="1"/>
      </xdr:nvSpPr>
      <xdr:spPr>
        <a:xfrm>
          <a:off x="2717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39624</xdr:rowOff>
    </xdr:from>
    <xdr:to>
      <xdr:col>3</xdr:col>
      <xdr:colOff>193675</xdr:colOff>
      <xdr:row>80</xdr:row>
      <xdr:rowOff>141224</xdr:rowOff>
    </xdr:to>
    <xdr:sp macro="" textlink="">
      <xdr:nvSpPr>
        <xdr:cNvPr id="395" name="円/楕円 394"/>
        <xdr:cNvSpPr/>
      </xdr:nvSpPr>
      <xdr:spPr>
        <a:xfrm>
          <a:off x="2159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126001</xdr:rowOff>
    </xdr:from>
    <xdr:ext cx="762000" cy="259045"/>
    <xdr:sp macro="" textlink="">
      <xdr:nvSpPr>
        <xdr:cNvPr id="396" name="テキスト ボックス 395"/>
        <xdr:cNvSpPr txBox="1"/>
      </xdr:nvSpPr>
      <xdr:spPr>
        <a:xfrm>
          <a:off x="1828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121920</xdr:rowOff>
    </xdr:from>
    <xdr:to>
      <xdr:col>1</xdr:col>
      <xdr:colOff>676275</xdr:colOff>
      <xdr:row>81</xdr:row>
      <xdr:rowOff>52070</xdr:rowOff>
    </xdr:to>
    <xdr:sp macro="" textlink="">
      <xdr:nvSpPr>
        <xdr:cNvPr id="397" name="円/楕円 396"/>
        <xdr:cNvSpPr/>
      </xdr:nvSpPr>
      <xdr:spPr>
        <a:xfrm>
          <a:off x="1270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36847</xdr:rowOff>
    </xdr:from>
    <xdr:ext cx="762000" cy="259045"/>
    <xdr:sp macro="" textlink="">
      <xdr:nvSpPr>
        <xdr:cNvPr id="398" name="テキスト ボックス 397"/>
        <xdr:cNvSpPr txBox="1"/>
      </xdr:nvSpPr>
      <xdr:spPr>
        <a:xfrm>
          <a:off x="939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類似団体平均を４．９ポイント下回っている。今後も改革プランに掲げた改革項目である職員数及び組織機構の見直し、指定管理者制度の導入、アウトソーシング等を着実に遂行し、行財政改革への取組みを通じて人件費等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122428</xdr:rowOff>
    </xdr:from>
    <xdr:to>
      <xdr:col>24</xdr:col>
      <xdr:colOff>31750</xdr:colOff>
      <xdr:row>76</xdr:row>
      <xdr:rowOff>136144</xdr:rowOff>
    </xdr:to>
    <xdr:cxnSp macro="">
      <xdr:nvCxnSpPr>
        <xdr:cNvPr id="429" name="直線コネクタ 428"/>
        <xdr:cNvCxnSpPr/>
      </xdr:nvCxnSpPr>
      <xdr:spPr>
        <a:xfrm flipV="1">
          <a:off x="15671800" y="13152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96283</xdr:rowOff>
    </xdr:from>
    <xdr:ext cx="762000" cy="259045"/>
    <xdr:sp macro="" textlink="">
      <xdr:nvSpPr>
        <xdr:cNvPr id="430"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76</xdr:row>
      <xdr:rowOff>136144</xdr:rowOff>
    </xdr:to>
    <xdr:cxnSp macro="">
      <xdr:nvCxnSpPr>
        <xdr:cNvPr id="432" name="直線コネクタ 431"/>
        <xdr:cNvCxnSpPr/>
      </xdr:nvCxnSpPr>
      <xdr:spPr>
        <a:xfrm>
          <a:off x="14782800" y="130291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4" name="テキスト ボックス 433"/>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75</xdr:row>
      <xdr:rowOff>170435</xdr:rowOff>
    </xdr:to>
    <xdr:cxnSp macro="">
      <xdr:nvCxnSpPr>
        <xdr:cNvPr id="435" name="直線コネクタ 434"/>
        <xdr:cNvCxnSpPr/>
      </xdr:nvCxnSpPr>
      <xdr:spPr>
        <a:xfrm>
          <a:off x="13893800" y="129743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37" name="テキスト ボックス 436"/>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51562</xdr:rowOff>
    </xdr:from>
    <xdr:to>
      <xdr:col>20</xdr:col>
      <xdr:colOff>158750</xdr:colOff>
      <xdr:row>75</xdr:row>
      <xdr:rowOff>115570</xdr:rowOff>
    </xdr:to>
    <xdr:cxnSp macro="">
      <xdr:nvCxnSpPr>
        <xdr:cNvPr id="438" name="直線コネクタ 437"/>
        <xdr:cNvCxnSpPr/>
      </xdr:nvCxnSpPr>
      <xdr:spPr>
        <a:xfrm>
          <a:off x="13004800" y="12910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0" name="テキスト ボックス 439"/>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42" name="テキスト ボックス 441"/>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71628</xdr:rowOff>
    </xdr:from>
    <xdr:to>
      <xdr:col>24</xdr:col>
      <xdr:colOff>82550</xdr:colOff>
      <xdr:row>77</xdr:row>
      <xdr:rowOff>1778</xdr:rowOff>
    </xdr:to>
    <xdr:sp macro="" textlink="">
      <xdr:nvSpPr>
        <xdr:cNvPr id="448" name="円/楕円 447"/>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88155</xdr:rowOff>
    </xdr:from>
    <xdr:ext cx="762000" cy="259045"/>
    <xdr:sp macro="" textlink="">
      <xdr:nvSpPr>
        <xdr:cNvPr id="449"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85344</xdr:rowOff>
    </xdr:from>
    <xdr:to>
      <xdr:col>22</xdr:col>
      <xdr:colOff>615950</xdr:colOff>
      <xdr:row>77</xdr:row>
      <xdr:rowOff>15494</xdr:rowOff>
    </xdr:to>
    <xdr:sp macro="" textlink="">
      <xdr:nvSpPr>
        <xdr:cNvPr id="450" name="円/楕円 449"/>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25671</xdr:rowOff>
    </xdr:from>
    <xdr:ext cx="736600" cy="259045"/>
    <xdr:sp macro="" textlink="">
      <xdr:nvSpPr>
        <xdr:cNvPr id="451" name="テキスト ボックス 450"/>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119634</xdr:rowOff>
    </xdr:from>
    <xdr:to>
      <xdr:col>21</xdr:col>
      <xdr:colOff>412750</xdr:colOff>
      <xdr:row>76</xdr:row>
      <xdr:rowOff>49783</xdr:rowOff>
    </xdr:to>
    <xdr:sp macro="" textlink="">
      <xdr:nvSpPr>
        <xdr:cNvPr id="452" name="円/楕円 451"/>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53" name="テキスト ボックス 452"/>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54" name="円/楕円 453"/>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55" name="テキスト ボックス 454"/>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xdr:rowOff>
    </xdr:from>
    <xdr:to>
      <xdr:col>19</xdr:col>
      <xdr:colOff>6350</xdr:colOff>
      <xdr:row>75</xdr:row>
      <xdr:rowOff>102362</xdr:rowOff>
    </xdr:to>
    <xdr:sp macro="" textlink="">
      <xdr:nvSpPr>
        <xdr:cNvPr id="456" name="円/楕円 455"/>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112539</xdr:rowOff>
    </xdr:from>
    <xdr:ext cx="762000" cy="259045"/>
    <xdr:sp macro="" textlink="">
      <xdr:nvSpPr>
        <xdr:cNvPr id="457" name="テキスト ボックス 456"/>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北海道栗山町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19721</xdr:rowOff>
    </xdr:from>
    <xdr:to>
      <xdr:col>4</xdr:col>
      <xdr:colOff>1117600</xdr:colOff>
      <xdr:row>17</xdr:row>
      <xdr:rowOff>23128</xdr:rowOff>
    </xdr:to>
    <xdr:cxnSp macro="">
      <xdr:nvCxnSpPr>
        <xdr:cNvPr id="52" name="直線コネクタ 51"/>
        <xdr:cNvCxnSpPr/>
      </xdr:nvCxnSpPr>
      <xdr:spPr bwMode="auto">
        <a:xfrm flipV="1">
          <a:off x="5003800" y="2981996"/>
          <a:ext cx="647700" cy="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143683</xdr:rowOff>
    </xdr:from>
    <xdr:ext cx="762000" cy="259045"/>
    <xdr:sp macro="" textlink="">
      <xdr:nvSpPr>
        <xdr:cNvPr id="53" name="人口1人当たり決算額の推移平均値テキスト130"/>
        <xdr:cNvSpPr txBox="1"/>
      </xdr:nvSpPr>
      <xdr:spPr>
        <a:xfrm>
          <a:off x="5740400" y="2763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23128</xdr:rowOff>
    </xdr:from>
    <xdr:to>
      <xdr:col>4</xdr:col>
      <xdr:colOff>469900</xdr:colOff>
      <xdr:row>17</xdr:row>
      <xdr:rowOff>154356</xdr:rowOff>
    </xdr:to>
    <xdr:cxnSp macro="">
      <xdr:nvCxnSpPr>
        <xdr:cNvPr id="55" name="直線コネクタ 54"/>
        <xdr:cNvCxnSpPr/>
      </xdr:nvCxnSpPr>
      <xdr:spPr bwMode="auto">
        <a:xfrm flipV="1">
          <a:off x="4305300" y="2985403"/>
          <a:ext cx="698500" cy="131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154356</xdr:rowOff>
    </xdr:from>
    <xdr:to>
      <xdr:col>3</xdr:col>
      <xdr:colOff>904875</xdr:colOff>
      <xdr:row>18</xdr:row>
      <xdr:rowOff>9478</xdr:rowOff>
    </xdr:to>
    <xdr:cxnSp macro="">
      <xdr:nvCxnSpPr>
        <xdr:cNvPr id="58" name="直線コネクタ 57"/>
        <xdr:cNvCxnSpPr/>
      </xdr:nvCxnSpPr>
      <xdr:spPr bwMode="auto">
        <a:xfrm flipV="1">
          <a:off x="3606800" y="3116631"/>
          <a:ext cx="698500" cy="2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9478</xdr:rowOff>
    </xdr:from>
    <xdr:to>
      <xdr:col>3</xdr:col>
      <xdr:colOff>206375</xdr:colOff>
      <xdr:row>18</xdr:row>
      <xdr:rowOff>20451</xdr:rowOff>
    </xdr:to>
    <xdr:cxnSp macro="">
      <xdr:nvCxnSpPr>
        <xdr:cNvPr id="61" name="直線コネクタ 60"/>
        <xdr:cNvCxnSpPr/>
      </xdr:nvCxnSpPr>
      <xdr:spPr bwMode="auto">
        <a:xfrm flipV="1">
          <a:off x="2908300" y="3143203"/>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140371</xdr:rowOff>
    </xdr:from>
    <xdr:to>
      <xdr:col>5</xdr:col>
      <xdr:colOff>34925</xdr:colOff>
      <xdr:row>17</xdr:row>
      <xdr:rowOff>70521</xdr:rowOff>
    </xdr:to>
    <xdr:sp macro="" textlink="">
      <xdr:nvSpPr>
        <xdr:cNvPr id="71" name="円/楕円 70"/>
        <xdr:cNvSpPr/>
      </xdr:nvSpPr>
      <xdr:spPr bwMode="auto">
        <a:xfrm>
          <a:off x="5600700" y="293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112448</xdr:rowOff>
    </xdr:from>
    <xdr:ext cx="762000" cy="259045"/>
    <xdr:sp macro="" textlink="">
      <xdr:nvSpPr>
        <xdr:cNvPr id="72" name="人口1人当たり決算額の推移該当値テキスト130"/>
        <xdr:cNvSpPr txBox="1"/>
      </xdr:nvSpPr>
      <xdr:spPr>
        <a:xfrm>
          <a:off x="5740400" y="290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117,730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143778</xdr:rowOff>
    </xdr:from>
    <xdr:to>
      <xdr:col>4</xdr:col>
      <xdr:colOff>520700</xdr:colOff>
      <xdr:row>17</xdr:row>
      <xdr:rowOff>73928</xdr:rowOff>
    </xdr:to>
    <xdr:sp macro="" textlink="">
      <xdr:nvSpPr>
        <xdr:cNvPr id="73" name="円/楕円 72"/>
        <xdr:cNvSpPr/>
      </xdr:nvSpPr>
      <xdr:spPr bwMode="auto">
        <a:xfrm>
          <a:off x="4953000" y="293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58705</xdr:rowOff>
    </xdr:from>
    <xdr:ext cx="736600" cy="259045"/>
    <xdr:sp macro="" textlink="">
      <xdr:nvSpPr>
        <xdr:cNvPr id="74" name="テキスト ボックス 73"/>
        <xdr:cNvSpPr txBox="1"/>
      </xdr:nvSpPr>
      <xdr:spPr>
        <a:xfrm>
          <a:off x="4622800" y="3020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103556</xdr:rowOff>
    </xdr:from>
    <xdr:to>
      <xdr:col>3</xdr:col>
      <xdr:colOff>955675</xdr:colOff>
      <xdr:row>18</xdr:row>
      <xdr:rowOff>33706</xdr:rowOff>
    </xdr:to>
    <xdr:sp macro="" textlink="">
      <xdr:nvSpPr>
        <xdr:cNvPr id="75" name="円/楕円 74"/>
        <xdr:cNvSpPr/>
      </xdr:nvSpPr>
      <xdr:spPr bwMode="auto">
        <a:xfrm>
          <a:off x="4254500" y="306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18483</xdr:rowOff>
    </xdr:from>
    <xdr:ext cx="762000" cy="259045"/>
    <xdr:sp macro="" textlink="">
      <xdr:nvSpPr>
        <xdr:cNvPr id="76" name="テキスト ボックス 75"/>
        <xdr:cNvSpPr txBox="1"/>
      </xdr:nvSpPr>
      <xdr:spPr>
        <a:xfrm>
          <a:off x="3924300" y="315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130128</xdr:rowOff>
    </xdr:from>
    <xdr:to>
      <xdr:col>3</xdr:col>
      <xdr:colOff>257175</xdr:colOff>
      <xdr:row>18</xdr:row>
      <xdr:rowOff>60278</xdr:rowOff>
    </xdr:to>
    <xdr:sp macro="" textlink="">
      <xdr:nvSpPr>
        <xdr:cNvPr id="77" name="円/楕円 76"/>
        <xdr:cNvSpPr/>
      </xdr:nvSpPr>
      <xdr:spPr bwMode="auto">
        <a:xfrm>
          <a:off x="3556000" y="309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45055</xdr:rowOff>
    </xdr:from>
    <xdr:ext cx="762000" cy="259045"/>
    <xdr:sp macro="" textlink="">
      <xdr:nvSpPr>
        <xdr:cNvPr id="78" name="テキスト ボックス 77"/>
        <xdr:cNvSpPr txBox="1"/>
      </xdr:nvSpPr>
      <xdr:spPr>
        <a:xfrm>
          <a:off x="3225800" y="317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141101</xdr:rowOff>
    </xdr:from>
    <xdr:to>
      <xdr:col>2</xdr:col>
      <xdr:colOff>692150</xdr:colOff>
      <xdr:row>18</xdr:row>
      <xdr:rowOff>71251</xdr:rowOff>
    </xdr:to>
    <xdr:sp macro="" textlink="">
      <xdr:nvSpPr>
        <xdr:cNvPr id="79" name="円/楕円 78"/>
        <xdr:cNvSpPr/>
      </xdr:nvSpPr>
      <xdr:spPr bwMode="auto">
        <a:xfrm>
          <a:off x="2857500" y="310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56028</xdr:rowOff>
    </xdr:from>
    <xdr:ext cx="762000" cy="259045"/>
    <xdr:sp macro="" textlink="">
      <xdr:nvSpPr>
        <xdr:cNvPr id="80" name="テキスト ボックス 79"/>
        <xdr:cNvSpPr txBox="1"/>
      </xdr:nvSpPr>
      <xdr:spPr>
        <a:xfrm>
          <a:off x="2527300" y="318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341617</xdr:rowOff>
    </xdr:from>
    <xdr:to>
      <xdr:col>4</xdr:col>
      <xdr:colOff>1117600</xdr:colOff>
      <xdr:row>35</xdr:row>
      <xdr:rowOff>142030</xdr:rowOff>
    </xdr:to>
    <xdr:cxnSp macro="">
      <xdr:nvCxnSpPr>
        <xdr:cNvPr id="114" name="直線コネクタ 113"/>
        <xdr:cNvCxnSpPr/>
      </xdr:nvCxnSpPr>
      <xdr:spPr bwMode="auto">
        <a:xfrm>
          <a:off x="5003800" y="6609067"/>
          <a:ext cx="647700" cy="143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232757</xdr:rowOff>
    </xdr:from>
    <xdr:ext cx="762000" cy="259045"/>
    <xdr:sp macro="" textlink="">
      <xdr:nvSpPr>
        <xdr:cNvPr id="115" name="人口1人当たり決算額の推移平均値テキスト445"/>
        <xdr:cNvSpPr txBox="1"/>
      </xdr:nvSpPr>
      <xdr:spPr>
        <a:xfrm>
          <a:off x="5740400" y="6843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254559</xdr:rowOff>
    </xdr:from>
    <xdr:to>
      <xdr:col>4</xdr:col>
      <xdr:colOff>469900</xdr:colOff>
      <xdr:row>34</xdr:row>
      <xdr:rowOff>341617</xdr:rowOff>
    </xdr:to>
    <xdr:cxnSp macro="">
      <xdr:nvCxnSpPr>
        <xdr:cNvPr id="117" name="直線コネクタ 116"/>
        <xdr:cNvCxnSpPr/>
      </xdr:nvCxnSpPr>
      <xdr:spPr bwMode="auto">
        <a:xfrm>
          <a:off x="4305300" y="6522009"/>
          <a:ext cx="698500" cy="8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288402</xdr:rowOff>
    </xdr:from>
    <xdr:ext cx="736600" cy="259045"/>
    <xdr:sp macro="" textlink="">
      <xdr:nvSpPr>
        <xdr:cNvPr id="119" name="テキスト ボックス 118"/>
        <xdr:cNvSpPr txBox="1"/>
      </xdr:nvSpPr>
      <xdr:spPr>
        <a:xfrm>
          <a:off x="4622800" y="689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254559</xdr:rowOff>
    </xdr:from>
    <xdr:to>
      <xdr:col>3</xdr:col>
      <xdr:colOff>904875</xdr:colOff>
      <xdr:row>34</xdr:row>
      <xdr:rowOff>256540</xdr:rowOff>
    </xdr:to>
    <xdr:cxnSp macro="">
      <xdr:nvCxnSpPr>
        <xdr:cNvPr id="120" name="直線コネクタ 119"/>
        <xdr:cNvCxnSpPr/>
      </xdr:nvCxnSpPr>
      <xdr:spPr bwMode="auto">
        <a:xfrm flipV="1">
          <a:off x="3606800" y="6522009"/>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145155</xdr:rowOff>
    </xdr:from>
    <xdr:to>
      <xdr:col>3</xdr:col>
      <xdr:colOff>206375</xdr:colOff>
      <xdr:row>34</xdr:row>
      <xdr:rowOff>256540</xdr:rowOff>
    </xdr:to>
    <xdr:cxnSp macro="">
      <xdr:nvCxnSpPr>
        <xdr:cNvPr id="123" name="直線コネクタ 122"/>
        <xdr:cNvCxnSpPr/>
      </xdr:nvCxnSpPr>
      <xdr:spPr bwMode="auto">
        <a:xfrm>
          <a:off x="2908300" y="6412605"/>
          <a:ext cx="698500" cy="11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100874</xdr:rowOff>
    </xdr:from>
    <xdr:ext cx="762000" cy="259045"/>
    <xdr:sp macro="" textlink="">
      <xdr:nvSpPr>
        <xdr:cNvPr id="127" name="テキスト ボックス 126"/>
        <xdr:cNvSpPr txBox="1"/>
      </xdr:nvSpPr>
      <xdr:spPr>
        <a:xfrm>
          <a:off x="25273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91230</xdr:rowOff>
    </xdr:from>
    <xdr:to>
      <xdr:col>5</xdr:col>
      <xdr:colOff>34925</xdr:colOff>
      <xdr:row>35</xdr:row>
      <xdr:rowOff>192830</xdr:rowOff>
    </xdr:to>
    <xdr:sp macro="" textlink="">
      <xdr:nvSpPr>
        <xdr:cNvPr id="133" name="円/楕円 132"/>
        <xdr:cNvSpPr/>
      </xdr:nvSpPr>
      <xdr:spPr bwMode="auto">
        <a:xfrm>
          <a:off x="5600700" y="670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279207</xdr:rowOff>
    </xdr:from>
    <xdr:ext cx="762000" cy="259045"/>
    <xdr:sp macro="" textlink="">
      <xdr:nvSpPr>
        <xdr:cNvPr id="134" name="人口1人当たり決算額の推移該当値テキスト445"/>
        <xdr:cNvSpPr txBox="1"/>
      </xdr:nvSpPr>
      <xdr:spPr>
        <a:xfrm>
          <a:off x="5740400" y="65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42,211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290817</xdr:rowOff>
    </xdr:from>
    <xdr:to>
      <xdr:col>4</xdr:col>
      <xdr:colOff>520700</xdr:colOff>
      <xdr:row>35</xdr:row>
      <xdr:rowOff>49517</xdr:rowOff>
    </xdr:to>
    <xdr:sp macro="" textlink="">
      <xdr:nvSpPr>
        <xdr:cNvPr id="135" name="円/楕円 134"/>
        <xdr:cNvSpPr/>
      </xdr:nvSpPr>
      <xdr:spPr bwMode="auto">
        <a:xfrm>
          <a:off x="4953000" y="655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59694</xdr:rowOff>
    </xdr:from>
    <xdr:ext cx="736600" cy="259045"/>
    <xdr:sp macro="" textlink="">
      <xdr:nvSpPr>
        <xdr:cNvPr id="136" name="テキスト ボックス 135"/>
        <xdr:cNvSpPr txBox="1"/>
      </xdr:nvSpPr>
      <xdr:spPr>
        <a:xfrm>
          <a:off x="4622800" y="632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203759</xdr:rowOff>
    </xdr:from>
    <xdr:to>
      <xdr:col>3</xdr:col>
      <xdr:colOff>955675</xdr:colOff>
      <xdr:row>34</xdr:row>
      <xdr:rowOff>305359</xdr:rowOff>
    </xdr:to>
    <xdr:sp macro="" textlink="">
      <xdr:nvSpPr>
        <xdr:cNvPr id="137" name="円/楕円 136"/>
        <xdr:cNvSpPr/>
      </xdr:nvSpPr>
      <xdr:spPr bwMode="auto">
        <a:xfrm>
          <a:off x="4254500" y="647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315536</xdr:rowOff>
    </xdr:from>
    <xdr:ext cx="762000" cy="259045"/>
    <xdr:sp macro="" textlink="">
      <xdr:nvSpPr>
        <xdr:cNvPr id="138" name="テキスト ボックス 137"/>
        <xdr:cNvSpPr txBox="1"/>
      </xdr:nvSpPr>
      <xdr:spPr>
        <a:xfrm>
          <a:off x="3924300" y="624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54,304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205740</xdr:rowOff>
    </xdr:from>
    <xdr:to>
      <xdr:col>3</xdr:col>
      <xdr:colOff>257175</xdr:colOff>
      <xdr:row>34</xdr:row>
      <xdr:rowOff>307340</xdr:rowOff>
    </xdr:to>
    <xdr:sp macro="" textlink="">
      <xdr:nvSpPr>
        <xdr:cNvPr id="139" name="円/楕円 138"/>
        <xdr:cNvSpPr/>
      </xdr:nvSpPr>
      <xdr:spPr bwMode="auto">
        <a:xfrm>
          <a:off x="3556000" y="647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317517</xdr:rowOff>
    </xdr:from>
    <xdr:ext cx="762000" cy="259045"/>
    <xdr:sp macro="" textlink="">
      <xdr:nvSpPr>
        <xdr:cNvPr id="140" name="テキスト ボックス 139"/>
        <xdr:cNvSpPr txBox="1"/>
      </xdr:nvSpPr>
      <xdr:spPr>
        <a:xfrm>
          <a:off x="3225800" y="624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54,200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94355</xdr:rowOff>
    </xdr:from>
    <xdr:to>
      <xdr:col>2</xdr:col>
      <xdr:colOff>692150</xdr:colOff>
      <xdr:row>34</xdr:row>
      <xdr:rowOff>195955</xdr:rowOff>
    </xdr:to>
    <xdr:sp macro="" textlink="">
      <xdr:nvSpPr>
        <xdr:cNvPr id="141" name="円/楕円 140"/>
        <xdr:cNvSpPr/>
      </xdr:nvSpPr>
      <xdr:spPr bwMode="auto">
        <a:xfrm>
          <a:off x="2857500" y="636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206132</xdr:rowOff>
    </xdr:from>
    <xdr:ext cx="762000" cy="259045"/>
    <xdr:sp macro="" textlink="">
      <xdr:nvSpPr>
        <xdr:cNvPr id="142" name="テキスト ボックス 141"/>
        <xdr:cNvSpPr txBox="1"/>
      </xdr:nvSpPr>
      <xdr:spPr>
        <a:xfrm>
          <a:off x="2527300" y="613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12,481
12,418
203.93
8,842,527
8,699,559
137,168
4,738,118
10,920,467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86.8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96282</xdr:rowOff>
    </xdr:from>
    <xdr:to>
      <xdr:col>6</xdr:col>
      <xdr:colOff>511175</xdr:colOff>
      <xdr:row>34</xdr:row>
      <xdr:rowOff>115027</xdr:rowOff>
    </xdr:to>
    <xdr:cxnSp macro="">
      <xdr:nvCxnSpPr>
        <xdr:cNvPr id="63" name="直線コネクタ 62"/>
        <xdr:cNvCxnSpPr/>
      </xdr:nvCxnSpPr>
      <xdr:spPr>
        <a:xfrm flipV="1">
          <a:off x="3797300" y="5925582"/>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115027</xdr:rowOff>
    </xdr:from>
    <xdr:to>
      <xdr:col>5</xdr:col>
      <xdr:colOff>358775</xdr:colOff>
      <xdr:row>34</xdr:row>
      <xdr:rowOff>148272</xdr:rowOff>
    </xdr:to>
    <xdr:cxnSp macro="">
      <xdr:nvCxnSpPr>
        <xdr:cNvPr id="66" name="直線コネクタ 65"/>
        <xdr:cNvCxnSpPr/>
      </xdr:nvCxnSpPr>
      <xdr:spPr>
        <a:xfrm flipV="1">
          <a:off x="2908300" y="5944327"/>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63303</xdr:rowOff>
    </xdr:from>
    <xdr:ext cx="534377" cy="259045"/>
    <xdr:sp macro="" textlink="">
      <xdr:nvSpPr>
        <xdr:cNvPr id="68" name="テキスト ボックス 67"/>
        <xdr:cNvSpPr txBox="1"/>
      </xdr:nvSpPr>
      <xdr:spPr>
        <a:xfrm>
          <a:off x="3530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148272</xdr:rowOff>
    </xdr:from>
    <xdr:to>
      <xdr:col>4</xdr:col>
      <xdr:colOff>155575</xdr:colOff>
      <xdr:row>34</xdr:row>
      <xdr:rowOff>170430</xdr:rowOff>
    </xdr:to>
    <xdr:cxnSp macro="">
      <xdr:nvCxnSpPr>
        <xdr:cNvPr id="69" name="直線コネクタ 68"/>
        <xdr:cNvCxnSpPr/>
      </xdr:nvCxnSpPr>
      <xdr:spPr>
        <a:xfrm flipV="1">
          <a:off x="2019300" y="5977572"/>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170430</xdr:rowOff>
    </xdr:from>
    <xdr:to>
      <xdr:col>2</xdr:col>
      <xdr:colOff>638175</xdr:colOff>
      <xdr:row>35</xdr:row>
      <xdr:rowOff>36552</xdr:rowOff>
    </xdr:to>
    <xdr:cxnSp macro="">
      <xdr:nvCxnSpPr>
        <xdr:cNvPr id="72" name="直線コネクタ 71"/>
        <xdr:cNvCxnSpPr/>
      </xdr:nvCxnSpPr>
      <xdr:spPr>
        <a:xfrm flipV="1">
          <a:off x="1130300" y="5999730"/>
          <a:ext cx="889000" cy="3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45482</xdr:rowOff>
    </xdr:from>
    <xdr:to>
      <xdr:col>6</xdr:col>
      <xdr:colOff>561975</xdr:colOff>
      <xdr:row>34</xdr:row>
      <xdr:rowOff>147082</xdr:rowOff>
    </xdr:to>
    <xdr:sp macro="" textlink="">
      <xdr:nvSpPr>
        <xdr:cNvPr id="82" name="円/楕円 81"/>
        <xdr:cNvSpPr/>
      </xdr:nvSpPr>
      <xdr:spPr>
        <a:xfrm>
          <a:off x="4584700" y="58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68359</xdr:rowOff>
    </xdr:from>
    <xdr:ext cx="534377" cy="259045"/>
    <xdr:sp macro="" textlink="">
      <xdr:nvSpPr>
        <xdr:cNvPr id="83" name="人件費該当値テキスト"/>
        <xdr:cNvSpPr txBox="1"/>
      </xdr:nvSpPr>
      <xdr:spPr>
        <a:xfrm>
          <a:off x="4686300" y="57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92,659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64227</xdr:rowOff>
    </xdr:from>
    <xdr:to>
      <xdr:col>5</xdr:col>
      <xdr:colOff>409575</xdr:colOff>
      <xdr:row>34</xdr:row>
      <xdr:rowOff>165827</xdr:rowOff>
    </xdr:to>
    <xdr:sp macro="" textlink="">
      <xdr:nvSpPr>
        <xdr:cNvPr id="84" name="円/楕円 83"/>
        <xdr:cNvSpPr/>
      </xdr:nvSpPr>
      <xdr:spPr>
        <a:xfrm>
          <a:off x="3746500" y="58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156954</xdr:rowOff>
    </xdr:from>
    <xdr:ext cx="534377" cy="259045"/>
    <xdr:sp macro="" textlink="">
      <xdr:nvSpPr>
        <xdr:cNvPr id="85" name="テキスト ボックス 84"/>
        <xdr:cNvSpPr txBox="1"/>
      </xdr:nvSpPr>
      <xdr:spPr>
        <a:xfrm>
          <a:off x="3530111" y="59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91,511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97472</xdr:rowOff>
    </xdr:from>
    <xdr:to>
      <xdr:col>4</xdr:col>
      <xdr:colOff>206375</xdr:colOff>
      <xdr:row>35</xdr:row>
      <xdr:rowOff>27622</xdr:rowOff>
    </xdr:to>
    <xdr:sp macro="" textlink="">
      <xdr:nvSpPr>
        <xdr:cNvPr id="86" name="円/楕円 85"/>
        <xdr:cNvSpPr/>
      </xdr:nvSpPr>
      <xdr:spPr>
        <a:xfrm>
          <a:off x="2857500" y="59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18749</xdr:rowOff>
    </xdr:from>
    <xdr:ext cx="534377" cy="259045"/>
    <xdr:sp macro="" textlink="">
      <xdr:nvSpPr>
        <xdr:cNvPr id="87" name="テキスト ボックス 86"/>
        <xdr:cNvSpPr txBox="1"/>
      </xdr:nvSpPr>
      <xdr:spPr>
        <a:xfrm>
          <a:off x="2641111" y="60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119630</xdr:rowOff>
    </xdr:from>
    <xdr:to>
      <xdr:col>3</xdr:col>
      <xdr:colOff>3175</xdr:colOff>
      <xdr:row>35</xdr:row>
      <xdr:rowOff>49780</xdr:rowOff>
    </xdr:to>
    <xdr:sp macro="" textlink="">
      <xdr:nvSpPr>
        <xdr:cNvPr id="88" name="円/楕円 87"/>
        <xdr:cNvSpPr/>
      </xdr:nvSpPr>
      <xdr:spPr>
        <a:xfrm>
          <a:off x="1968500" y="59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40907</xdr:rowOff>
    </xdr:from>
    <xdr:ext cx="534377" cy="259045"/>
    <xdr:sp macro="" textlink="">
      <xdr:nvSpPr>
        <xdr:cNvPr id="89" name="テキスト ボックス 88"/>
        <xdr:cNvSpPr txBox="1"/>
      </xdr:nvSpPr>
      <xdr:spPr>
        <a:xfrm>
          <a:off x="1752111" y="604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157202</xdr:rowOff>
    </xdr:from>
    <xdr:to>
      <xdr:col>1</xdr:col>
      <xdr:colOff>485775</xdr:colOff>
      <xdr:row>35</xdr:row>
      <xdr:rowOff>87352</xdr:rowOff>
    </xdr:to>
    <xdr:sp macro="" textlink="">
      <xdr:nvSpPr>
        <xdr:cNvPr id="90" name="円/楕円 89"/>
        <xdr:cNvSpPr/>
      </xdr:nvSpPr>
      <xdr:spPr>
        <a:xfrm>
          <a:off x="1079500" y="5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78479</xdr:rowOff>
    </xdr:from>
    <xdr:ext cx="534377" cy="259045"/>
    <xdr:sp macro="" textlink="">
      <xdr:nvSpPr>
        <xdr:cNvPr id="91" name="テキスト ボックス 90"/>
        <xdr:cNvSpPr txBox="1"/>
      </xdr:nvSpPr>
      <xdr:spPr>
        <a:xfrm>
          <a:off x="863111" y="607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31603</xdr:rowOff>
    </xdr:from>
    <xdr:to>
      <xdr:col>6</xdr:col>
      <xdr:colOff>511175</xdr:colOff>
      <xdr:row>57</xdr:row>
      <xdr:rowOff>97142</xdr:rowOff>
    </xdr:to>
    <xdr:cxnSp macro="">
      <xdr:nvCxnSpPr>
        <xdr:cNvPr id="121" name="直線コネクタ 120"/>
        <xdr:cNvCxnSpPr/>
      </xdr:nvCxnSpPr>
      <xdr:spPr>
        <a:xfrm flipV="1">
          <a:off x="3797300" y="9804253"/>
          <a:ext cx="838200" cy="6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97142</xdr:rowOff>
    </xdr:from>
    <xdr:to>
      <xdr:col>5</xdr:col>
      <xdr:colOff>358775</xdr:colOff>
      <xdr:row>57</xdr:row>
      <xdr:rowOff>103627</xdr:rowOff>
    </xdr:to>
    <xdr:cxnSp macro="">
      <xdr:nvCxnSpPr>
        <xdr:cNvPr id="124" name="直線コネクタ 123"/>
        <xdr:cNvCxnSpPr/>
      </xdr:nvCxnSpPr>
      <xdr:spPr>
        <a:xfrm flipV="1">
          <a:off x="2908300" y="9869792"/>
          <a:ext cx="889000" cy="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103627</xdr:rowOff>
    </xdr:from>
    <xdr:to>
      <xdr:col>4</xdr:col>
      <xdr:colOff>155575</xdr:colOff>
      <xdr:row>58</xdr:row>
      <xdr:rowOff>6632</xdr:rowOff>
    </xdr:to>
    <xdr:cxnSp macro="">
      <xdr:nvCxnSpPr>
        <xdr:cNvPr id="127" name="直線コネクタ 126"/>
        <xdr:cNvCxnSpPr/>
      </xdr:nvCxnSpPr>
      <xdr:spPr>
        <a:xfrm flipV="1">
          <a:off x="2019300" y="9876277"/>
          <a:ext cx="889000" cy="7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165006</xdr:rowOff>
    </xdr:from>
    <xdr:to>
      <xdr:col>2</xdr:col>
      <xdr:colOff>638175</xdr:colOff>
      <xdr:row>58</xdr:row>
      <xdr:rowOff>6632</xdr:rowOff>
    </xdr:to>
    <xdr:cxnSp macro="">
      <xdr:nvCxnSpPr>
        <xdr:cNvPr id="130" name="直線コネクタ 129"/>
        <xdr:cNvCxnSpPr/>
      </xdr:nvCxnSpPr>
      <xdr:spPr>
        <a:xfrm>
          <a:off x="1130300" y="9937656"/>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152253</xdr:rowOff>
    </xdr:from>
    <xdr:to>
      <xdr:col>6</xdr:col>
      <xdr:colOff>561975</xdr:colOff>
      <xdr:row>57</xdr:row>
      <xdr:rowOff>82403</xdr:rowOff>
    </xdr:to>
    <xdr:sp macro="" textlink="">
      <xdr:nvSpPr>
        <xdr:cNvPr id="140" name="円/楕円 139"/>
        <xdr:cNvSpPr/>
      </xdr:nvSpPr>
      <xdr:spPr>
        <a:xfrm>
          <a:off x="4584700" y="97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3680</xdr:rowOff>
    </xdr:from>
    <xdr:ext cx="534377" cy="259045"/>
    <xdr:sp macro="" textlink="">
      <xdr:nvSpPr>
        <xdr:cNvPr id="141" name="物件費該当値テキスト"/>
        <xdr:cNvSpPr txBox="1"/>
      </xdr:nvSpPr>
      <xdr:spPr>
        <a:xfrm>
          <a:off x="4686300" y="96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46342</xdr:rowOff>
    </xdr:from>
    <xdr:to>
      <xdr:col>5</xdr:col>
      <xdr:colOff>409575</xdr:colOff>
      <xdr:row>57</xdr:row>
      <xdr:rowOff>147942</xdr:rowOff>
    </xdr:to>
    <xdr:sp macro="" textlink="">
      <xdr:nvSpPr>
        <xdr:cNvPr id="142" name="円/楕円 141"/>
        <xdr:cNvSpPr/>
      </xdr:nvSpPr>
      <xdr:spPr>
        <a:xfrm>
          <a:off x="3746500" y="98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139069</xdr:rowOff>
    </xdr:from>
    <xdr:ext cx="534377" cy="259045"/>
    <xdr:sp macro="" textlink="">
      <xdr:nvSpPr>
        <xdr:cNvPr id="143" name="テキスト ボックス 142"/>
        <xdr:cNvSpPr txBox="1"/>
      </xdr:nvSpPr>
      <xdr:spPr>
        <a:xfrm>
          <a:off x="3530111" y="99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52827</xdr:rowOff>
    </xdr:from>
    <xdr:to>
      <xdr:col>4</xdr:col>
      <xdr:colOff>206375</xdr:colOff>
      <xdr:row>57</xdr:row>
      <xdr:rowOff>154427</xdr:rowOff>
    </xdr:to>
    <xdr:sp macro="" textlink="">
      <xdr:nvSpPr>
        <xdr:cNvPr id="144" name="円/楕円 143"/>
        <xdr:cNvSpPr/>
      </xdr:nvSpPr>
      <xdr:spPr>
        <a:xfrm>
          <a:off x="2857500" y="98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145554</xdr:rowOff>
    </xdr:from>
    <xdr:ext cx="534377" cy="259045"/>
    <xdr:sp macro="" textlink="">
      <xdr:nvSpPr>
        <xdr:cNvPr id="145" name="テキスト ボックス 144"/>
        <xdr:cNvSpPr txBox="1"/>
      </xdr:nvSpPr>
      <xdr:spPr>
        <a:xfrm>
          <a:off x="2641111" y="991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127282</xdr:rowOff>
    </xdr:from>
    <xdr:to>
      <xdr:col>3</xdr:col>
      <xdr:colOff>3175</xdr:colOff>
      <xdr:row>58</xdr:row>
      <xdr:rowOff>57432</xdr:rowOff>
    </xdr:to>
    <xdr:sp macro="" textlink="">
      <xdr:nvSpPr>
        <xdr:cNvPr id="146" name="円/楕円 145"/>
        <xdr:cNvSpPr/>
      </xdr:nvSpPr>
      <xdr:spPr>
        <a:xfrm>
          <a:off x="1968500" y="98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48559</xdr:rowOff>
    </xdr:from>
    <xdr:ext cx="534377" cy="259045"/>
    <xdr:sp macro="" textlink="">
      <xdr:nvSpPr>
        <xdr:cNvPr id="147" name="テキスト ボックス 146"/>
        <xdr:cNvSpPr txBox="1"/>
      </xdr:nvSpPr>
      <xdr:spPr>
        <a:xfrm>
          <a:off x="1752111" y="999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114206</xdr:rowOff>
    </xdr:from>
    <xdr:to>
      <xdr:col>1</xdr:col>
      <xdr:colOff>485775</xdr:colOff>
      <xdr:row>58</xdr:row>
      <xdr:rowOff>44356</xdr:rowOff>
    </xdr:to>
    <xdr:sp macro="" textlink="">
      <xdr:nvSpPr>
        <xdr:cNvPr id="148" name="円/楕円 147"/>
        <xdr:cNvSpPr/>
      </xdr:nvSpPr>
      <xdr:spPr>
        <a:xfrm>
          <a:off x="1079500" y="98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35483</xdr:rowOff>
    </xdr:from>
    <xdr:ext cx="534377" cy="259045"/>
    <xdr:sp macro="" textlink="">
      <xdr:nvSpPr>
        <xdr:cNvPr id="149" name="テキスト ボックス 148"/>
        <xdr:cNvSpPr txBox="1"/>
      </xdr:nvSpPr>
      <xdr:spPr>
        <a:xfrm>
          <a:off x="863111" y="99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166027</xdr:rowOff>
    </xdr:from>
    <xdr:to>
      <xdr:col>6</xdr:col>
      <xdr:colOff>511175</xdr:colOff>
      <xdr:row>75</xdr:row>
      <xdr:rowOff>51003</xdr:rowOff>
    </xdr:to>
    <xdr:cxnSp macro="">
      <xdr:nvCxnSpPr>
        <xdr:cNvPr id="178" name="直線コネクタ 177"/>
        <xdr:cNvCxnSpPr/>
      </xdr:nvCxnSpPr>
      <xdr:spPr>
        <a:xfrm>
          <a:off x="3797300" y="12853327"/>
          <a:ext cx="8382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116019</xdr:rowOff>
    </xdr:from>
    <xdr:ext cx="469744" cy="259045"/>
    <xdr:sp macro="" textlink="">
      <xdr:nvSpPr>
        <xdr:cNvPr id="179" name="維持補修費平均値テキスト"/>
        <xdr:cNvSpPr txBox="1"/>
      </xdr:nvSpPr>
      <xdr:spPr>
        <a:xfrm>
          <a:off x="4686300" y="13146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54928</xdr:rowOff>
    </xdr:from>
    <xdr:to>
      <xdr:col>5</xdr:col>
      <xdr:colOff>358775</xdr:colOff>
      <xdr:row>74</xdr:row>
      <xdr:rowOff>166027</xdr:rowOff>
    </xdr:to>
    <xdr:cxnSp macro="">
      <xdr:nvCxnSpPr>
        <xdr:cNvPr id="181" name="直線コネクタ 180"/>
        <xdr:cNvCxnSpPr/>
      </xdr:nvCxnSpPr>
      <xdr:spPr>
        <a:xfrm>
          <a:off x="2908300" y="12742228"/>
          <a:ext cx="8890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83" name="テキスト ボックス 182"/>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54928</xdr:rowOff>
    </xdr:from>
    <xdr:to>
      <xdr:col>4</xdr:col>
      <xdr:colOff>155575</xdr:colOff>
      <xdr:row>75</xdr:row>
      <xdr:rowOff>28067</xdr:rowOff>
    </xdr:to>
    <xdr:cxnSp macro="">
      <xdr:nvCxnSpPr>
        <xdr:cNvPr id="184" name="直線コネクタ 183"/>
        <xdr:cNvCxnSpPr/>
      </xdr:nvCxnSpPr>
      <xdr:spPr>
        <a:xfrm flipV="1">
          <a:off x="2019300" y="12742228"/>
          <a:ext cx="889000" cy="1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28275</xdr:rowOff>
    </xdr:from>
    <xdr:ext cx="534377" cy="259045"/>
    <xdr:sp macro="" textlink="">
      <xdr:nvSpPr>
        <xdr:cNvPr id="186" name="テキスト ボックス 185"/>
        <xdr:cNvSpPr txBox="1"/>
      </xdr:nvSpPr>
      <xdr:spPr>
        <a:xfrm>
          <a:off x="2641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21324</xdr:rowOff>
    </xdr:from>
    <xdr:to>
      <xdr:col>2</xdr:col>
      <xdr:colOff>638175</xdr:colOff>
      <xdr:row>75</xdr:row>
      <xdr:rowOff>28067</xdr:rowOff>
    </xdr:to>
    <xdr:cxnSp macro="">
      <xdr:nvCxnSpPr>
        <xdr:cNvPr id="187" name="直線コネクタ 186"/>
        <xdr:cNvCxnSpPr/>
      </xdr:nvCxnSpPr>
      <xdr:spPr>
        <a:xfrm>
          <a:off x="1130300" y="12880074"/>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9" name="テキスト ボックス 188"/>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91" name="テキスト ボックス 190"/>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203</xdr:rowOff>
    </xdr:from>
    <xdr:to>
      <xdr:col>6</xdr:col>
      <xdr:colOff>561975</xdr:colOff>
      <xdr:row>75</xdr:row>
      <xdr:rowOff>101803</xdr:rowOff>
    </xdr:to>
    <xdr:sp macro="" textlink="">
      <xdr:nvSpPr>
        <xdr:cNvPr id="197" name="円/楕円 196"/>
        <xdr:cNvSpPr/>
      </xdr:nvSpPr>
      <xdr:spPr>
        <a:xfrm>
          <a:off x="4584700" y="128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23080</xdr:rowOff>
    </xdr:from>
    <xdr:ext cx="534377" cy="259045"/>
    <xdr:sp macro="" textlink="">
      <xdr:nvSpPr>
        <xdr:cNvPr id="198" name="維持補修費該当値テキスト"/>
        <xdr:cNvSpPr txBox="1"/>
      </xdr:nvSpPr>
      <xdr:spPr>
        <a:xfrm>
          <a:off x="4686300" y="1271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17,828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115227</xdr:rowOff>
    </xdr:from>
    <xdr:to>
      <xdr:col>5</xdr:col>
      <xdr:colOff>409575</xdr:colOff>
      <xdr:row>75</xdr:row>
      <xdr:rowOff>45377</xdr:rowOff>
    </xdr:to>
    <xdr:sp macro="" textlink="">
      <xdr:nvSpPr>
        <xdr:cNvPr id="199" name="円/楕円 198"/>
        <xdr:cNvSpPr/>
      </xdr:nvSpPr>
      <xdr:spPr>
        <a:xfrm>
          <a:off x="3746500" y="128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61904</xdr:rowOff>
    </xdr:from>
    <xdr:ext cx="534377" cy="259045"/>
    <xdr:sp macro="" textlink="">
      <xdr:nvSpPr>
        <xdr:cNvPr id="200" name="テキスト ボックス 199"/>
        <xdr:cNvSpPr txBox="1"/>
      </xdr:nvSpPr>
      <xdr:spPr>
        <a:xfrm>
          <a:off x="3530111" y="125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4128</xdr:rowOff>
    </xdr:from>
    <xdr:to>
      <xdr:col>4</xdr:col>
      <xdr:colOff>206375</xdr:colOff>
      <xdr:row>74</xdr:row>
      <xdr:rowOff>105728</xdr:rowOff>
    </xdr:to>
    <xdr:sp macro="" textlink="">
      <xdr:nvSpPr>
        <xdr:cNvPr id="201" name="円/楕円 200"/>
        <xdr:cNvSpPr/>
      </xdr:nvSpPr>
      <xdr:spPr>
        <a:xfrm>
          <a:off x="2857500" y="126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122255</xdr:rowOff>
    </xdr:from>
    <xdr:ext cx="534377" cy="259045"/>
    <xdr:sp macro="" textlink="">
      <xdr:nvSpPr>
        <xdr:cNvPr id="202" name="テキスト ボックス 201"/>
        <xdr:cNvSpPr txBox="1"/>
      </xdr:nvSpPr>
      <xdr:spPr>
        <a:xfrm>
          <a:off x="2641111" y="124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148717</xdr:rowOff>
    </xdr:from>
    <xdr:to>
      <xdr:col>3</xdr:col>
      <xdr:colOff>3175</xdr:colOff>
      <xdr:row>75</xdr:row>
      <xdr:rowOff>78867</xdr:rowOff>
    </xdr:to>
    <xdr:sp macro="" textlink="">
      <xdr:nvSpPr>
        <xdr:cNvPr id="203" name="円/楕円 202"/>
        <xdr:cNvSpPr/>
      </xdr:nvSpPr>
      <xdr:spPr>
        <a:xfrm>
          <a:off x="1968500" y="12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95394</xdr:rowOff>
    </xdr:from>
    <xdr:ext cx="534377" cy="259045"/>
    <xdr:sp macro="" textlink="">
      <xdr:nvSpPr>
        <xdr:cNvPr id="204" name="テキスト ボックス 203"/>
        <xdr:cNvSpPr txBox="1"/>
      </xdr:nvSpPr>
      <xdr:spPr>
        <a:xfrm>
          <a:off x="1752111" y="126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141974</xdr:rowOff>
    </xdr:from>
    <xdr:to>
      <xdr:col>1</xdr:col>
      <xdr:colOff>485775</xdr:colOff>
      <xdr:row>75</xdr:row>
      <xdr:rowOff>72124</xdr:rowOff>
    </xdr:to>
    <xdr:sp macro="" textlink="">
      <xdr:nvSpPr>
        <xdr:cNvPr id="205" name="円/楕円 204"/>
        <xdr:cNvSpPr/>
      </xdr:nvSpPr>
      <xdr:spPr>
        <a:xfrm>
          <a:off x="1079500" y="128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88651</xdr:rowOff>
    </xdr:from>
    <xdr:ext cx="534377" cy="259045"/>
    <xdr:sp macro="" textlink="">
      <xdr:nvSpPr>
        <xdr:cNvPr id="206" name="テキスト ボックス 205"/>
        <xdr:cNvSpPr txBox="1"/>
      </xdr:nvSpPr>
      <xdr:spPr>
        <a:xfrm>
          <a:off x="863111" y="126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55690</xdr:rowOff>
    </xdr:from>
    <xdr:to>
      <xdr:col>6</xdr:col>
      <xdr:colOff>511175</xdr:colOff>
      <xdr:row>97</xdr:row>
      <xdr:rowOff>93850</xdr:rowOff>
    </xdr:to>
    <xdr:cxnSp macro="">
      <xdr:nvCxnSpPr>
        <xdr:cNvPr id="238" name="直線コネクタ 237"/>
        <xdr:cNvCxnSpPr/>
      </xdr:nvCxnSpPr>
      <xdr:spPr>
        <a:xfrm flipV="1">
          <a:off x="3797300" y="16686340"/>
          <a:ext cx="8382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93850</xdr:rowOff>
    </xdr:from>
    <xdr:to>
      <xdr:col>5</xdr:col>
      <xdr:colOff>358775</xdr:colOff>
      <xdr:row>98</xdr:row>
      <xdr:rowOff>15881</xdr:rowOff>
    </xdr:to>
    <xdr:cxnSp macro="">
      <xdr:nvCxnSpPr>
        <xdr:cNvPr id="241" name="直線コネクタ 240"/>
        <xdr:cNvCxnSpPr/>
      </xdr:nvCxnSpPr>
      <xdr:spPr>
        <a:xfrm flipV="1">
          <a:off x="2908300" y="16724500"/>
          <a:ext cx="889000" cy="9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15881</xdr:rowOff>
    </xdr:from>
    <xdr:to>
      <xdr:col>4</xdr:col>
      <xdr:colOff>155575</xdr:colOff>
      <xdr:row>98</xdr:row>
      <xdr:rowOff>20388</xdr:rowOff>
    </xdr:to>
    <xdr:cxnSp macro="">
      <xdr:nvCxnSpPr>
        <xdr:cNvPr id="244" name="直線コネクタ 243"/>
        <xdr:cNvCxnSpPr/>
      </xdr:nvCxnSpPr>
      <xdr:spPr>
        <a:xfrm flipV="1">
          <a:off x="2019300" y="16817981"/>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8810</xdr:rowOff>
    </xdr:from>
    <xdr:to>
      <xdr:col>2</xdr:col>
      <xdr:colOff>638175</xdr:colOff>
      <xdr:row>98</xdr:row>
      <xdr:rowOff>20388</xdr:rowOff>
    </xdr:to>
    <xdr:cxnSp macro="">
      <xdr:nvCxnSpPr>
        <xdr:cNvPr id="247" name="直線コネクタ 246"/>
        <xdr:cNvCxnSpPr/>
      </xdr:nvCxnSpPr>
      <xdr:spPr>
        <a:xfrm>
          <a:off x="1130300" y="16810910"/>
          <a:ext cx="889000" cy="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4890</xdr:rowOff>
    </xdr:from>
    <xdr:to>
      <xdr:col>6</xdr:col>
      <xdr:colOff>561975</xdr:colOff>
      <xdr:row>97</xdr:row>
      <xdr:rowOff>106490</xdr:rowOff>
    </xdr:to>
    <xdr:sp macro="" textlink="">
      <xdr:nvSpPr>
        <xdr:cNvPr id="257" name="円/楕円 256"/>
        <xdr:cNvSpPr/>
      </xdr:nvSpPr>
      <xdr:spPr>
        <a:xfrm>
          <a:off x="4584700" y="166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154767</xdr:rowOff>
    </xdr:from>
    <xdr:ext cx="534377" cy="259045"/>
    <xdr:sp macro="" textlink="">
      <xdr:nvSpPr>
        <xdr:cNvPr id="258" name="扶助費該当値テキスト"/>
        <xdr:cNvSpPr txBox="1"/>
      </xdr:nvSpPr>
      <xdr:spPr>
        <a:xfrm>
          <a:off x="4686300" y="1661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43050</xdr:rowOff>
    </xdr:from>
    <xdr:to>
      <xdr:col>5</xdr:col>
      <xdr:colOff>409575</xdr:colOff>
      <xdr:row>97</xdr:row>
      <xdr:rowOff>144650</xdr:rowOff>
    </xdr:to>
    <xdr:sp macro="" textlink="">
      <xdr:nvSpPr>
        <xdr:cNvPr id="259" name="円/楕円 258"/>
        <xdr:cNvSpPr/>
      </xdr:nvSpPr>
      <xdr:spPr>
        <a:xfrm>
          <a:off x="3746500" y="166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135777</xdr:rowOff>
    </xdr:from>
    <xdr:ext cx="534377" cy="259045"/>
    <xdr:sp macro="" textlink="">
      <xdr:nvSpPr>
        <xdr:cNvPr id="260" name="テキスト ボックス 259"/>
        <xdr:cNvSpPr txBox="1"/>
      </xdr:nvSpPr>
      <xdr:spPr>
        <a:xfrm>
          <a:off x="3530111" y="167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136531</xdr:rowOff>
    </xdr:from>
    <xdr:to>
      <xdr:col>4</xdr:col>
      <xdr:colOff>206375</xdr:colOff>
      <xdr:row>98</xdr:row>
      <xdr:rowOff>66681</xdr:rowOff>
    </xdr:to>
    <xdr:sp macro="" textlink="">
      <xdr:nvSpPr>
        <xdr:cNvPr id="261" name="円/楕円 260"/>
        <xdr:cNvSpPr/>
      </xdr:nvSpPr>
      <xdr:spPr>
        <a:xfrm>
          <a:off x="2857500" y="16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57808</xdr:rowOff>
    </xdr:from>
    <xdr:ext cx="534377" cy="259045"/>
    <xdr:sp macro="" textlink="">
      <xdr:nvSpPr>
        <xdr:cNvPr id="262" name="テキスト ボックス 261"/>
        <xdr:cNvSpPr txBox="1"/>
      </xdr:nvSpPr>
      <xdr:spPr>
        <a:xfrm>
          <a:off x="2641111" y="168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141038</xdr:rowOff>
    </xdr:from>
    <xdr:to>
      <xdr:col>3</xdr:col>
      <xdr:colOff>3175</xdr:colOff>
      <xdr:row>98</xdr:row>
      <xdr:rowOff>71188</xdr:rowOff>
    </xdr:to>
    <xdr:sp macro="" textlink="">
      <xdr:nvSpPr>
        <xdr:cNvPr id="263" name="円/楕円 262"/>
        <xdr:cNvSpPr/>
      </xdr:nvSpPr>
      <xdr:spPr>
        <a:xfrm>
          <a:off x="1968500" y="1677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62315</xdr:rowOff>
    </xdr:from>
    <xdr:ext cx="534377" cy="259045"/>
    <xdr:sp macro="" textlink="">
      <xdr:nvSpPr>
        <xdr:cNvPr id="264" name="テキスト ボックス 263"/>
        <xdr:cNvSpPr txBox="1"/>
      </xdr:nvSpPr>
      <xdr:spPr>
        <a:xfrm>
          <a:off x="1752111" y="1686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129460</xdr:rowOff>
    </xdr:from>
    <xdr:to>
      <xdr:col>1</xdr:col>
      <xdr:colOff>485775</xdr:colOff>
      <xdr:row>98</xdr:row>
      <xdr:rowOff>59610</xdr:rowOff>
    </xdr:to>
    <xdr:sp macro="" textlink="">
      <xdr:nvSpPr>
        <xdr:cNvPr id="265" name="円/楕円 264"/>
        <xdr:cNvSpPr/>
      </xdr:nvSpPr>
      <xdr:spPr>
        <a:xfrm>
          <a:off x="1079500" y="167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50737</xdr:rowOff>
    </xdr:from>
    <xdr:ext cx="534377" cy="259045"/>
    <xdr:sp macro="" textlink="">
      <xdr:nvSpPr>
        <xdr:cNvPr id="266" name="テキスト ボックス 265"/>
        <xdr:cNvSpPr txBox="1"/>
      </xdr:nvSpPr>
      <xdr:spPr>
        <a:xfrm>
          <a:off x="863111" y="168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167696</xdr:rowOff>
    </xdr:from>
    <xdr:to>
      <xdr:col>15</xdr:col>
      <xdr:colOff>180975</xdr:colOff>
      <xdr:row>35</xdr:row>
      <xdr:rowOff>152357</xdr:rowOff>
    </xdr:to>
    <xdr:cxnSp macro="">
      <xdr:nvCxnSpPr>
        <xdr:cNvPr id="296" name="直線コネクタ 295"/>
        <xdr:cNvCxnSpPr/>
      </xdr:nvCxnSpPr>
      <xdr:spPr>
        <a:xfrm flipV="1">
          <a:off x="9639300" y="5996996"/>
          <a:ext cx="838200" cy="15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7"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125687</xdr:rowOff>
    </xdr:from>
    <xdr:to>
      <xdr:col>14</xdr:col>
      <xdr:colOff>28575</xdr:colOff>
      <xdr:row>35</xdr:row>
      <xdr:rowOff>152357</xdr:rowOff>
    </xdr:to>
    <xdr:cxnSp macro="">
      <xdr:nvCxnSpPr>
        <xdr:cNvPr id="299" name="直線コネクタ 298"/>
        <xdr:cNvCxnSpPr/>
      </xdr:nvCxnSpPr>
      <xdr:spPr>
        <a:xfrm>
          <a:off x="8750300" y="6126437"/>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53337</xdr:rowOff>
    </xdr:from>
    <xdr:ext cx="534377" cy="259045"/>
    <xdr:sp macro="" textlink="">
      <xdr:nvSpPr>
        <xdr:cNvPr id="301" name="テキスト ボックス 300"/>
        <xdr:cNvSpPr txBox="1"/>
      </xdr:nvSpPr>
      <xdr:spPr>
        <a:xfrm>
          <a:off x="9372111"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125687</xdr:rowOff>
    </xdr:from>
    <xdr:to>
      <xdr:col>12</xdr:col>
      <xdr:colOff>511175</xdr:colOff>
      <xdr:row>36</xdr:row>
      <xdr:rowOff>135212</xdr:rowOff>
    </xdr:to>
    <xdr:cxnSp macro="">
      <xdr:nvCxnSpPr>
        <xdr:cNvPr id="302" name="直線コネクタ 301"/>
        <xdr:cNvCxnSpPr/>
      </xdr:nvCxnSpPr>
      <xdr:spPr>
        <a:xfrm flipV="1">
          <a:off x="7861300" y="612643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135212</xdr:rowOff>
    </xdr:from>
    <xdr:to>
      <xdr:col>11</xdr:col>
      <xdr:colOff>307975</xdr:colOff>
      <xdr:row>38</xdr:row>
      <xdr:rowOff>24143</xdr:rowOff>
    </xdr:to>
    <xdr:cxnSp macro="">
      <xdr:nvCxnSpPr>
        <xdr:cNvPr id="305" name="直線コネクタ 304"/>
        <xdr:cNvCxnSpPr/>
      </xdr:nvCxnSpPr>
      <xdr:spPr>
        <a:xfrm flipV="1">
          <a:off x="6972300" y="6307412"/>
          <a:ext cx="889000" cy="23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118991</xdr:rowOff>
    </xdr:from>
    <xdr:ext cx="534377" cy="259045"/>
    <xdr:sp macro="" textlink="">
      <xdr:nvSpPr>
        <xdr:cNvPr id="307" name="テキスト ボックス 306"/>
        <xdr:cNvSpPr txBox="1"/>
      </xdr:nvSpPr>
      <xdr:spPr>
        <a:xfrm>
          <a:off x="7594111" y="64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45933</xdr:rowOff>
    </xdr:from>
    <xdr:ext cx="599010" cy="259045"/>
    <xdr:sp macro="" textlink="">
      <xdr:nvSpPr>
        <xdr:cNvPr id="309" name="テキスト ボックス 308"/>
        <xdr:cNvSpPr txBox="1"/>
      </xdr:nvSpPr>
      <xdr:spPr>
        <a:xfrm>
          <a:off x="6672794" y="6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116896</xdr:rowOff>
    </xdr:from>
    <xdr:to>
      <xdr:col>15</xdr:col>
      <xdr:colOff>231775</xdr:colOff>
      <xdr:row>35</xdr:row>
      <xdr:rowOff>47046</xdr:rowOff>
    </xdr:to>
    <xdr:sp macro="" textlink="">
      <xdr:nvSpPr>
        <xdr:cNvPr id="315" name="円/楕円 314"/>
        <xdr:cNvSpPr/>
      </xdr:nvSpPr>
      <xdr:spPr>
        <a:xfrm>
          <a:off x="10426700" y="59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139773</xdr:rowOff>
    </xdr:from>
    <xdr:ext cx="599010" cy="259045"/>
    <xdr:sp macro="" textlink="">
      <xdr:nvSpPr>
        <xdr:cNvPr id="316" name="補助費等該当値テキスト"/>
        <xdr:cNvSpPr txBox="1"/>
      </xdr:nvSpPr>
      <xdr:spPr>
        <a:xfrm>
          <a:off x="10528300" y="579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146,326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101557</xdr:rowOff>
    </xdr:from>
    <xdr:to>
      <xdr:col>14</xdr:col>
      <xdr:colOff>79375</xdr:colOff>
      <xdr:row>36</xdr:row>
      <xdr:rowOff>31707</xdr:rowOff>
    </xdr:to>
    <xdr:sp macro="" textlink="">
      <xdr:nvSpPr>
        <xdr:cNvPr id="317" name="円/楕円 316"/>
        <xdr:cNvSpPr/>
      </xdr:nvSpPr>
      <xdr:spPr>
        <a:xfrm>
          <a:off x="9588500" y="610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48234</xdr:rowOff>
    </xdr:from>
    <xdr:ext cx="599010" cy="259045"/>
    <xdr:sp macro="" textlink="">
      <xdr:nvSpPr>
        <xdr:cNvPr id="318" name="テキスト ボックス 317"/>
        <xdr:cNvSpPr txBox="1"/>
      </xdr:nvSpPr>
      <xdr:spPr>
        <a:xfrm>
          <a:off x="9339794" y="587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125,839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74887</xdr:rowOff>
    </xdr:from>
    <xdr:to>
      <xdr:col>12</xdr:col>
      <xdr:colOff>561975</xdr:colOff>
      <xdr:row>36</xdr:row>
      <xdr:rowOff>5037</xdr:rowOff>
    </xdr:to>
    <xdr:sp macro="" textlink="">
      <xdr:nvSpPr>
        <xdr:cNvPr id="319" name="円/楕円 318"/>
        <xdr:cNvSpPr/>
      </xdr:nvSpPr>
      <xdr:spPr>
        <a:xfrm>
          <a:off x="8699500" y="60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21564</xdr:rowOff>
    </xdr:from>
    <xdr:ext cx="599010" cy="259045"/>
    <xdr:sp macro="" textlink="">
      <xdr:nvSpPr>
        <xdr:cNvPr id="320" name="テキスト ボックス 319"/>
        <xdr:cNvSpPr txBox="1"/>
      </xdr:nvSpPr>
      <xdr:spPr>
        <a:xfrm>
          <a:off x="8450794" y="585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84412</xdr:rowOff>
    </xdr:from>
    <xdr:to>
      <xdr:col>11</xdr:col>
      <xdr:colOff>358775</xdr:colOff>
      <xdr:row>37</xdr:row>
      <xdr:rowOff>14562</xdr:rowOff>
    </xdr:to>
    <xdr:sp macro="" textlink="">
      <xdr:nvSpPr>
        <xdr:cNvPr id="321" name="円/楕円 320"/>
        <xdr:cNvSpPr/>
      </xdr:nvSpPr>
      <xdr:spPr>
        <a:xfrm>
          <a:off x="7810500" y="62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31089</xdr:rowOff>
    </xdr:from>
    <xdr:ext cx="599010" cy="259045"/>
    <xdr:sp macro="" textlink="">
      <xdr:nvSpPr>
        <xdr:cNvPr id="322" name="テキスト ボックス 321"/>
        <xdr:cNvSpPr txBox="1"/>
      </xdr:nvSpPr>
      <xdr:spPr>
        <a:xfrm>
          <a:off x="7561794" y="603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144793</xdr:rowOff>
    </xdr:from>
    <xdr:to>
      <xdr:col>10</xdr:col>
      <xdr:colOff>155575</xdr:colOff>
      <xdr:row>38</xdr:row>
      <xdr:rowOff>74943</xdr:rowOff>
    </xdr:to>
    <xdr:sp macro="" textlink="">
      <xdr:nvSpPr>
        <xdr:cNvPr id="323" name="円/楕円 322"/>
        <xdr:cNvSpPr/>
      </xdr:nvSpPr>
      <xdr:spPr>
        <a:xfrm>
          <a:off x="6921500" y="64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66070</xdr:rowOff>
    </xdr:from>
    <xdr:ext cx="534377" cy="259045"/>
    <xdr:sp macro="" textlink="">
      <xdr:nvSpPr>
        <xdr:cNvPr id="324" name="テキスト ボックス 323"/>
        <xdr:cNvSpPr txBox="1"/>
      </xdr:nvSpPr>
      <xdr:spPr>
        <a:xfrm>
          <a:off x="6705111" y="65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98911</xdr:rowOff>
    </xdr:from>
    <xdr:to>
      <xdr:col>15</xdr:col>
      <xdr:colOff>180975</xdr:colOff>
      <xdr:row>58</xdr:row>
      <xdr:rowOff>141689</xdr:rowOff>
    </xdr:to>
    <xdr:cxnSp macro="">
      <xdr:nvCxnSpPr>
        <xdr:cNvPr id="353" name="直線コネクタ 352"/>
        <xdr:cNvCxnSpPr/>
      </xdr:nvCxnSpPr>
      <xdr:spPr>
        <a:xfrm>
          <a:off x="9639300" y="10043011"/>
          <a:ext cx="838200" cy="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72096</xdr:rowOff>
    </xdr:from>
    <xdr:ext cx="534377" cy="259045"/>
    <xdr:sp macro="" textlink="">
      <xdr:nvSpPr>
        <xdr:cNvPr id="354" name="普通建設事業費平均値テキスト"/>
        <xdr:cNvSpPr txBox="1"/>
      </xdr:nvSpPr>
      <xdr:spPr>
        <a:xfrm>
          <a:off x="10528300" y="10016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98911</xdr:rowOff>
    </xdr:from>
    <xdr:to>
      <xdr:col>14</xdr:col>
      <xdr:colOff>28575</xdr:colOff>
      <xdr:row>58</xdr:row>
      <xdr:rowOff>117221</xdr:rowOff>
    </xdr:to>
    <xdr:cxnSp macro="">
      <xdr:nvCxnSpPr>
        <xdr:cNvPr id="356" name="直線コネクタ 355"/>
        <xdr:cNvCxnSpPr/>
      </xdr:nvCxnSpPr>
      <xdr:spPr>
        <a:xfrm flipV="1">
          <a:off x="8750300" y="10043011"/>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157081</xdr:rowOff>
    </xdr:from>
    <xdr:ext cx="599010" cy="259045"/>
    <xdr:sp macro="" textlink="">
      <xdr:nvSpPr>
        <xdr:cNvPr id="358" name="テキスト ボックス 357"/>
        <xdr:cNvSpPr txBox="1"/>
      </xdr:nvSpPr>
      <xdr:spPr>
        <a:xfrm>
          <a:off x="9339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117221</xdr:rowOff>
    </xdr:from>
    <xdr:to>
      <xdr:col>12</xdr:col>
      <xdr:colOff>511175</xdr:colOff>
      <xdr:row>58</xdr:row>
      <xdr:rowOff>157030</xdr:rowOff>
    </xdr:to>
    <xdr:cxnSp macro="">
      <xdr:nvCxnSpPr>
        <xdr:cNvPr id="359" name="直線コネクタ 358"/>
        <xdr:cNvCxnSpPr/>
      </xdr:nvCxnSpPr>
      <xdr:spPr>
        <a:xfrm flipV="1">
          <a:off x="7861300" y="10061321"/>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124177</xdr:rowOff>
    </xdr:from>
    <xdr:to>
      <xdr:col>11</xdr:col>
      <xdr:colOff>307975</xdr:colOff>
      <xdr:row>58</xdr:row>
      <xdr:rowOff>157030</xdr:rowOff>
    </xdr:to>
    <xdr:cxnSp macro="">
      <xdr:nvCxnSpPr>
        <xdr:cNvPr id="362" name="直線コネクタ 361"/>
        <xdr:cNvCxnSpPr/>
      </xdr:nvCxnSpPr>
      <xdr:spPr>
        <a:xfrm>
          <a:off x="6972300" y="10068277"/>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24835</xdr:rowOff>
    </xdr:from>
    <xdr:ext cx="599010" cy="259045"/>
    <xdr:sp macro="" textlink="">
      <xdr:nvSpPr>
        <xdr:cNvPr id="364" name="テキスト ボックス 363"/>
        <xdr:cNvSpPr txBox="1"/>
      </xdr:nvSpPr>
      <xdr:spPr>
        <a:xfrm>
          <a:off x="7561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168488</xdr:rowOff>
    </xdr:from>
    <xdr:ext cx="599010" cy="259045"/>
    <xdr:sp macro="" textlink="">
      <xdr:nvSpPr>
        <xdr:cNvPr id="366" name="テキスト ボックス 365"/>
        <xdr:cNvSpPr txBox="1"/>
      </xdr:nvSpPr>
      <xdr:spPr>
        <a:xfrm>
          <a:off x="6672794" y="101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90889</xdr:rowOff>
    </xdr:from>
    <xdr:to>
      <xdr:col>15</xdr:col>
      <xdr:colOff>231775</xdr:colOff>
      <xdr:row>59</xdr:row>
      <xdr:rowOff>21039</xdr:rowOff>
    </xdr:to>
    <xdr:sp macro="" textlink="">
      <xdr:nvSpPr>
        <xdr:cNvPr id="372" name="円/楕円 371"/>
        <xdr:cNvSpPr/>
      </xdr:nvSpPr>
      <xdr:spPr>
        <a:xfrm>
          <a:off x="10426700" y="100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50266</xdr:rowOff>
    </xdr:from>
    <xdr:ext cx="534377" cy="259045"/>
    <xdr:sp macro="" textlink="">
      <xdr:nvSpPr>
        <xdr:cNvPr id="373" name="普通建設事業費該当値テキスト"/>
        <xdr:cNvSpPr txBox="1"/>
      </xdr:nvSpPr>
      <xdr:spPr>
        <a:xfrm>
          <a:off x="10528300" y="98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48111</xdr:rowOff>
    </xdr:from>
    <xdr:to>
      <xdr:col>14</xdr:col>
      <xdr:colOff>79375</xdr:colOff>
      <xdr:row>58</xdr:row>
      <xdr:rowOff>149711</xdr:rowOff>
    </xdr:to>
    <xdr:sp macro="" textlink="">
      <xdr:nvSpPr>
        <xdr:cNvPr id="374" name="円/楕円 373"/>
        <xdr:cNvSpPr/>
      </xdr:nvSpPr>
      <xdr:spPr>
        <a:xfrm>
          <a:off x="9588500" y="999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166238</xdr:rowOff>
    </xdr:from>
    <xdr:ext cx="599010" cy="259045"/>
    <xdr:sp macro="" textlink="">
      <xdr:nvSpPr>
        <xdr:cNvPr id="375" name="テキスト ボックス 374"/>
        <xdr:cNvSpPr txBox="1"/>
      </xdr:nvSpPr>
      <xdr:spPr>
        <a:xfrm>
          <a:off x="9339794" y="976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66421</xdr:rowOff>
    </xdr:from>
    <xdr:to>
      <xdr:col>12</xdr:col>
      <xdr:colOff>561975</xdr:colOff>
      <xdr:row>58</xdr:row>
      <xdr:rowOff>168021</xdr:rowOff>
    </xdr:to>
    <xdr:sp macro="" textlink="">
      <xdr:nvSpPr>
        <xdr:cNvPr id="376" name="円/楕円 375"/>
        <xdr:cNvSpPr/>
      </xdr:nvSpPr>
      <xdr:spPr>
        <a:xfrm>
          <a:off x="8699500" y="100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159148</xdr:rowOff>
    </xdr:from>
    <xdr:ext cx="599010" cy="259045"/>
    <xdr:sp macro="" textlink="">
      <xdr:nvSpPr>
        <xdr:cNvPr id="377" name="テキスト ボックス 376"/>
        <xdr:cNvSpPr txBox="1"/>
      </xdr:nvSpPr>
      <xdr:spPr>
        <a:xfrm>
          <a:off x="8450794" y="1010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106230</xdr:rowOff>
    </xdr:from>
    <xdr:to>
      <xdr:col>11</xdr:col>
      <xdr:colOff>358775</xdr:colOff>
      <xdr:row>59</xdr:row>
      <xdr:rowOff>36380</xdr:rowOff>
    </xdr:to>
    <xdr:sp macro="" textlink="">
      <xdr:nvSpPr>
        <xdr:cNvPr id="378" name="円/楕円 377"/>
        <xdr:cNvSpPr/>
      </xdr:nvSpPr>
      <xdr:spPr>
        <a:xfrm>
          <a:off x="7810500" y="100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27507</xdr:rowOff>
    </xdr:from>
    <xdr:ext cx="534377" cy="259045"/>
    <xdr:sp macro="" textlink="">
      <xdr:nvSpPr>
        <xdr:cNvPr id="379" name="テキスト ボックス 378"/>
        <xdr:cNvSpPr txBox="1"/>
      </xdr:nvSpPr>
      <xdr:spPr>
        <a:xfrm>
          <a:off x="7594111" y="101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73377</xdr:rowOff>
    </xdr:from>
    <xdr:to>
      <xdr:col>10</xdr:col>
      <xdr:colOff>155575</xdr:colOff>
      <xdr:row>59</xdr:row>
      <xdr:rowOff>3527</xdr:rowOff>
    </xdr:to>
    <xdr:sp macro="" textlink="">
      <xdr:nvSpPr>
        <xdr:cNvPr id="380" name="円/楕円 379"/>
        <xdr:cNvSpPr/>
      </xdr:nvSpPr>
      <xdr:spPr>
        <a:xfrm>
          <a:off x="6921500" y="100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20054</xdr:rowOff>
    </xdr:from>
    <xdr:ext cx="599010" cy="259045"/>
    <xdr:sp macro="" textlink="">
      <xdr:nvSpPr>
        <xdr:cNvPr id="381" name="テキスト ボックス 380"/>
        <xdr:cNvSpPr txBox="1"/>
      </xdr:nvSpPr>
      <xdr:spPr>
        <a:xfrm>
          <a:off x="6672794" y="979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42546</xdr:rowOff>
    </xdr:from>
    <xdr:to>
      <xdr:col>15</xdr:col>
      <xdr:colOff>180975</xdr:colOff>
      <xdr:row>79</xdr:row>
      <xdr:rowOff>55769</xdr:rowOff>
    </xdr:to>
    <xdr:cxnSp macro="">
      <xdr:nvCxnSpPr>
        <xdr:cNvPr id="412" name="直線コネクタ 411"/>
        <xdr:cNvCxnSpPr/>
      </xdr:nvCxnSpPr>
      <xdr:spPr>
        <a:xfrm>
          <a:off x="9639300" y="13587096"/>
          <a:ext cx="838200" cy="1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4969</xdr:rowOff>
    </xdr:from>
    <xdr:to>
      <xdr:col>15</xdr:col>
      <xdr:colOff>231775</xdr:colOff>
      <xdr:row>79</xdr:row>
      <xdr:rowOff>106569</xdr:rowOff>
    </xdr:to>
    <xdr:sp macro="" textlink="">
      <xdr:nvSpPr>
        <xdr:cNvPr id="422" name="円/楕円 421"/>
        <xdr:cNvSpPr/>
      </xdr:nvSpPr>
      <xdr:spPr>
        <a:xfrm>
          <a:off x="10426700" y="135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135796</xdr:rowOff>
    </xdr:from>
    <xdr:ext cx="534377" cy="259045"/>
    <xdr:sp macro="" textlink="">
      <xdr:nvSpPr>
        <xdr:cNvPr id="423" name="普通建設事業費 （ うち新規整備　）該当値テキスト"/>
        <xdr:cNvSpPr txBox="1"/>
      </xdr:nvSpPr>
      <xdr:spPr>
        <a:xfrm>
          <a:off x="10528300" y="133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163196</xdr:rowOff>
    </xdr:from>
    <xdr:to>
      <xdr:col>14</xdr:col>
      <xdr:colOff>79375</xdr:colOff>
      <xdr:row>79</xdr:row>
      <xdr:rowOff>93346</xdr:rowOff>
    </xdr:to>
    <xdr:sp macro="" textlink="">
      <xdr:nvSpPr>
        <xdr:cNvPr id="424" name="円/楕円 423"/>
        <xdr:cNvSpPr/>
      </xdr:nvSpPr>
      <xdr:spPr>
        <a:xfrm>
          <a:off x="9588500" y="135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84473</xdr:rowOff>
    </xdr:from>
    <xdr:ext cx="534377" cy="259045"/>
    <xdr:sp macro="" textlink="">
      <xdr:nvSpPr>
        <xdr:cNvPr id="425" name="テキスト ボックス 424"/>
        <xdr:cNvSpPr txBox="1"/>
      </xdr:nvSpPr>
      <xdr:spPr>
        <a:xfrm>
          <a:off x="9372111" y="1362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143663</xdr:rowOff>
    </xdr:from>
    <xdr:to>
      <xdr:col>15</xdr:col>
      <xdr:colOff>180975</xdr:colOff>
      <xdr:row>98</xdr:row>
      <xdr:rowOff>69261</xdr:rowOff>
    </xdr:to>
    <xdr:cxnSp macro="">
      <xdr:nvCxnSpPr>
        <xdr:cNvPr id="454" name="直線コネクタ 453"/>
        <xdr:cNvCxnSpPr/>
      </xdr:nvCxnSpPr>
      <xdr:spPr>
        <a:xfrm flipV="1">
          <a:off x="9639300" y="16602863"/>
          <a:ext cx="838200" cy="26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11769</xdr:rowOff>
    </xdr:from>
    <xdr:ext cx="534377" cy="259045"/>
    <xdr:sp macro="" textlink="">
      <xdr:nvSpPr>
        <xdr:cNvPr id="455" name="普通建設事業費 （ うち更新整備　）平均値テキスト"/>
        <xdr:cNvSpPr txBox="1"/>
      </xdr:nvSpPr>
      <xdr:spPr>
        <a:xfrm>
          <a:off x="10528300" y="1664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92863</xdr:rowOff>
    </xdr:from>
    <xdr:to>
      <xdr:col>15</xdr:col>
      <xdr:colOff>231775</xdr:colOff>
      <xdr:row>97</xdr:row>
      <xdr:rowOff>23013</xdr:rowOff>
    </xdr:to>
    <xdr:sp macro="" textlink="">
      <xdr:nvSpPr>
        <xdr:cNvPr id="464" name="円/楕円 463"/>
        <xdr:cNvSpPr/>
      </xdr:nvSpPr>
      <xdr:spPr>
        <a:xfrm>
          <a:off x="10426700" y="165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115740</xdr:rowOff>
    </xdr:from>
    <xdr:ext cx="534377" cy="259045"/>
    <xdr:sp macro="" textlink="">
      <xdr:nvSpPr>
        <xdr:cNvPr id="465" name="普通建設事業費 （ うち更新整備　）該当値テキスト"/>
        <xdr:cNvSpPr txBox="1"/>
      </xdr:nvSpPr>
      <xdr:spPr>
        <a:xfrm>
          <a:off x="10528300"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18461</xdr:rowOff>
    </xdr:from>
    <xdr:to>
      <xdr:col>14</xdr:col>
      <xdr:colOff>79375</xdr:colOff>
      <xdr:row>98</xdr:row>
      <xdr:rowOff>120061</xdr:rowOff>
    </xdr:to>
    <xdr:sp macro="" textlink="">
      <xdr:nvSpPr>
        <xdr:cNvPr id="466" name="円/楕円 465"/>
        <xdr:cNvSpPr/>
      </xdr:nvSpPr>
      <xdr:spPr>
        <a:xfrm>
          <a:off x="9588500" y="168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111188</xdr:rowOff>
    </xdr:from>
    <xdr:ext cx="534377" cy="259045"/>
    <xdr:sp macro="" textlink="">
      <xdr:nvSpPr>
        <xdr:cNvPr id="467" name="テキスト ボックス 466"/>
        <xdr:cNvSpPr txBox="1"/>
      </xdr:nvSpPr>
      <xdr:spPr>
        <a:xfrm>
          <a:off x="9372111" y="169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32807</xdr:rowOff>
    </xdr:from>
    <xdr:to>
      <xdr:col>23</xdr:col>
      <xdr:colOff>517525</xdr:colOff>
      <xdr:row>39</xdr:row>
      <xdr:rowOff>43658</xdr:rowOff>
    </xdr:to>
    <xdr:cxnSp macro="">
      <xdr:nvCxnSpPr>
        <xdr:cNvPr id="496" name="直線コネクタ 495"/>
        <xdr:cNvCxnSpPr/>
      </xdr:nvCxnSpPr>
      <xdr:spPr>
        <a:xfrm flipV="1">
          <a:off x="15481300" y="6719357"/>
          <a:ext cx="8382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43543</xdr:rowOff>
    </xdr:from>
    <xdr:to>
      <xdr:col>22</xdr:col>
      <xdr:colOff>365125</xdr:colOff>
      <xdr:row>39</xdr:row>
      <xdr:rowOff>43658</xdr:rowOff>
    </xdr:to>
    <xdr:cxnSp macro="">
      <xdr:nvCxnSpPr>
        <xdr:cNvPr id="499" name="直線コネクタ 498"/>
        <xdr:cNvCxnSpPr/>
      </xdr:nvCxnSpPr>
      <xdr:spPr>
        <a:xfrm>
          <a:off x="14592300" y="673009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35169</xdr:rowOff>
    </xdr:from>
    <xdr:to>
      <xdr:col>21</xdr:col>
      <xdr:colOff>161925</xdr:colOff>
      <xdr:row>39</xdr:row>
      <xdr:rowOff>43543</xdr:rowOff>
    </xdr:to>
    <xdr:cxnSp macro="">
      <xdr:nvCxnSpPr>
        <xdr:cNvPr id="502" name="直線コネクタ 501"/>
        <xdr:cNvCxnSpPr/>
      </xdr:nvCxnSpPr>
      <xdr:spPr>
        <a:xfrm>
          <a:off x="13703300" y="6721719"/>
          <a:ext cx="889000" cy="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35169</xdr:rowOff>
    </xdr:from>
    <xdr:to>
      <xdr:col>19</xdr:col>
      <xdr:colOff>644525</xdr:colOff>
      <xdr:row>39</xdr:row>
      <xdr:rowOff>44275</xdr:rowOff>
    </xdr:to>
    <xdr:cxnSp macro="">
      <xdr:nvCxnSpPr>
        <xdr:cNvPr id="505" name="直線コネクタ 504"/>
        <xdr:cNvCxnSpPr/>
      </xdr:nvCxnSpPr>
      <xdr:spPr>
        <a:xfrm flipV="1">
          <a:off x="12814300" y="6721719"/>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153457</xdr:rowOff>
    </xdr:from>
    <xdr:to>
      <xdr:col>23</xdr:col>
      <xdr:colOff>568325</xdr:colOff>
      <xdr:row>39</xdr:row>
      <xdr:rowOff>83607</xdr:rowOff>
    </xdr:to>
    <xdr:sp macro="" textlink="">
      <xdr:nvSpPr>
        <xdr:cNvPr id="515" name="円/楕円 514"/>
        <xdr:cNvSpPr/>
      </xdr:nvSpPr>
      <xdr:spPr>
        <a:xfrm>
          <a:off x="16268700" y="66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121319</xdr:rowOff>
    </xdr:from>
    <xdr:ext cx="469744" cy="259045"/>
    <xdr:sp macro="" textlink="">
      <xdr:nvSpPr>
        <xdr:cNvPr id="516" name="災害復旧事業費該当値テキスト"/>
        <xdr:cNvSpPr txBox="1"/>
      </xdr:nvSpPr>
      <xdr:spPr>
        <a:xfrm>
          <a:off x="16370300" y="66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164308</xdr:rowOff>
    </xdr:from>
    <xdr:to>
      <xdr:col>22</xdr:col>
      <xdr:colOff>415925</xdr:colOff>
      <xdr:row>39</xdr:row>
      <xdr:rowOff>94458</xdr:rowOff>
    </xdr:to>
    <xdr:sp macro="" textlink="">
      <xdr:nvSpPr>
        <xdr:cNvPr id="517" name="円/楕円 516"/>
        <xdr:cNvSpPr/>
      </xdr:nvSpPr>
      <xdr:spPr>
        <a:xfrm>
          <a:off x="15430500" y="667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85585</xdr:rowOff>
    </xdr:from>
    <xdr:ext cx="378565" cy="259045"/>
    <xdr:sp macro="" textlink="">
      <xdr:nvSpPr>
        <xdr:cNvPr id="518" name="テキスト ボックス 517"/>
        <xdr:cNvSpPr txBox="1"/>
      </xdr:nvSpPr>
      <xdr:spPr>
        <a:xfrm>
          <a:off x="15292017" y="677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164193</xdr:rowOff>
    </xdr:from>
    <xdr:to>
      <xdr:col>21</xdr:col>
      <xdr:colOff>212725</xdr:colOff>
      <xdr:row>39</xdr:row>
      <xdr:rowOff>94343</xdr:rowOff>
    </xdr:to>
    <xdr:sp macro="" textlink="">
      <xdr:nvSpPr>
        <xdr:cNvPr id="519" name="円/楕円 518"/>
        <xdr:cNvSpPr/>
      </xdr:nvSpPr>
      <xdr:spPr>
        <a:xfrm>
          <a:off x="14541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85470</xdr:rowOff>
    </xdr:from>
    <xdr:ext cx="378565" cy="259045"/>
    <xdr:sp macro="" textlink="">
      <xdr:nvSpPr>
        <xdr:cNvPr id="520" name="テキスト ボックス 519"/>
        <xdr:cNvSpPr txBox="1"/>
      </xdr:nvSpPr>
      <xdr:spPr>
        <a:xfrm>
          <a:off x="14403017" y="6772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155819</xdr:rowOff>
    </xdr:from>
    <xdr:to>
      <xdr:col>20</xdr:col>
      <xdr:colOff>9525</xdr:colOff>
      <xdr:row>39</xdr:row>
      <xdr:rowOff>85969</xdr:rowOff>
    </xdr:to>
    <xdr:sp macro="" textlink="">
      <xdr:nvSpPr>
        <xdr:cNvPr id="521" name="円/楕円 520"/>
        <xdr:cNvSpPr/>
      </xdr:nvSpPr>
      <xdr:spPr>
        <a:xfrm>
          <a:off x="13652500" y="66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77096</xdr:rowOff>
    </xdr:from>
    <xdr:ext cx="469744" cy="259045"/>
    <xdr:sp macro="" textlink="">
      <xdr:nvSpPr>
        <xdr:cNvPr id="522" name="テキスト ボックス 521"/>
        <xdr:cNvSpPr txBox="1"/>
      </xdr:nvSpPr>
      <xdr:spPr>
        <a:xfrm>
          <a:off x="13468427" y="676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164925</xdr:rowOff>
    </xdr:from>
    <xdr:to>
      <xdr:col>18</xdr:col>
      <xdr:colOff>492125</xdr:colOff>
      <xdr:row>39</xdr:row>
      <xdr:rowOff>95075</xdr:rowOff>
    </xdr:to>
    <xdr:sp macro="" textlink="">
      <xdr:nvSpPr>
        <xdr:cNvPr id="523" name="円/楕円 522"/>
        <xdr:cNvSpPr/>
      </xdr:nvSpPr>
      <xdr:spPr>
        <a:xfrm>
          <a:off x="12763500" y="66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86202</xdr:rowOff>
    </xdr:from>
    <xdr:ext cx="313932" cy="259045"/>
    <xdr:sp macro="" textlink="">
      <xdr:nvSpPr>
        <xdr:cNvPr id="524" name="テキスト ボックス 523"/>
        <xdr:cNvSpPr txBox="1"/>
      </xdr:nvSpPr>
      <xdr:spPr>
        <a:xfrm>
          <a:off x="12657333" y="6772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15154</xdr:rowOff>
    </xdr:from>
    <xdr:to>
      <xdr:col>23</xdr:col>
      <xdr:colOff>517525</xdr:colOff>
      <xdr:row>76</xdr:row>
      <xdr:rowOff>58821</xdr:rowOff>
    </xdr:to>
    <xdr:cxnSp macro="">
      <xdr:nvCxnSpPr>
        <xdr:cNvPr id="600" name="直線コネクタ 599"/>
        <xdr:cNvCxnSpPr/>
      </xdr:nvCxnSpPr>
      <xdr:spPr>
        <a:xfrm>
          <a:off x="15481300" y="13045354"/>
          <a:ext cx="838200" cy="4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168500</xdr:rowOff>
    </xdr:from>
    <xdr:to>
      <xdr:col>22</xdr:col>
      <xdr:colOff>365125</xdr:colOff>
      <xdr:row>76</xdr:row>
      <xdr:rowOff>15154</xdr:rowOff>
    </xdr:to>
    <xdr:cxnSp macro="">
      <xdr:nvCxnSpPr>
        <xdr:cNvPr id="603" name="直線コネクタ 602"/>
        <xdr:cNvCxnSpPr/>
      </xdr:nvCxnSpPr>
      <xdr:spPr>
        <a:xfrm>
          <a:off x="14592300" y="13027250"/>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5" name="テキスト ボックス 604"/>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147903</xdr:rowOff>
    </xdr:from>
    <xdr:to>
      <xdr:col>21</xdr:col>
      <xdr:colOff>161925</xdr:colOff>
      <xdr:row>75</xdr:row>
      <xdr:rowOff>168500</xdr:rowOff>
    </xdr:to>
    <xdr:cxnSp macro="">
      <xdr:nvCxnSpPr>
        <xdr:cNvPr id="606" name="直線コネクタ 605"/>
        <xdr:cNvCxnSpPr/>
      </xdr:nvCxnSpPr>
      <xdr:spPr>
        <a:xfrm>
          <a:off x="13703300" y="13006653"/>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124365</xdr:rowOff>
    </xdr:from>
    <xdr:to>
      <xdr:col>19</xdr:col>
      <xdr:colOff>644525</xdr:colOff>
      <xdr:row>75</xdr:row>
      <xdr:rowOff>147903</xdr:rowOff>
    </xdr:to>
    <xdr:cxnSp macro="">
      <xdr:nvCxnSpPr>
        <xdr:cNvPr id="609" name="直線コネクタ 608"/>
        <xdr:cNvCxnSpPr/>
      </xdr:nvCxnSpPr>
      <xdr:spPr>
        <a:xfrm>
          <a:off x="12814300" y="12983115"/>
          <a:ext cx="8890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3" name="テキスト ボックス 612"/>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8021</xdr:rowOff>
    </xdr:from>
    <xdr:to>
      <xdr:col>23</xdr:col>
      <xdr:colOff>568325</xdr:colOff>
      <xdr:row>76</xdr:row>
      <xdr:rowOff>109621</xdr:rowOff>
    </xdr:to>
    <xdr:sp macro="" textlink="">
      <xdr:nvSpPr>
        <xdr:cNvPr id="619" name="円/楕円 618"/>
        <xdr:cNvSpPr/>
      </xdr:nvSpPr>
      <xdr:spPr>
        <a:xfrm>
          <a:off x="16268700" y="1303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30898</xdr:rowOff>
    </xdr:from>
    <xdr:ext cx="534377" cy="259045"/>
    <xdr:sp macro="" textlink="">
      <xdr:nvSpPr>
        <xdr:cNvPr id="620" name="公債費該当値テキスト"/>
        <xdr:cNvSpPr txBox="1"/>
      </xdr:nvSpPr>
      <xdr:spPr>
        <a:xfrm>
          <a:off x="16370300" y="1288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92,690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135804</xdr:rowOff>
    </xdr:from>
    <xdr:to>
      <xdr:col>22</xdr:col>
      <xdr:colOff>415925</xdr:colOff>
      <xdr:row>76</xdr:row>
      <xdr:rowOff>65954</xdr:rowOff>
    </xdr:to>
    <xdr:sp macro="" textlink="">
      <xdr:nvSpPr>
        <xdr:cNvPr id="621" name="円/楕円 620"/>
        <xdr:cNvSpPr/>
      </xdr:nvSpPr>
      <xdr:spPr>
        <a:xfrm>
          <a:off x="15430500" y="1299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82481</xdr:rowOff>
    </xdr:from>
    <xdr:ext cx="599010" cy="259045"/>
    <xdr:sp macro="" textlink="">
      <xdr:nvSpPr>
        <xdr:cNvPr id="622" name="テキスト ボックス 621"/>
        <xdr:cNvSpPr txBox="1"/>
      </xdr:nvSpPr>
      <xdr:spPr>
        <a:xfrm>
          <a:off x="15181794" y="1276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117699</xdr:rowOff>
    </xdr:from>
    <xdr:to>
      <xdr:col>21</xdr:col>
      <xdr:colOff>212725</xdr:colOff>
      <xdr:row>76</xdr:row>
      <xdr:rowOff>47848</xdr:rowOff>
    </xdr:to>
    <xdr:sp macro="" textlink="">
      <xdr:nvSpPr>
        <xdr:cNvPr id="623" name="円/楕円 622"/>
        <xdr:cNvSpPr/>
      </xdr:nvSpPr>
      <xdr:spPr>
        <a:xfrm>
          <a:off x="14541500" y="129764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64376</xdr:rowOff>
    </xdr:from>
    <xdr:ext cx="599010" cy="259045"/>
    <xdr:sp macro="" textlink="">
      <xdr:nvSpPr>
        <xdr:cNvPr id="624" name="テキスト ボックス 623"/>
        <xdr:cNvSpPr txBox="1"/>
      </xdr:nvSpPr>
      <xdr:spPr>
        <a:xfrm>
          <a:off x="14292794" y="1275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97102</xdr:rowOff>
    </xdr:from>
    <xdr:to>
      <xdr:col>20</xdr:col>
      <xdr:colOff>9525</xdr:colOff>
      <xdr:row>76</xdr:row>
      <xdr:rowOff>27251</xdr:rowOff>
    </xdr:to>
    <xdr:sp macro="" textlink="">
      <xdr:nvSpPr>
        <xdr:cNvPr id="625" name="円/楕円 624"/>
        <xdr:cNvSpPr/>
      </xdr:nvSpPr>
      <xdr:spPr>
        <a:xfrm>
          <a:off x="13652500" y="129558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43779</xdr:rowOff>
    </xdr:from>
    <xdr:ext cx="599010" cy="259045"/>
    <xdr:sp macro="" textlink="">
      <xdr:nvSpPr>
        <xdr:cNvPr id="626" name="テキスト ボックス 625"/>
        <xdr:cNvSpPr txBox="1"/>
      </xdr:nvSpPr>
      <xdr:spPr>
        <a:xfrm>
          <a:off x="13403794" y="1273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73565</xdr:rowOff>
    </xdr:from>
    <xdr:to>
      <xdr:col>18</xdr:col>
      <xdr:colOff>492125</xdr:colOff>
      <xdr:row>76</xdr:row>
      <xdr:rowOff>3715</xdr:rowOff>
    </xdr:to>
    <xdr:sp macro="" textlink="">
      <xdr:nvSpPr>
        <xdr:cNvPr id="627" name="円/楕円 626"/>
        <xdr:cNvSpPr/>
      </xdr:nvSpPr>
      <xdr:spPr>
        <a:xfrm>
          <a:off x="12763500" y="129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20242</xdr:rowOff>
    </xdr:from>
    <xdr:ext cx="599010" cy="259045"/>
    <xdr:sp macro="" textlink="">
      <xdr:nvSpPr>
        <xdr:cNvPr id="628" name="テキスト ボックス 627"/>
        <xdr:cNvSpPr txBox="1"/>
      </xdr:nvSpPr>
      <xdr:spPr>
        <a:xfrm>
          <a:off x="12514794" y="1270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15613</xdr:rowOff>
    </xdr:from>
    <xdr:to>
      <xdr:col>23</xdr:col>
      <xdr:colOff>517525</xdr:colOff>
      <xdr:row>99</xdr:row>
      <xdr:rowOff>22645</xdr:rowOff>
    </xdr:to>
    <xdr:cxnSp macro="">
      <xdr:nvCxnSpPr>
        <xdr:cNvPr id="657" name="直線コネクタ 656"/>
        <xdr:cNvCxnSpPr/>
      </xdr:nvCxnSpPr>
      <xdr:spPr>
        <a:xfrm flipV="1">
          <a:off x="15481300" y="16989163"/>
          <a:ext cx="8382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22645</xdr:rowOff>
    </xdr:from>
    <xdr:to>
      <xdr:col>22</xdr:col>
      <xdr:colOff>365125</xdr:colOff>
      <xdr:row>99</xdr:row>
      <xdr:rowOff>39568</xdr:rowOff>
    </xdr:to>
    <xdr:cxnSp macro="">
      <xdr:nvCxnSpPr>
        <xdr:cNvPr id="660" name="直線コネクタ 659"/>
        <xdr:cNvCxnSpPr/>
      </xdr:nvCxnSpPr>
      <xdr:spPr>
        <a:xfrm flipV="1">
          <a:off x="14592300" y="16996195"/>
          <a:ext cx="8890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39568</xdr:rowOff>
    </xdr:from>
    <xdr:to>
      <xdr:col>21</xdr:col>
      <xdr:colOff>161925</xdr:colOff>
      <xdr:row>99</xdr:row>
      <xdr:rowOff>43233</xdr:rowOff>
    </xdr:to>
    <xdr:cxnSp macro="">
      <xdr:nvCxnSpPr>
        <xdr:cNvPr id="663" name="直線コネクタ 662"/>
        <xdr:cNvCxnSpPr/>
      </xdr:nvCxnSpPr>
      <xdr:spPr>
        <a:xfrm flipV="1">
          <a:off x="13703300" y="17013118"/>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31175</xdr:rowOff>
    </xdr:from>
    <xdr:to>
      <xdr:col>19</xdr:col>
      <xdr:colOff>644525</xdr:colOff>
      <xdr:row>99</xdr:row>
      <xdr:rowOff>43233</xdr:rowOff>
    </xdr:to>
    <xdr:cxnSp macro="">
      <xdr:nvCxnSpPr>
        <xdr:cNvPr id="666" name="直線コネクタ 665"/>
        <xdr:cNvCxnSpPr/>
      </xdr:nvCxnSpPr>
      <xdr:spPr>
        <a:xfrm>
          <a:off x="12814300" y="17004725"/>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136263</xdr:rowOff>
    </xdr:from>
    <xdr:to>
      <xdr:col>23</xdr:col>
      <xdr:colOff>568325</xdr:colOff>
      <xdr:row>99</xdr:row>
      <xdr:rowOff>66413</xdr:rowOff>
    </xdr:to>
    <xdr:sp macro="" textlink="">
      <xdr:nvSpPr>
        <xdr:cNvPr id="676" name="円/楕円 675"/>
        <xdr:cNvSpPr/>
      </xdr:nvSpPr>
      <xdr:spPr>
        <a:xfrm>
          <a:off x="16268700" y="169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109784</xdr:rowOff>
    </xdr:from>
    <xdr:ext cx="534377" cy="259045"/>
    <xdr:sp macro="" textlink="">
      <xdr:nvSpPr>
        <xdr:cNvPr id="677" name="積立金該当値テキスト"/>
        <xdr:cNvSpPr txBox="1"/>
      </xdr:nvSpPr>
      <xdr:spPr>
        <a:xfrm>
          <a:off x="16370300" y="169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143295</xdr:rowOff>
    </xdr:from>
    <xdr:to>
      <xdr:col>22</xdr:col>
      <xdr:colOff>415925</xdr:colOff>
      <xdr:row>99</xdr:row>
      <xdr:rowOff>73445</xdr:rowOff>
    </xdr:to>
    <xdr:sp macro="" textlink="">
      <xdr:nvSpPr>
        <xdr:cNvPr id="678" name="円/楕円 677"/>
        <xdr:cNvSpPr/>
      </xdr:nvSpPr>
      <xdr:spPr>
        <a:xfrm>
          <a:off x="15430500" y="169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64572</xdr:rowOff>
    </xdr:from>
    <xdr:ext cx="534377" cy="259045"/>
    <xdr:sp macro="" textlink="">
      <xdr:nvSpPr>
        <xdr:cNvPr id="679" name="テキスト ボックス 678"/>
        <xdr:cNvSpPr txBox="1"/>
      </xdr:nvSpPr>
      <xdr:spPr>
        <a:xfrm>
          <a:off x="15214111" y="1703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160218</xdr:rowOff>
    </xdr:from>
    <xdr:to>
      <xdr:col>21</xdr:col>
      <xdr:colOff>212725</xdr:colOff>
      <xdr:row>99</xdr:row>
      <xdr:rowOff>90368</xdr:rowOff>
    </xdr:to>
    <xdr:sp macro="" textlink="">
      <xdr:nvSpPr>
        <xdr:cNvPr id="680" name="円/楕円 679"/>
        <xdr:cNvSpPr/>
      </xdr:nvSpPr>
      <xdr:spPr>
        <a:xfrm>
          <a:off x="14541500" y="169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81495</xdr:rowOff>
    </xdr:from>
    <xdr:ext cx="469744" cy="259045"/>
    <xdr:sp macro="" textlink="">
      <xdr:nvSpPr>
        <xdr:cNvPr id="681" name="テキスト ボックス 680"/>
        <xdr:cNvSpPr txBox="1"/>
      </xdr:nvSpPr>
      <xdr:spPr>
        <a:xfrm>
          <a:off x="14357427" y="1705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163883</xdr:rowOff>
    </xdr:from>
    <xdr:to>
      <xdr:col>20</xdr:col>
      <xdr:colOff>9525</xdr:colOff>
      <xdr:row>99</xdr:row>
      <xdr:rowOff>94033</xdr:rowOff>
    </xdr:to>
    <xdr:sp macro="" textlink="">
      <xdr:nvSpPr>
        <xdr:cNvPr id="682" name="円/楕円 681"/>
        <xdr:cNvSpPr/>
      </xdr:nvSpPr>
      <xdr:spPr>
        <a:xfrm>
          <a:off x="13652500" y="169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85160</xdr:rowOff>
    </xdr:from>
    <xdr:ext cx="378565" cy="259045"/>
    <xdr:sp macro="" textlink="">
      <xdr:nvSpPr>
        <xdr:cNvPr id="683" name="テキスト ボックス 682"/>
        <xdr:cNvSpPr txBox="1"/>
      </xdr:nvSpPr>
      <xdr:spPr>
        <a:xfrm>
          <a:off x="13514017" y="17058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151825</xdr:rowOff>
    </xdr:from>
    <xdr:to>
      <xdr:col>18</xdr:col>
      <xdr:colOff>492125</xdr:colOff>
      <xdr:row>99</xdr:row>
      <xdr:rowOff>81975</xdr:rowOff>
    </xdr:to>
    <xdr:sp macro="" textlink="">
      <xdr:nvSpPr>
        <xdr:cNvPr id="684" name="円/楕円 683"/>
        <xdr:cNvSpPr/>
      </xdr:nvSpPr>
      <xdr:spPr>
        <a:xfrm>
          <a:off x="12763500" y="1695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73102</xdr:rowOff>
    </xdr:from>
    <xdr:ext cx="534377" cy="259045"/>
    <xdr:sp macro="" textlink="">
      <xdr:nvSpPr>
        <xdr:cNvPr id="685" name="テキスト ボックス 684"/>
        <xdr:cNvSpPr txBox="1"/>
      </xdr:nvSpPr>
      <xdr:spPr>
        <a:xfrm>
          <a:off x="12547111" y="170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132080</xdr:rowOff>
    </xdr:from>
    <xdr:to>
      <xdr:col>32</xdr:col>
      <xdr:colOff>187325</xdr:colOff>
      <xdr:row>36</xdr:row>
      <xdr:rowOff>170790</xdr:rowOff>
    </xdr:to>
    <xdr:cxnSp macro="">
      <xdr:nvCxnSpPr>
        <xdr:cNvPr id="714" name="直線コネクタ 713"/>
        <xdr:cNvCxnSpPr/>
      </xdr:nvCxnSpPr>
      <xdr:spPr>
        <a:xfrm flipV="1">
          <a:off x="21323300" y="6304280"/>
          <a:ext cx="8382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71441</xdr:rowOff>
    </xdr:from>
    <xdr:ext cx="378565" cy="259045"/>
    <xdr:sp macro="" textlink="">
      <xdr:nvSpPr>
        <xdr:cNvPr id="715" name="投資及び出資金平均値テキスト"/>
        <xdr:cNvSpPr txBox="1"/>
      </xdr:nvSpPr>
      <xdr:spPr>
        <a:xfrm>
          <a:off x="22212300" y="6586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170790</xdr:rowOff>
    </xdr:from>
    <xdr:to>
      <xdr:col>31</xdr:col>
      <xdr:colOff>34925</xdr:colOff>
      <xdr:row>38</xdr:row>
      <xdr:rowOff>169799</xdr:rowOff>
    </xdr:to>
    <xdr:cxnSp macro="">
      <xdr:nvCxnSpPr>
        <xdr:cNvPr id="717" name="直線コネクタ 716"/>
        <xdr:cNvCxnSpPr/>
      </xdr:nvCxnSpPr>
      <xdr:spPr>
        <a:xfrm flipV="1">
          <a:off x="20434300" y="6342990"/>
          <a:ext cx="889000" cy="3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3548</xdr:rowOff>
    </xdr:from>
    <xdr:ext cx="469744" cy="259045"/>
    <xdr:sp macro="" textlink="">
      <xdr:nvSpPr>
        <xdr:cNvPr id="719" name="テキスト ボックス 718"/>
        <xdr:cNvSpPr txBox="1"/>
      </xdr:nvSpPr>
      <xdr:spPr>
        <a:xfrm>
          <a:off x="21088427" y="66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169799</xdr:rowOff>
    </xdr:from>
    <xdr:to>
      <xdr:col>29</xdr:col>
      <xdr:colOff>517525</xdr:colOff>
      <xdr:row>38</xdr:row>
      <xdr:rowOff>171323</xdr:rowOff>
    </xdr:to>
    <xdr:cxnSp macro="">
      <xdr:nvCxnSpPr>
        <xdr:cNvPr id="720" name="直線コネクタ 719"/>
        <xdr:cNvCxnSpPr/>
      </xdr:nvCxnSpPr>
      <xdr:spPr>
        <a:xfrm flipV="1">
          <a:off x="19545300" y="66848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171323</xdr:rowOff>
    </xdr:from>
    <xdr:to>
      <xdr:col>28</xdr:col>
      <xdr:colOff>314325</xdr:colOff>
      <xdr:row>39</xdr:row>
      <xdr:rowOff>11988</xdr:rowOff>
    </xdr:to>
    <xdr:cxnSp macro="">
      <xdr:nvCxnSpPr>
        <xdr:cNvPr id="723" name="直線コネクタ 722"/>
        <xdr:cNvCxnSpPr/>
      </xdr:nvCxnSpPr>
      <xdr:spPr>
        <a:xfrm flipV="1">
          <a:off x="18656300" y="6686423"/>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81280</xdr:rowOff>
    </xdr:from>
    <xdr:to>
      <xdr:col>32</xdr:col>
      <xdr:colOff>238125</xdr:colOff>
      <xdr:row>37</xdr:row>
      <xdr:rowOff>11430</xdr:rowOff>
    </xdr:to>
    <xdr:sp macro="" textlink="">
      <xdr:nvSpPr>
        <xdr:cNvPr id="733" name="円/楕円 732"/>
        <xdr:cNvSpPr/>
      </xdr:nvSpPr>
      <xdr:spPr>
        <a:xfrm>
          <a:off x="221107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104157</xdr:rowOff>
    </xdr:from>
    <xdr:ext cx="469744" cy="259045"/>
    <xdr:sp macro="" textlink="">
      <xdr:nvSpPr>
        <xdr:cNvPr id="734" name="投資及び出資金該当値テキスト"/>
        <xdr:cNvSpPr txBox="1"/>
      </xdr:nvSpPr>
      <xdr:spPr>
        <a:xfrm>
          <a:off x="22212300"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119990</xdr:rowOff>
    </xdr:from>
    <xdr:to>
      <xdr:col>31</xdr:col>
      <xdr:colOff>85725</xdr:colOff>
      <xdr:row>37</xdr:row>
      <xdr:rowOff>50140</xdr:rowOff>
    </xdr:to>
    <xdr:sp macro="" textlink="">
      <xdr:nvSpPr>
        <xdr:cNvPr id="735" name="円/楕円 734"/>
        <xdr:cNvSpPr/>
      </xdr:nvSpPr>
      <xdr:spPr>
        <a:xfrm>
          <a:off x="21272500" y="6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66667</xdr:rowOff>
    </xdr:from>
    <xdr:ext cx="469744" cy="259045"/>
    <xdr:sp macro="" textlink="">
      <xdr:nvSpPr>
        <xdr:cNvPr id="736" name="テキスト ボックス 735"/>
        <xdr:cNvSpPr txBox="1"/>
      </xdr:nvSpPr>
      <xdr:spPr>
        <a:xfrm>
          <a:off x="21088427"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118999</xdr:rowOff>
    </xdr:from>
    <xdr:to>
      <xdr:col>29</xdr:col>
      <xdr:colOff>568325</xdr:colOff>
      <xdr:row>39</xdr:row>
      <xdr:rowOff>49149</xdr:rowOff>
    </xdr:to>
    <xdr:sp macro="" textlink="">
      <xdr:nvSpPr>
        <xdr:cNvPr id="737" name="円/楕円 736"/>
        <xdr:cNvSpPr/>
      </xdr:nvSpPr>
      <xdr:spPr>
        <a:xfrm>
          <a:off x="20383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40276</xdr:rowOff>
    </xdr:from>
    <xdr:ext cx="378565" cy="259045"/>
    <xdr:sp macro="" textlink="">
      <xdr:nvSpPr>
        <xdr:cNvPr id="738" name="テキスト ボックス 737"/>
        <xdr:cNvSpPr txBox="1"/>
      </xdr:nvSpPr>
      <xdr:spPr>
        <a:xfrm>
          <a:off x="20245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120523</xdr:rowOff>
    </xdr:from>
    <xdr:to>
      <xdr:col>28</xdr:col>
      <xdr:colOff>365125</xdr:colOff>
      <xdr:row>39</xdr:row>
      <xdr:rowOff>50673</xdr:rowOff>
    </xdr:to>
    <xdr:sp macro="" textlink="">
      <xdr:nvSpPr>
        <xdr:cNvPr id="739" name="円/楕円 738"/>
        <xdr:cNvSpPr/>
      </xdr:nvSpPr>
      <xdr:spPr>
        <a:xfrm>
          <a:off x="19494500" y="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41800</xdr:rowOff>
    </xdr:from>
    <xdr:ext cx="378565" cy="259045"/>
    <xdr:sp macro="" textlink="">
      <xdr:nvSpPr>
        <xdr:cNvPr id="740" name="テキスト ボックス 739"/>
        <xdr:cNvSpPr txBox="1"/>
      </xdr:nvSpPr>
      <xdr:spPr>
        <a:xfrm>
          <a:off x="19356017" y="672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132638</xdr:rowOff>
    </xdr:from>
    <xdr:to>
      <xdr:col>27</xdr:col>
      <xdr:colOff>161925</xdr:colOff>
      <xdr:row>39</xdr:row>
      <xdr:rowOff>62788</xdr:rowOff>
    </xdr:to>
    <xdr:sp macro="" textlink="">
      <xdr:nvSpPr>
        <xdr:cNvPr id="741" name="円/楕円 740"/>
        <xdr:cNvSpPr/>
      </xdr:nvSpPr>
      <xdr:spPr>
        <a:xfrm>
          <a:off x="18605500" y="66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53915</xdr:rowOff>
    </xdr:from>
    <xdr:ext cx="378565" cy="259045"/>
    <xdr:sp macro="" textlink="">
      <xdr:nvSpPr>
        <xdr:cNvPr id="742" name="テキスト ボックス 741"/>
        <xdr:cNvSpPr txBox="1"/>
      </xdr:nvSpPr>
      <xdr:spPr>
        <a:xfrm>
          <a:off x="18467017" y="674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55118</xdr:rowOff>
    </xdr:from>
    <xdr:to>
      <xdr:col>32</xdr:col>
      <xdr:colOff>187325</xdr:colOff>
      <xdr:row>58</xdr:row>
      <xdr:rowOff>57214</xdr:rowOff>
    </xdr:to>
    <xdr:cxnSp macro="">
      <xdr:nvCxnSpPr>
        <xdr:cNvPr id="771" name="直線コネクタ 770"/>
        <xdr:cNvCxnSpPr/>
      </xdr:nvCxnSpPr>
      <xdr:spPr>
        <a:xfrm flipV="1">
          <a:off x="21323300" y="9999218"/>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42753</xdr:rowOff>
    </xdr:from>
    <xdr:ext cx="469744" cy="259045"/>
    <xdr:sp macro="" textlink="">
      <xdr:nvSpPr>
        <xdr:cNvPr id="772" name="貸付金平均値テキスト"/>
        <xdr:cNvSpPr txBox="1"/>
      </xdr:nvSpPr>
      <xdr:spPr>
        <a:xfrm>
          <a:off x="22212300" y="9986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57214</xdr:rowOff>
    </xdr:from>
    <xdr:to>
      <xdr:col>31</xdr:col>
      <xdr:colOff>34925</xdr:colOff>
      <xdr:row>58</xdr:row>
      <xdr:rowOff>59595</xdr:rowOff>
    </xdr:to>
    <xdr:cxnSp macro="">
      <xdr:nvCxnSpPr>
        <xdr:cNvPr id="774" name="直線コネクタ 773"/>
        <xdr:cNvCxnSpPr/>
      </xdr:nvCxnSpPr>
      <xdr:spPr>
        <a:xfrm flipV="1">
          <a:off x="20434300" y="10001314"/>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160767</xdr:rowOff>
    </xdr:from>
    <xdr:ext cx="469744" cy="259045"/>
    <xdr:sp macro="" textlink="">
      <xdr:nvSpPr>
        <xdr:cNvPr id="776" name="テキスト ボックス 775"/>
        <xdr:cNvSpPr txBox="1"/>
      </xdr:nvSpPr>
      <xdr:spPr>
        <a:xfrm>
          <a:off x="21088427" y="1010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59595</xdr:rowOff>
    </xdr:from>
    <xdr:to>
      <xdr:col>29</xdr:col>
      <xdr:colOff>517525</xdr:colOff>
      <xdr:row>58</xdr:row>
      <xdr:rowOff>60566</xdr:rowOff>
    </xdr:to>
    <xdr:cxnSp macro="">
      <xdr:nvCxnSpPr>
        <xdr:cNvPr id="777" name="直線コネクタ 776"/>
        <xdr:cNvCxnSpPr/>
      </xdr:nvCxnSpPr>
      <xdr:spPr>
        <a:xfrm flipV="1">
          <a:off x="19545300" y="10003695"/>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155243</xdr:rowOff>
    </xdr:from>
    <xdr:ext cx="469744" cy="259045"/>
    <xdr:sp macro="" textlink="">
      <xdr:nvSpPr>
        <xdr:cNvPr id="779" name="テキスト ボックス 778"/>
        <xdr:cNvSpPr txBox="1"/>
      </xdr:nvSpPr>
      <xdr:spPr>
        <a:xfrm>
          <a:off x="20199427" y="1009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59480</xdr:rowOff>
    </xdr:from>
    <xdr:to>
      <xdr:col>28</xdr:col>
      <xdr:colOff>314325</xdr:colOff>
      <xdr:row>58</xdr:row>
      <xdr:rowOff>60566</xdr:rowOff>
    </xdr:to>
    <xdr:cxnSp macro="">
      <xdr:nvCxnSpPr>
        <xdr:cNvPr id="780" name="直線コネクタ 779"/>
        <xdr:cNvCxnSpPr/>
      </xdr:nvCxnSpPr>
      <xdr:spPr>
        <a:xfrm>
          <a:off x="18656300" y="10003580"/>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151547</xdr:rowOff>
    </xdr:from>
    <xdr:ext cx="469744" cy="259045"/>
    <xdr:sp macro="" textlink="">
      <xdr:nvSpPr>
        <xdr:cNvPr id="782" name="テキスト ボックス 781"/>
        <xdr:cNvSpPr txBox="1"/>
      </xdr:nvSpPr>
      <xdr:spPr>
        <a:xfrm>
          <a:off x="19310427" y="100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150728</xdr:rowOff>
    </xdr:from>
    <xdr:ext cx="469744" cy="259045"/>
    <xdr:sp macro="" textlink="">
      <xdr:nvSpPr>
        <xdr:cNvPr id="784" name="テキスト ボックス 783"/>
        <xdr:cNvSpPr txBox="1"/>
      </xdr:nvSpPr>
      <xdr:spPr>
        <a:xfrm>
          <a:off x="18421427" y="1009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4318</xdr:rowOff>
    </xdr:from>
    <xdr:to>
      <xdr:col>32</xdr:col>
      <xdr:colOff>238125</xdr:colOff>
      <xdr:row>58</xdr:row>
      <xdr:rowOff>105918</xdr:rowOff>
    </xdr:to>
    <xdr:sp macro="" textlink="">
      <xdr:nvSpPr>
        <xdr:cNvPr id="790" name="円/楕円 789"/>
        <xdr:cNvSpPr/>
      </xdr:nvSpPr>
      <xdr:spPr>
        <a:xfrm>
          <a:off x="221107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27195</xdr:rowOff>
    </xdr:from>
    <xdr:ext cx="469744" cy="259045"/>
    <xdr:sp macro="" textlink="">
      <xdr:nvSpPr>
        <xdr:cNvPr id="791" name="貸付金該当値テキスト"/>
        <xdr:cNvSpPr txBox="1"/>
      </xdr:nvSpPr>
      <xdr:spPr>
        <a:xfrm>
          <a:off x="22212300" y="979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6414</xdr:rowOff>
    </xdr:from>
    <xdr:to>
      <xdr:col>31</xdr:col>
      <xdr:colOff>85725</xdr:colOff>
      <xdr:row>58</xdr:row>
      <xdr:rowOff>108014</xdr:rowOff>
    </xdr:to>
    <xdr:sp macro="" textlink="">
      <xdr:nvSpPr>
        <xdr:cNvPr id="792" name="円/楕円 791"/>
        <xdr:cNvSpPr/>
      </xdr:nvSpPr>
      <xdr:spPr>
        <a:xfrm>
          <a:off x="21272500" y="99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124541</xdr:rowOff>
    </xdr:from>
    <xdr:ext cx="469744" cy="259045"/>
    <xdr:sp macro="" textlink="">
      <xdr:nvSpPr>
        <xdr:cNvPr id="793" name="テキスト ボックス 792"/>
        <xdr:cNvSpPr txBox="1"/>
      </xdr:nvSpPr>
      <xdr:spPr>
        <a:xfrm>
          <a:off x="21088427" y="972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8795</xdr:rowOff>
    </xdr:from>
    <xdr:to>
      <xdr:col>29</xdr:col>
      <xdr:colOff>568325</xdr:colOff>
      <xdr:row>58</xdr:row>
      <xdr:rowOff>110395</xdr:rowOff>
    </xdr:to>
    <xdr:sp macro="" textlink="">
      <xdr:nvSpPr>
        <xdr:cNvPr id="794" name="円/楕円 793"/>
        <xdr:cNvSpPr/>
      </xdr:nvSpPr>
      <xdr:spPr>
        <a:xfrm>
          <a:off x="20383500" y="99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126922</xdr:rowOff>
    </xdr:from>
    <xdr:ext cx="469744" cy="259045"/>
    <xdr:sp macro="" textlink="">
      <xdr:nvSpPr>
        <xdr:cNvPr id="795" name="テキスト ボックス 794"/>
        <xdr:cNvSpPr txBox="1"/>
      </xdr:nvSpPr>
      <xdr:spPr>
        <a:xfrm>
          <a:off x="20199427" y="97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9766</xdr:rowOff>
    </xdr:from>
    <xdr:to>
      <xdr:col>28</xdr:col>
      <xdr:colOff>365125</xdr:colOff>
      <xdr:row>58</xdr:row>
      <xdr:rowOff>111366</xdr:rowOff>
    </xdr:to>
    <xdr:sp macro="" textlink="">
      <xdr:nvSpPr>
        <xdr:cNvPr id="796" name="円/楕円 795"/>
        <xdr:cNvSpPr/>
      </xdr:nvSpPr>
      <xdr:spPr>
        <a:xfrm>
          <a:off x="19494500" y="99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127893</xdr:rowOff>
    </xdr:from>
    <xdr:ext cx="469744" cy="259045"/>
    <xdr:sp macro="" textlink="">
      <xdr:nvSpPr>
        <xdr:cNvPr id="797" name="テキスト ボックス 796"/>
        <xdr:cNvSpPr txBox="1"/>
      </xdr:nvSpPr>
      <xdr:spPr>
        <a:xfrm>
          <a:off x="19310427" y="97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8680</xdr:rowOff>
    </xdr:from>
    <xdr:to>
      <xdr:col>27</xdr:col>
      <xdr:colOff>161925</xdr:colOff>
      <xdr:row>58</xdr:row>
      <xdr:rowOff>110280</xdr:rowOff>
    </xdr:to>
    <xdr:sp macro="" textlink="">
      <xdr:nvSpPr>
        <xdr:cNvPr id="798" name="円/楕円 797"/>
        <xdr:cNvSpPr/>
      </xdr:nvSpPr>
      <xdr:spPr>
        <a:xfrm>
          <a:off x="18605500" y="99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126807</xdr:rowOff>
    </xdr:from>
    <xdr:ext cx="469744" cy="259045"/>
    <xdr:sp macro="" textlink="">
      <xdr:nvSpPr>
        <xdr:cNvPr id="799" name="テキスト ボックス 798"/>
        <xdr:cNvSpPr txBox="1"/>
      </xdr:nvSpPr>
      <xdr:spPr>
        <a:xfrm>
          <a:off x="18421427" y="97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133362</xdr:rowOff>
    </xdr:from>
    <xdr:to>
      <xdr:col>32</xdr:col>
      <xdr:colOff>187325</xdr:colOff>
      <xdr:row>77</xdr:row>
      <xdr:rowOff>157721</xdr:rowOff>
    </xdr:to>
    <xdr:cxnSp macro="">
      <xdr:nvCxnSpPr>
        <xdr:cNvPr id="829" name="直線コネクタ 828"/>
        <xdr:cNvCxnSpPr/>
      </xdr:nvCxnSpPr>
      <xdr:spPr>
        <a:xfrm flipV="1">
          <a:off x="21323300" y="13335012"/>
          <a:ext cx="8382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30"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157721</xdr:rowOff>
    </xdr:from>
    <xdr:to>
      <xdr:col>31</xdr:col>
      <xdr:colOff>34925</xdr:colOff>
      <xdr:row>78</xdr:row>
      <xdr:rowOff>40005</xdr:rowOff>
    </xdr:to>
    <xdr:cxnSp macro="">
      <xdr:nvCxnSpPr>
        <xdr:cNvPr id="832" name="直線コネクタ 831"/>
        <xdr:cNvCxnSpPr/>
      </xdr:nvCxnSpPr>
      <xdr:spPr>
        <a:xfrm flipV="1">
          <a:off x="20434300" y="13359371"/>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72889</xdr:rowOff>
    </xdr:from>
    <xdr:ext cx="534377" cy="259045"/>
    <xdr:sp macro="" textlink="">
      <xdr:nvSpPr>
        <xdr:cNvPr id="834" name="テキスト ボックス 833"/>
        <xdr:cNvSpPr txBox="1"/>
      </xdr:nvSpPr>
      <xdr:spPr>
        <a:xfrm>
          <a:off x="21056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26048</xdr:rowOff>
    </xdr:from>
    <xdr:to>
      <xdr:col>29</xdr:col>
      <xdr:colOff>517525</xdr:colOff>
      <xdr:row>78</xdr:row>
      <xdr:rowOff>40005</xdr:rowOff>
    </xdr:to>
    <xdr:cxnSp macro="">
      <xdr:nvCxnSpPr>
        <xdr:cNvPr id="835" name="直線コネクタ 834"/>
        <xdr:cNvCxnSpPr/>
      </xdr:nvCxnSpPr>
      <xdr:spPr>
        <a:xfrm>
          <a:off x="19545300" y="13399148"/>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110444</xdr:rowOff>
    </xdr:from>
    <xdr:ext cx="534377" cy="259045"/>
    <xdr:sp macro="" textlink="">
      <xdr:nvSpPr>
        <xdr:cNvPr id="837" name="テキスト ボックス 836"/>
        <xdr:cNvSpPr txBox="1"/>
      </xdr:nvSpPr>
      <xdr:spPr>
        <a:xfrm>
          <a:off x="20167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148768</xdr:rowOff>
    </xdr:from>
    <xdr:to>
      <xdr:col>28</xdr:col>
      <xdr:colOff>314325</xdr:colOff>
      <xdr:row>78</xdr:row>
      <xdr:rowOff>26048</xdr:rowOff>
    </xdr:to>
    <xdr:cxnSp macro="">
      <xdr:nvCxnSpPr>
        <xdr:cNvPr id="838" name="直線コネクタ 837"/>
        <xdr:cNvCxnSpPr/>
      </xdr:nvCxnSpPr>
      <xdr:spPr>
        <a:xfrm>
          <a:off x="18656300" y="13178968"/>
          <a:ext cx="889000" cy="2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40" name="テキスト ボックス 839"/>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82562</xdr:rowOff>
    </xdr:from>
    <xdr:to>
      <xdr:col>32</xdr:col>
      <xdr:colOff>238125</xdr:colOff>
      <xdr:row>78</xdr:row>
      <xdr:rowOff>12712</xdr:rowOff>
    </xdr:to>
    <xdr:sp macro="" textlink="">
      <xdr:nvSpPr>
        <xdr:cNvPr id="848" name="円/楕円 847"/>
        <xdr:cNvSpPr/>
      </xdr:nvSpPr>
      <xdr:spPr>
        <a:xfrm>
          <a:off x="22110700" y="132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60989</xdr:rowOff>
    </xdr:from>
    <xdr:ext cx="534377" cy="259045"/>
    <xdr:sp macro="" textlink="">
      <xdr:nvSpPr>
        <xdr:cNvPr id="849" name="繰出金該当値テキスト"/>
        <xdr:cNvSpPr txBox="1"/>
      </xdr:nvSpPr>
      <xdr:spPr>
        <a:xfrm>
          <a:off x="22212300" y="132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49,999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106921</xdr:rowOff>
    </xdr:from>
    <xdr:to>
      <xdr:col>31</xdr:col>
      <xdr:colOff>85725</xdr:colOff>
      <xdr:row>78</xdr:row>
      <xdr:rowOff>37071</xdr:rowOff>
    </xdr:to>
    <xdr:sp macro="" textlink="">
      <xdr:nvSpPr>
        <xdr:cNvPr id="850" name="円/楕円 849"/>
        <xdr:cNvSpPr/>
      </xdr:nvSpPr>
      <xdr:spPr>
        <a:xfrm>
          <a:off x="21272500" y="133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28198</xdr:rowOff>
    </xdr:from>
    <xdr:ext cx="534377" cy="259045"/>
    <xdr:sp macro="" textlink="">
      <xdr:nvSpPr>
        <xdr:cNvPr id="851" name="テキスト ボックス 850"/>
        <xdr:cNvSpPr txBox="1"/>
      </xdr:nvSpPr>
      <xdr:spPr>
        <a:xfrm>
          <a:off x="21056111" y="1340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160655</xdr:rowOff>
    </xdr:from>
    <xdr:to>
      <xdr:col>29</xdr:col>
      <xdr:colOff>568325</xdr:colOff>
      <xdr:row>78</xdr:row>
      <xdr:rowOff>90805</xdr:rowOff>
    </xdr:to>
    <xdr:sp macro="" textlink="">
      <xdr:nvSpPr>
        <xdr:cNvPr id="852" name="円/楕円 851"/>
        <xdr:cNvSpPr/>
      </xdr:nvSpPr>
      <xdr:spPr>
        <a:xfrm>
          <a:off x="20383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81932</xdr:rowOff>
    </xdr:from>
    <xdr:ext cx="534377" cy="259045"/>
    <xdr:sp macro="" textlink="">
      <xdr:nvSpPr>
        <xdr:cNvPr id="853" name="テキスト ボックス 852"/>
        <xdr:cNvSpPr txBox="1"/>
      </xdr:nvSpPr>
      <xdr:spPr>
        <a:xfrm>
          <a:off x="20167111" y="134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146698</xdr:rowOff>
    </xdr:from>
    <xdr:to>
      <xdr:col>28</xdr:col>
      <xdr:colOff>365125</xdr:colOff>
      <xdr:row>78</xdr:row>
      <xdr:rowOff>76848</xdr:rowOff>
    </xdr:to>
    <xdr:sp macro="" textlink="">
      <xdr:nvSpPr>
        <xdr:cNvPr id="854" name="円/楕円 853"/>
        <xdr:cNvSpPr/>
      </xdr:nvSpPr>
      <xdr:spPr>
        <a:xfrm>
          <a:off x="19494500" y="133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67975</xdr:rowOff>
    </xdr:from>
    <xdr:ext cx="534377" cy="259045"/>
    <xdr:sp macro="" textlink="">
      <xdr:nvSpPr>
        <xdr:cNvPr id="855" name="テキスト ボックス 854"/>
        <xdr:cNvSpPr txBox="1"/>
      </xdr:nvSpPr>
      <xdr:spPr>
        <a:xfrm>
          <a:off x="19278111" y="134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97968</xdr:rowOff>
    </xdr:from>
    <xdr:to>
      <xdr:col>27</xdr:col>
      <xdr:colOff>161925</xdr:colOff>
      <xdr:row>77</xdr:row>
      <xdr:rowOff>28118</xdr:rowOff>
    </xdr:to>
    <xdr:sp macro="" textlink="">
      <xdr:nvSpPr>
        <xdr:cNvPr id="856" name="円/楕円 855"/>
        <xdr:cNvSpPr/>
      </xdr:nvSpPr>
      <xdr:spPr>
        <a:xfrm>
          <a:off x="18605500" y="131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19245</xdr:rowOff>
    </xdr:from>
    <xdr:ext cx="534377" cy="259045"/>
    <xdr:sp macro="" textlink="">
      <xdr:nvSpPr>
        <xdr:cNvPr id="857" name="テキスト ボックス 856"/>
        <xdr:cNvSpPr txBox="1"/>
      </xdr:nvSpPr>
      <xdr:spPr>
        <a:xfrm>
          <a:off x="18389111" y="132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維持補修費や普通建設事業費は前年度と比較すると経費削減等により減少傾向にはあるものの、類似団体と比較して一人当たりコストが高い状況となっている。これは、公共施設や公営住宅など経年劣化による施設の修繕や改修・更新事業の増によるものである。このため、公共施設等総合管理計画を策定し、少子高齢化の世代構造変化や人口減少社会などの社会情勢を踏まえ、必要な機能を維持しつつ効率的・効果的な施設配置の検討、中長期的な維持管理・更新等に係るコストの縮減・平準化し、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12,481
12,418
203.93
8,842,527
8,699,559
137,168
4,738,118
10,920,467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86.8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36830</xdr:rowOff>
    </xdr:from>
    <xdr:to>
      <xdr:col>6</xdr:col>
      <xdr:colOff>511175</xdr:colOff>
      <xdr:row>36</xdr:row>
      <xdr:rowOff>83693</xdr:rowOff>
    </xdr:to>
    <xdr:cxnSp macro="">
      <xdr:nvCxnSpPr>
        <xdr:cNvPr id="61" name="直線コネクタ 60"/>
        <xdr:cNvCxnSpPr/>
      </xdr:nvCxnSpPr>
      <xdr:spPr>
        <a:xfrm flipV="1">
          <a:off x="3797300" y="5694680"/>
          <a:ext cx="838200" cy="56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83693</xdr:rowOff>
    </xdr:from>
    <xdr:to>
      <xdr:col>5</xdr:col>
      <xdr:colOff>358775</xdr:colOff>
      <xdr:row>37</xdr:row>
      <xdr:rowOff>119126</xdr:rowOff>
    </xdr:to>
    <xdr:cxnSp macro="">
      <xdr:nvCxnSpPr>
        <xdr:cNvPr id="64" name="直線コネクタ 63"/>
        <xdr:cNvCxnSpPr/>
      </xdr:nvCxnSpPr>
      <xdr:spPr>
        <a:xfrm flipV="1">
          <a:off x="2908300" y="6255893"/>
          <a:ext cx="889000" cy="20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12717</xdr:rowOff>
    </xdr:from>
    <xdr:ext cx="469744" cy="259045"/>
    <xdr:sp macro="" textlink="">
      <xdr:nvSpPr>
        <xdr:cNvPr id="66" name="テキスト ボックス 65"/>
        <xdr:cNvSpPr txBox="1"/>
      </xdr:nvSpPr>
      <xdr:spPr>
        <a:xfrm>
          <a:off x="3562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141986</xdr:rowOff>
    </xdr:from>
    <xdr:to>
      <xdr:col>4</xdr:col>
      <xdr:colOff>155575</xdr:colOff>
      <xdr:row>37</xdr:row>
      <xdr:rowOff>119126</xdr:rowOff>
    </xdr:to>
    <xdr:cxnSp macro="">
      <xdr:nvCxnSpPr>
        <xdr:cNvPr id="67" name="直線コネクタ 66"/>
        <xdr:cNvCxnSpPr/>
      </xdr:nvCxnSpPr>
      <xdr:spPr>
        <a:xfrm>
          <a:off x="2019300" y="6314186"/>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24638</xdr:rowOff>
    </xdr:from>
    <xdr:to>
      <xdr:col>2</xdr:col>
      <xdr:colOff>638175</xdr:colOff>
      <xdr:row>36</xdr:row>
      <xdr:rowOff>141986</xdr:rowOff>
    </xdr:to>
    <xdr:cxnSp macro="">
      <xdr:nvCxnSpPr>
        <xdr:cNvPr id="70" name="直線コネクタ 69"/>
        <xdr:cNvCxnSpPr/>
      </xdr:nvCxnSpPr>
      <xdr:spPr>
        <a:xfrm>
          <a:off x="1130300" y="6025388"/>
          <a:ext cx="889000" cy="2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35577</xdr:rowOff>
    </xdr:from>
    <xdr:ext cx="469744" cy="259045"/>
    <xdr:sp macro="" textlink="">
      <xdr:nvSpPr>
        <xdr:cNvPr id="74" name="テキスト ボックス 73"/>
        <xdr:cNvSpPr txBox="1"/>
      </xdr:nvSpPr>
      <xdr:spPr>
        <a:xfrm>
          <a:off x="895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157480</xdr:rowOff>
    </xdr:from>
    <xdr:to>
      <xdr:col>6</xdr:col>
      <xdr:colOff>561975</xdr:colOff>
      <xdr:row>33</xdr:row>
      <xdr:rowOff>87630</xdr:rowOff>
    </xdr:to>
    <xdr:sp macro="" textlink="">
      <xdr:nvSpPr>
        <xdr:cNvPr id="80" name="円/楕円 79"/>
        <xdr:cNvSpPr/>
      </xdr:nvSpPr>
      <xdr:spPr>
        <a:xfrm>
          <a:off x="45847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8907</xdr:rowOff>
    </xdr:from>
    <xdr:ext cx="469744" cy="259045"/>
    <xdr:sp macro="" textlink="">
      <xdr:nvSpPr>
        <xdr:cNvPr id="81" name="議会費該当値テキスト"/>
        <xdr:cNvSpPr txBox="1"/>
      </xdr:nvSpPr>
      <xdr:spPr>
        <a:xfrm>
          <a:off x="4686300"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32893</xdr:rowOff>
    </xdr:from>
    <xdr:to>
      <xdr:col>5</xdr:col>
      <xdr:colOff>409575</xdr:colOff>
      <xdr:row>36</xdr:row>
      <xdr:rowOff>134493</xdr:rowOff>
    </xdr:to>
    <xdr:sp macro="" textlink="">
      <xdr:nvSpPr>
        <xdr:cNvPr id="82" name="円/楕円 81"/>
        <xdr:cNvSpPr/>
      </xdr:nvSpPr>
      <xdr:spPr>
        <a:xfrm>
          <a:off x="3746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125620</xdr:rowOff>
    </xdr:from>
    <xdr:ext cx="469744" cy="259045"/>
    <xdr:sp macro="" textlink="">
      <xdr:nvSpPr>
        <xdr:cNvPr id="83" name="テキスト ボックス 82"/>
        <xdr:cNvSpPr txBox="1"/>
      </xdr:nvSpPr>
      <xdr:spPr>
        <a:xfrm>
          <a:off x="3562427" y="629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68326</xdr:rowOff>
    </xdr:from>
    <xdr:to>
      <xdr:col>4</xdr:col>
      <xdr:colOff>206375</xdr:colOff>
      <xdr:row>37</xdr:row>
      <xdr:rowOff>169926</xdr:rowOff>
    </xdr:to>
    <xdr:sp macro="" textlink="">
      <xdr:nvSpPr>
        <xdr:cNvPr id="84" name="円/楕円 83"/>
        <xdr:cNvSpPr/>
      </xdr:nvSpPr>
      <xdr:spPr>
        <a:xfrm>
          <a:off x="2857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161053</xdr:rowOff>
    </xdr:from>
    <xdr:ext cx="469744" cy="259045"/>
    <xdr:sp macro="" textlink="">
      <xdr:nvSpPr>
        <xdr:cNvPr id="85" name="テキスト ボックス 84"/>
        <xdr:cNvSpPr txBox="1"/>
      </xdr:nvSpPr>
      <xdr:spPr>
        <a:xfrm>
          <a:off x="2673427"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91186</xdr:rowOff>
    </xdr:from>
    <xdr:to>
      <xdr:col>3</xdr:col>
      <xdr:colOff>3175</xdr:colOff>
      <xdr:row>37</xdr:row>
      <xdr:rowOff>21336</xdr:rowOff>
    </xdr:to>
    <xdr:sp macro="" textlink="">
      <xdr:nvSpPr>
        <xdr:cNvPr id="86" name="円/楕円 85"/>
        <xdr:cNvSpPr/>
      </xdr:nvSpPr>
      <xdr:spPr>
        <a:xfrm>
          <a:off x="1968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12463</xdr:rowOff>
    </xdr:from>
    <xdr:ext cx="469744" cy="259045"/>
    <xdr:sp macro="" textlink="">
      <xdr:nvSpPr>
        <xdr:cNvPr id="87" name="テキスト ボックス 86"/>
        <xdr:cNvSpPr txBox="1"/>
      </xdr:nvSpPr>
      <xdr:spPr>
        <a:xfrm>
          <a:off x="1784427"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145288</xdr:rowOff>
    </xdr:from>
    <xdr:to>
      <xdr:col>1</xdr:col>
      <xdr:colOff>485775</xdr:colOff>
      <xdr:row>35</xdr:row>
      <xdr:rowOff>75438</xdr:rowOff>
    </xdr:to>
    <xdr:sp macro="" textlink="">
      <xdr:nvSpPr>
        <xdr:cNvPr id="88" name="円/楕円 87"/>
        <xdr:cNvSpPr/>
      </xdr:nvSpPr>
      <xdr:spPr>
        <a:xfrm>
          <a:off x="10795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66565</xdr:rowOff>
    </xdr:from>
    <xdr:ext cx="469744" cy="259045"/>
    <xdr:sp macro="" textlink="">
      <xdr:nvSpPr>
        <xdr:cNvPr id="89" name="テキスト ボックス 88"/>
        <xdr:cNvSpPr txBox="1"/>
      </xdr:nvSpPr>
      <xdr:spPr>
        <a:xfrm>
          <a:off x="895427"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90822</xdr:rowOff>
    </xdr:from>
    <xdr:to>
      <xdr:col>6</xdr:col>
      <xdr:colOff>511175</xdr:colOff>
      <xdr:row>58</xdr:row>
      <xdr:rowOff>95662</xdr:rowOff>
    </xdr:to>
    <xdr:cxnSp macro="">
      <xdr:nvCxnSpPr>
        <xdr:cNvPr id="118" name="直線コネクタ 117"/>
        <xdr:cNvCxnSpPr/>
      </xdr:nvCxnSpPr>
      <xdr:spPr>
        <a:xfrm flipV="1">
          <a:off x="3797300" y="10034922"/>
          <a:ext cx="8382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92670</xdr:rowOff>
    </xdr:from>
    <xdr:to>
      <xdr:col>5</xdr:col>
      <xdr:colOff>358775</xdr:colOff>
      <xdr:row>58</xdr:row>
      <xdr:rowOff>95662</xdr:rowOff>
    </xdr:to>
    <xdr:cxnSp macro="">
      <xdr:nvCxnSpPr>
        <xdr:cNvPr id="121" name="直線コネクタ 120"/>
        <xdr:cNvCxnSpPr/>
      </xdr:nvCxnSpPr>
      <xdr:spPr>
        <a:xfrm>
          <a:off x="2908300" y="10036770"/>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92670</xdr:rowOff>
    </xdr:from>
    <xdr:to>
      <xdr:col>4</xdr:col>
      <xdr:colOff>155575</xdr:colOff>
      <xdr:row>58</xdr:row>
      <xdr:rowOff>130459</xdr:rowOff>
    </xdr:to>
    <xdr:cxnSp macro="">
      <xdr:nvCxnSpPr>
        <xdr:cNvPr id="124" name="直線コネクタ 123"/>
        <xdr:cNvCxnSpPr/>
      </xdr:nvCxnSpPr>
      <xdr:spPr>
        <a:xfrm flipV="1">
          <a:off x="2019300" y="10036770"/>
          <a:ext cx="889000" cy="3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123688</xdr:rowOff>
    </xdr:from>
    <xdr:to>
      <xdr:col>2</xdr:col>
      <xdr:colOff>638175</xdr:colOff>
      <xdr:row>58</xdr:row>
      <xdr:rowOff>130459</xdr:rowOff>
    </xdr:to>
    <xdr:cxnSp macro="">
      <xdr:nvCxnSpPr>
        <xdr:cNvPr id="127" name="直線コネクタ 126"/>
        <xdr:cNvCxnSpPr/>
      </xdr:nvCxnSpPr>
      <xdr:spPr>
        <a:xfrm>
          <a:off x="1130300" y="10067788"/>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40022</xdr:rowOff>
    </xdr:from>
    <xdr:to>
      <xdr:col>6</xdr:col>
      <xdr:colOff>561975</xdr:colOff>
      <xdr:row>58</xdr:row>
      <xdr:rowOff>141622</xdr:rowOff>
    </xdr:to>
    <xdr:sp macro="" textlink="">
      <xdr:nvSpPr>
        <xdr:cNvPr id="137" name="円/楕円 136"/>
        <xdr:cNvSpPr/>
      </xdr:nvSpPr>
      <xdr:spPr>
        <a:xfrm>
          <a:off x="4584700" y="99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7800</xdr:rowOff>
    </xdr:from>
    <xdr:ext cx="534377" cy="259045"/>
    <xdr:sp macro="" textlink="">
      <xdr:nvSpPr>
        <xdr:cNvPr id="138" name="総務費該当値テキスト"/>
        <xdr:cNvSpPr txBox="1"/>
      </xdr:nvSpPr>
      <xdr:spPr>
        <a:xfrm>
          <a:off x="4686300" y="99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98,487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44862</xdr:rowOff>
    </xdr:from>
    <xdr:to>
      <xdr:col>5</xdr:col>
      <xdr:colOff>409575</xdr:colOff>
      <xdr:row>58</xdr:row>
      <xdr:rowOff>146462</xdr:rowOff>
    </xdr:to>
    <xdr:sp macro="" textlink="">
      <xdr:nvSpPr>
        <xdr:cNvPr id="139" name="円/楕円 138"/>
        <xdr:cNvSpPr/>
      </xdr:nvSpPr>
      <xdr:spPr>
        <a:xfrm>
          <a:off x="3746500" y="99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137589</xdr:rowOff>
    </xdr:from>
    <xdr:ext cx="534377" cy="259045"/>
    <xdr:sp macro="" textlink="">
      <xdr:nvSpPr>
        <xdr:cNvPr id="140" name="テキスト ボックス 139"/>
        <xdr:cNvSpPr txBox="1"/>
      </xdr:nvSpPr>
      <xdr:spPr>
        <a:xfrm>
          <a:off x="3530111" y="100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94,675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41870</xdr:rowOff>
    </xdr:from>
    <xdr:to>
      <xdr:col>4</xdr:col>
      <xdr:colOff>206375</xdr:colOff>
      <xdr:row>58</xdr:row>
      <xdr:rowOff>143470</xdr:rowOff>
    </xdr:to>
    <xdr:sp macro="" textlink="">
      <xdr:nvSpPr>
        <xdr:cNvPr id="141" name="円/楕円 140"/>
        <xdr:cNvSpPr/>
      </xdr:nvSpPr>
      <xdr:spPr>
        <a:xfrm>
          <a:off x="2857500" y="99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134597</xdr:rowOff>
    </xdr:from>
    <xdr:ext cx="534377" cy="259045"/>
    <xdr:sp macro="" textlink="">
      <xdr:nvSpPr>
        <xdr:cNvPr id="142" name="テキスト ボックス 141"/>
        <xdr:cNvSpPr txBox="1"/>
      </xdr:nvSpPr>
      <xdr:spPr>
        <a:xfrm>
          <a:off x="2641111" y="1007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79659</xdr:rowOff>
    </xdr:from>
    <xdr:to>
      <xdr:col>3</xdr:col>
      <xdr:colOff>3175</xdr:colOff>
      <xdr:row>59</xdr:row>
      <xdr:rowOff>9809</xdr:rowOff>
    </xdr:to>
    <xdr:sp macro="" textlink="">
      <xdr:nvSpPr>
        <xdr:cNvPr id="143" name="円/楕円 142"/>
        <xdr:cNvSpPr/>
      </xdr:nvSpPr>
      <xdr:spPr>
        <a:xfrm>
          <a:off x="1968500" y="1002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936</xdr:rowOff>
    </xdr:from>
    <xdr:ext cx="534377" cy="259045"/>
    <xdr:sp macro="" textlink="">
      <xdr:nvSpPr>
        <xdr:cNvPr id="144" name="テキスト ボックス 143"/>
        <xdr:cNvSpPr txBox="1"/>
      </xdr:nvSpPr>
      <xdr:spPr>
        <a:xfrm>
          <a:off x="1752111" y="1011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72888</xdr:rowOff>
    </xdr:from>
    <xdr:to>
      <xdr:col>1</xdr:col>
      <xdr:colOff>485775</xdr:colOff>
      <xdr:row>59</xdr:row>
      <xdr:rowOff>3038</xdr:rowOff>
    </xdr:to>
    <xdr:sp macro="" textlink="">
      <xdr:nvSpPr>
        <xdr:cNvPr id="145" name="円/楕円 144"/>
        <xdr:cNvSpPr/>
      </xdr:nvSpPr>
      <xdr:spPr>
        <a:xfrm>
          <a:off x="1079500" y="100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165615</xdr:rowOff>
    </xdr:from>
    <xdr:ext cx="534377" cy="259045"/>
    <xdr:sp macro="" textlink="">
      <xdr:nvSpPr>
        <xdr:cNvPr id="146" name="テキスト ボックス 145"/>
        <xdr:cNvSpPr txBox="1"/>
      </xdr:nvSpPr>
      <xdr:spPr>
        <a:xfrm>
          <a:off x="863111" y="1010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26064</xdr:rowOff>
    </xdr:from>
    <xdr:to>
      <xdr:col>6</xdr:col>
      <xdr:colOff>511175</xdr:colOff>
      <xdr:row>75</xdr:row>
      <xdr:rowOff>56718</xdr:rowOff>
    </xdr:to>
    <xdr:cxnSp macro="">
      <xdr:nvCxnSpPr>
        <xdr:cNvPr id="178" name="直線コネクタ 177"/>
        <xdr:cNvCxnSpPr/>
      </xdr:nvCxnSpPr>
      <xdr:spPr>
        <a:xfrm>
          <a:off x="3797300" y="12199014"/>
          <a:ext cx="838200" cy="71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26064</xdr:rowOff>
    </xdr:from>
    <xdr:to>
      <xdr:col>5</xdr:col>
      <xdr:colOff>358775</xdr:colOff>
      <xdr:row>76</xdr:row>
      <xdr:rowOff>135074</xdr:rowOff>
    </xdr:to>
    <xdr:cxnSp macro="">
      <xdr:nvCxnSpPr>
        <xdr:cNvPr id="181" name="直線コネクタ 180"/>
        <xdr:cNvCxnSpPr/>
      </xdr:nvCxnSpPr>
      <xdr:spPr>
        <a:xfrm flipV="1">
          <a:off x="2908300" y="12199014"/>
          <a:ext cx="889000" cy="96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69494</xdr:rowOff>
    </xdr:from>
    <xdr:ext cx="599010" cy="259045"/>
    <xdr:sp macro="" textlink="">
      <xdr:nvSpPr>
        <xdr:cNvPr id="183" name="テキスト ボックス 182"/>
        <xdr:cNvSpPr txBox="1"/>
      </xdr:nvSpPr>
      <xdr:spPr>
        <a:xfrm>
          <a:off x="3497794"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135074</xdr:rowOff>
    </xdr:from>
    <xdr:to>
      <xdr:col>4</xdr:col>
      <xdr:colOff>155575</xdr:colOff>
      <xdr:row>77</xdr:row>
      <xdr:rowOff>7776</xdr:rowOff>
    </xdr:to>
    <xdr:cxnSp macro="">
      <xdr:nvCxnSpPr>
        <xdr:cNvPr id="184" name="直線コネクタ 183"/>
        <xdr:cNvCxnSpPr/>
      </xdr:nvCxnSpPr>
      <xdr:spPr>
        <a:xfrm flipV="1">
          <a:off x="2019300" y="13165274"/>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7776</xdr:rowOff>
    </xdr:from>
    <xdr:to>
      <xdr:col>2</xdr:col>
      <xdr:colOff>638175</xdr:colOff>
      <xdr:row>77</xdr:row>
      <xdr:rowOff>21329</xdr:rowOff>
    </xdr:to>
    <xdr:cxnSp macro="">
      <xdr:nvCxnSpPr>
        <xdr:cNvPr id="187" name="直線コネクタ 186"/>
        <xdr:cNvCxnSpPr/>
      </xdr:nvCxnSpPr>
      <xdr:spPr>
        <a:xfrm flipV="1">
          <a:off x="1130300" y="13209426"/>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5918</xdr:rowOff>
    </xdr:from>
    <xdr:to>
      <xdr:col>6</xdr:col>
      <xdr:colOff>561975</xdr:colOff>
      <xdr:row>75</xdr:row>
      <xdr:rowOff>107518</xdr:rowOff>
    </xdr:to>
    <xdr:sp macro="" textlink="">
      <xdr:nvSpPr>
        <xdr:cNvPr id="197" name="円/楕円 196"/>
        <xdr:cNvSpPr/>
      </xdr:nvSpPr>
      <xdr:spPr>
        <a:xfrm>
          <a:off x="4584700" y="128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28795</xdr:rowOff>
    </xdr:from>
    <xdr:ext cx="599010" cy="259045"/>
    <xdr:sp macro="" textlink="">
      <xdr:nvSpPr>
        <xdr:cNvPr id="198" name="民生費該当値テキスト"/>
        <xdr:cNvSpPr txBox="1"/>
      </xdr:nvSpPr>
      <xdr:spPr>
        <a:xfrm>
          <a:off x="4686300" y="1271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156,873</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146714</xdr:rowOff>
    </xdr:from>
    <xdr:to>
      <xdr:col>5</xdr:col>
      <xdr:colOff>409575</xdr:colOff>
      <xdr:row>71</xdr:row>
      <xdr:rowOff>76864</xdr:rowOff>
    </xdr:to>
    <xdr:sp macro="" textlink="">
      <xdr:nvSpPr>
        <xdr:cNvPr id="199" name="円/楕円 198"/>
        <xdr:cNvSpPr/>
      </xdr:nvSpPr>
      <xdr:spPr>
        <a:xfrm>
          <a:off x="3746500" y="121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93391</xdr:rowOff>
    </xdr:from>
    <xdr:ext cx="599010" cy="259045"/>
    <xdr:sp macro="" textlink="">
      <xdr:nvSpPr>
        <xdr:cNvPr id="200" name="テキスト ボックス 199"/>
        <xdr:cNvSpPr txBox="1"/>
      </xdr:nvSpPr>
      <xdr:spPr>
        <a:xfrm>
          <a:off x="3497794" y="1192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222,689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84274</xdr:rowOff>
    </xdr:from>
    <xdr:to>
      <xdr:col>4</xdr:col>
      <xdr:colOff>206375</xdr:colOff>
      <xdr:row>77</xdr:row>
      <xdr:rowOff>14424</xdr:rowOff>
    </xdr:to>
    <xdr:sp macro="" textlink="">
      <xdr:nvSpPr>
        <xdr:cNvPr id="201" name="円/楕円 200"/>
        <xdr:cNvSpPr/>
      </xdr:nvSpPr>
      <xdr:spPr>
        <a:xfrm>
          <a:off x="2857500" y="131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5551</xdr:rowOff>
    </xdr:from>
    <xdr:ext cx="599010" cy="259045"/>
    <xdr:sp macro="" textlink="">
      <xdr:nvSpPr>
        <xdr:cNvPr id="202" name="テキスト ボックス 201"/>
        <xdr:cNvSpPr txBox="1"/>
      </xdr:nvSpPr>
      <xdr:spPr>
        <a:xfrm>
          <a:off x="2608794" y="1320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133,925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128426</xdr:rowOff>
    </xdr:from>
    <xdr:to>
      <xdr:col>3</xdr:col>
      <xdr:colOff>3175</xdr:colOff>
      <xdr:row>77</xdr:row>
      <xdr:rowOff>58576</xdr:rowOff>
    </xdr:to>
    <xdr:sp macro="" textlink="">
      <xdr:nvSpPr>
        <xdr:cNvPr id="203" name="円/楕円 202"/>
        <xdr:cNvSpPr/>
      </xdr:nvSpPr>
      <xdr:spPr>
        <a:xfrm>
          <a:off x="1968500" y="131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49703</xdr:rowOff>
    </xdr:from>
    <xdr:ext cx="599010" cy="259045"/>
    <xdr:sp macro="" textlink="">
      <xdr:nvSpPr>
        <xdr:cNvPr id="204" name="テキスト ボックス 203"/>
        <xdr:cNvSpPr txBox="1"/>
      </xdr:nvSpPr>
      <xdr:spPr>
        <a:xfrm>
          <a:off x="1719794" y="1325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129,869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141979</xdr:rowOff>
    </xdr:from>
    <xdr:to>
      <xdr:col>1</xdr:col>
      <xdr:colOff>485775</xdr:colOff>
      <xdr:row>77</xdr:row>
      <xdr:rowOff>72129</xdr:rowOff>
    </xdr:to>
    <xdr:sp macro="" textlink="">
      <xdr:nvSpPr>
        <xdr:cNvPr id="205" name="円/楕円 204"/>
        <xdr:cNvSpPr/>
      </xdr:nvSpPr>
      <xdr:spPr>
        <a:xfrm>
          <a:off x="1079500" y="131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63256</xdr:rowOff>
    </xdr:from>
    <xdr:ext cx="599010" cy="259045"/>
    <xdr:sp macro="" textlink="">
      <xdr:nvSpPr>
        <xdr:cNvPr id="206" name="テキスト ボックス 205"/>
        <xdr:cNvSpPr txBox="1"/>
      </xdr:nvSpPr>
      <xdr:spPr>
        <a:xfrm>
          <a:off x="830794" y="1326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26682</xdr:rowOff>
    </xdr:from>
    <xdr:to>
      <xdr:col>6</xdr:col>
      <xdr:colOff>511175</xdr:colOff>
      <xdr:row>96</xdr:row>
      <xdr:rowOff>77915</xdr:rowOff>
    </xdr:to>
    <xdr:cxnSp macro="">
      <xdr:nvCxnSpPr>
        <xdr:cNvPr id="235" name="直線コネクタ 234"/>
        <xdr:cNvCxnSpPr/>
      </xdr:nvCxnSpPr>
      <xdr:spPr>
        <a:xfrm flipV="1">
          <a:off x="3797300" y="16485882"/>
          <a:ext cx="838200" cy="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146423</xdr:rowOff>
    </xdr:from>
    <xdr:ext cx="534377" cy="259045"/>
    <xdr:sp macro="" textlink="">
      <xdr:nvSpPr>
        <xdr:cNvPr id="236" name="衛生費平均値テキスト"/>
        <xdr:cNvSpPr txBox="1"/>
      </xdr:nvSpPr>
      <xdr:spPr>
        <a:xfrm>
          <a:off x="4686300" y="160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25209</xdr:rowOff>
    </xdr:from>
    <xdr:to>
      <xdr:col>5</xdr:col>
      <xdr:colOff>358775</xdr:colOff>
      <xdr:row>96</xdr:row>
      <xdr:rowOff>77915</xdr:rowOff>
    </xdr:to>
    <xdr:cxnSp macro="">
      <xdr:nvCxnSpPr>
        <xdr:cNvPr id="238" name="直線コネクタ 237"/>
        <xdr:cNvCxnSpPr/>
      </xdr:nvCxnSpPr>
      <xdr:spPr>
        <a:xfrm>
          <a:off x="2908300" y="16484409"/>
          <a:ext cx="889000" cy="5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27564</xdr:rowOff>
    </xdr:from>
    <xdr:ext cx="534377" cy="259045"/>
    <xdr:sp macro="" textlink="">
      <xdr:nvSpPr>
        <xdr:cNvPr id="240" name="テキスト ボックス 239"/>
        <xdr:cNvSpPr txBox="1"/>
      </xdr:nvSpPr>
      <xdr:spPr>
        <a:xfrm>
          <a:off x="3530111" y="159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25209</xdr:rowOff>
    </xdr:from>
    <xdr:to>
      <xdr:col>4</xdr:col>
      <xdr:colOff>155575</xdr:colOff>
      <xdr:row>96</xdr:row>
      <xdr:rowOff>59689</xdr:rowOff>
    </xdr:to>
    <xdr:cxnSp macro="">
      <xdr:nvCxnSpPr>
        <xdr:cNvPr id="241" name="直線コネクタ 240"/>
        <xdr:cNvCxnSpPr/>
      </xdr:nvCxnSpPr>
      <xdr:spPr>
        <a:xfrm flipV="1">
          <a:off x="2019300" y="16484409"/>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30966</xdr:rowOff>
    </xdr:from>
    <xdr:ext cx="534377" cy="259045"/>
    <xdr:sp macro="" textlink="">
      <xdr:nvSpPr>
        <xdr:cNvPr id="243" name="テキスト ボックス 242"/>
        <xdr:cNvSpPr txBox="1"/>
      </xdr:nvSpPr>
      <xdr:spPr>
        <a:xfrm>
          <a:off x="2641111" y="159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59689</xdr:rowOff>
    </xdr:from>
    <xdr:to>
      <xdr:col>2</xdr:col>
      <xdr:colOff>638175</xdr:colOff>
      <xdr:row>96</xdr:row>
      <xdr:rowOff>89993</xdr:rowOff>
    </xdr:to>
    <xdr:cxnSp macro="">
      <xdr:nvCxnSpPr>
        <xdr:cNvPr id="244" name="直線コネクタ 243"/>
        <xdr:cNvCxnSpPr/>
      </xdr:nvCxnSpPr>
      <xdr:spPr>
        <a:xfrm flipV="1">
          <a:off x="1130300" y="16518889"/>
          <a:ext cx="8890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8284</xdr:rowOff>
    </xdr:from>
    <xdr:ext cx="534377" cy="259045"/>
    <xdr:sp macro="" textlink="">
      <xdr:nvSpPr>
        <xdr:cNvPr id="246" name="テキスト ボックス 245"/>
        <xdr:cNvSpPr txBox="1"/>
      </xdr:nvSpPr>
      <xdr:spPr>
        <a:xfrm>
          <a:off x="1752111" y="15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76813</xdr:rowOff>
    </xdr:from>
    <xdr:ext cx="534377" cy="259045"/>
    <xdr:sp macro="" textlink="">
      <xdr:nvSpPr>
        <xdr:cNvPr id="248" name="テキスト ボックス 247"/>
        <xdr:cNvSpPr txBox="1"/>
      </xdr:nvSpPr>
      <xdr:spPr>
        <a:xfrm>
          <a:off x="863111" y="158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147332</xdr:rowOff>
    </xdr:from>
    <xdr:to>
      <xdr:col>6</xdr:col>
      <xdr:colOff>561975</xdr:colOff>
      <xdr:row>96</xdr:row>
      <xdr:rowOff>77482</xdr:rowOff>
    </xdr:to>
    <xdr:sp macro="" textlink="">
      <xdr:nvSpPr>
        <xdr:cNvPr id="254" name="円/楕円 253"/>
        <xdr:cNvSpPr/>
      </xdr:nvSpPr>
      <xdr:spPr>
        <a:xfrm>
          <a:off x="4584700" y="16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125759</xdr:rowOff>
    </xdr:from>
    <xdr:ext cx="534377" cy="259045"/>
    <xdr:sp macro="" textlink="">
      <xdr:nvSpPr>
        <xdr:cNvPr id="255" name="衛生費該当値テキスト"/>
        <xdr:cNvSpPr txBox="1"/>
      </xdr:nvSpPr>
      <xdr:spPr>
        <a:xfrm>
          <a:off x="4686300"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27115</xdr:rowOff>
    </xdr:from>
    <xdr:to>
      <xdr:col>5</xdr:col>
      <xdr:colOff>409575</xdr:colOff>
      <xdr:row>96</xdr:row>
      <xdr:rowOff>128715</xdr:rowOff>
    </xdr:to>
    <xdr:sp macro="" textlink="">
      <xdr:nvSpPr>
        <xdr:cNvPr id="256" name="円/楕円 255"/>
        <xdr:cNvSpPr/>
      </xdr:nvSpPr>
      <xdr:spPr>
        <a:xfrm>
          <a:off x="3746500" y="164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119842</xdr:rowOff>
    </xdr:from>
    <xdr:ext cx="534377" cy="259045"/>
    <xdr:sp macro="" textlink="">
      <xdr:nvSpPr>
        <xdr:cNvPr id="257" name="テキスト ボックス 256"/>
        <xdr:cNvSpPr txBox="1"/>
      </xdr:nvSpPr>
      <xdr:spPr>
        <a:xfrm>
          <a:off x="3530111" y="165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145859</xdr:rowOff>
    </xdr:from>
    <xdr:to>
      <xdr:col>4</xdr:col>
      <xdr:colOff>206375</xdr:colOff>
      <xdr:row>96</xdr:row>
      <xdr:rowOff>76009</xdr:rowOff>
    </xdr:to>
    <xdr:sp macro="" textlink="">
      <xdr:nvSpPr>
        <xdr:cNvPr id="258" name="円/楕円 257"/>
        <xdr:cNvSpPr/>
      </xdr:nvSpPr>
      <xdr:spPr>
        <a:xfrm>
          <a:off x="2857500" y="164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67136</xdr:rowOff>
    </xdr:from>
    <xdr:ext cx="534377" cy="259045"/>
    <xdr:sp macro="" textlink="">
      <xdr:nvSpPr>
        <xdr:cNvPr id="259" name="テキスト ボックス 258"/>
        <xdr:cNvSpPr txBox="1"/>
      </xdr:nvSpPr>
      <xdr:spPr>
        <a:xfrm>
          <a:off x="2641111" y="165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8889</xdr:rowOff>
    </xdr:from>
    <xdr:to>
      <xdr:col>3</xdr:col>
      <xdr:colOff>3175</xdr:colOff>
      <xdr:row>96</xdr:row>
      <xdr:rowOff>110489</xdr:rowOff>
    </xdr:to>
    <xdr:sp macro="" textlink="">
      <xdr:nvSpPr>
        <xdr:cNvPr id="260" name="円/楕円 259"/>
        <xdr:cNvSpPr/>
      </xdr:nvSpPr>
      <xdr:spPr>
        <a:xfrm>
          <a:off x="1968500" y="164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101616</xdr:rowOff>
    </xdr:from>
    <xdr:ext cx="534377" cy="259045"/>
    <xdr:sp macro="" textlink="">
      <xdr:nvSpPr>
        <xdr:cNvPr id="261" name="テキスト ボックス 260"/>
        <xdr:cNvSpPr txBox="1"/>
      </xdr:nvSpPr>
      <xdr:spPr>
        <a:xfrm>
          <a:off x="1752111" y="1656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39193</xdr:rowOff>
    </xdr:from>
    <xdr:to>
      <xdr:col>1</xdr:col>
      <xdr:colOff>485775</xdr:colOff>
      <xdr:row>96</xdr:row>
      <xdr:rowOff>140793</xdr:rowOff>
    </xdr:to>
    <xdr:sp macro="" textlink="">
      <xdr:nvSpPr>
        <xdr:cNvPr id="262" name="円/楕円 261"/>
        <xdr:cNvSpPr/>
      </xdr:nvSpPr>
      <xdr:spPr>
        <a:xfrm>
          <a:off x="1079500" y="164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131920</xdr:rowOff>
    </xdr:from>
    <xdr:ext cx="534377" cy="259045"/>
    <xdr:sp macro="" textlink="">
      <xdr:nvSpPr>
        <xdr:cNvPr id="263" name="テキスト ボックス 262"/>
        <xdr:cNvSpPr txBox="1"/>
      </xdr:nvSpPr>
      <xdr:spPr>
        <a:xfrm>
          <a:off x="863111" y="165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52959</xdr:rowOff>
    </xdr:from>
    <xdr:to>
      <xdr:col>15</xdr:col>
      <xdr:colOff>180975</xdr:colOff>
      <xdr:row>38</xdr:row>
      <xdr:rowOff>63246</xdr:rowOff>
    </xdr:to>
    <xdr:cxnSp macro="">
      <xdr:nvCxnSpPr>
        <xdr:cNvPr id="292" name="直線コネクタ 291"/>
        <xdr:cNvCxnSpPr/>
      </xdr:nvCxnSpPr>
      <xdr:spPr>
        <a:xfrm>
          <a:off x="9639300" y="656805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52468</xdr:rowOff>
    </xdr:from>
    <xdr:ext cx="378565" cy="259045"/>
    <xdr:sp macro="" textlink="">
      <xdr:nvSpPr>
        <xdr:cNvPr id="293" name="労働費平均値テキスト"/>
        <xdr:cNvSpPr txBox="1"/>
      </xdr:nvSpPr>
      <xdr:spPr>
        <a:xfrm>
          <a:off x="10528300" y="6567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52959</xdr:rowOff>
    </xdr:from>
    <xdr:to>
      <xdr:col>14</xdr:col>
      <xdr:colOff>28575</xdr:colOff>
      <xdr:row>38</xdr:row>
      <xdr:rowOff>103886</xdr:rowOff>
    </xdr:to>
    <xdr:cxnSp macro="">
      <xdr:nvCxnSpPr>
        <xdr:cNvPr id="295" name="直線コネクタ 294"/>
        <xdr:cNvCxnSpPr/>
      </xdr:nvCxnSpPr>
      <xdr:spPr>
        <a:xfrm flipV="1">
          <a:off x="8750300" y="6568059"/>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7" name="テキスト ボックス 296"/>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71374</xdr:rowOff>
    </xdr:from>
    <xdr:to>
      <xdr:col>12</xdr:col>
      <xdr:colOff>511175</xdr:colOff>
      <xdr:row>38</xdr:row>
      <xdr:rowOff>103886</xdr:rowOff>
    </xdr:to>
    <xdr:cxnSp macro="">
      <xdr:nvCxnSpPr>
        <xdr:cNvPr id="298" name="直線コネクタ 297"/>
        <xdr:cNvCxnSpPr/>
      </xdr:nvCxnSpPr>
      <xdr:spPr>
        <a:xfrm>
          <a:off x="7861300" y="6586474"/>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0" name="テキスト ボックス 299"/>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71374</xdr:rowOff>
    </xdr:from>
    <xdr:to>
      <xdr:col>11</xdr:col>
      <xdr:colOff>307975</xdr:colOff>
      <xdr:row>38</xdr:row>
      <xdr:rowOff>84963</xdr:rowOff>
    </xdr:to>
    <xdr:cxnSp macro="">
      <xdr:nvCxnSpPr>
        <xdr:cNvPr id="301" name="直線コネクタ 300"/>
        <xdr:cNvCxnSpPr/>
      </xdr:nvCxnSpPr>
      <xdr:spPr>
        <a:xfrm flipV="1">
          <a:off x="6972300" y="6586474"/>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3" name="テキスト ボックス 302"/>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136796</xdr:rowOff>
    </xdr:from>
    <xdr:ext cx="469744" cy="259045"/>
    <xdr:sp macro="" textlink="">
      <xdr:nvSpPr>
        <xdr:cNvPr id="305" name="テキスト ボックス 304"/>
        <xdr:cNvSpPr txBox="1"/>
      </xdr:nvSpPr>
      <xdr:spPr>
        <a:xfrm>
          <a:off x="6737427" y="57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12446</xdr:rowOff>
    </xdr:from>
    <xdr:to>
      <xdr:col>15</xdr:col>
      <xdr:colOff>231775</xdr:colOff>
      <xdr:row>38</xdr:row>
      <xdr:rowOff>114046</xdr:rowOff>
    </xdr:to>
    <xdr:sp macro="" textlink="">
      <xdr:nvSpPr>
        <xdr:cNvPr id="311" name="円/楕円 310"/>
        <xdr:cNvSpPr/>
      </xdr:nvSpPr>
      <xdr:spPr>
        <a:xfrm>
          <a:off x="10426700" y="65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35323</xdr:rowOff>
    </xdr:from>
    <xdr:ext cx="469744" cy="259045"/>
    <xdr:sp macro="" textlink="">
      <xdr:nvSpPr>
        <xdr:cNvPr id="312" name="労働費該当値テキスト"/>
        <xdr:cNvSpPr txBox="1"/>
      </xdr:nvSpPr>
      <xdr:spPr>
        <a:xfrm>
          <a:off x="10528300"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2159</xdr:rowOff>
    </xdr:from>
    <xdr:to>
      <xdr:col>14</xdr:col>
      <xdr:colOff>79375</xdr:colOff>
      <xdr:row>38</xdr:row>
      <xdr:rowOff>103759</xdr:rowOff>
    </xdr:to>
    <xdr:sp macro="" textlink="">
      <xdr:nvSpPr>
        <xdr:cNvPr id="313" name="円/楕円 312"/>
        <xdr:cNvSpPr/>
      </xdr:nvSpPr>
      <xdr:spPr>
        <a:xfrm>
          <a:off x="9588500" y="65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94886</xdr:rowOff>
    </xdr:from>
    <xdr:ext cx="469744" cy="259045"/>
    <xdr:sp macro="" textlink="">
      <xdr:nvSpPr>
        <xdr:cNvPr id="314" name="テキスト ボックス 313"/>
        <xdr:cNvSpPr txBox="1"/>
      </xdr:nvSpPr>
      <xdr:spPr>
        <a:xfrm>
          <a:off x="9404427" y="660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53086</xdr:rowOff>
    </xdr:from>
    <xdr:to>
      <xdr:col>12</xdr:col>
      <xdr:colOff>561975</xdr:colOff>
      <xdr:row>38</xdr:row>
      <xdr:rowOff>154686</xdr:rowOff>
    </xdr:to>
    <xdr:sp macro="" textlink="">
      <xdr:nvSpPr>
        <xdr:cNvPr id="315" name="円/楕円 314"/>
        <xdr:cNvSpPr/>
      </xdr:nvSpPr>
      <xdr:spPr>
        <a:xfrm>
          <a:off x="8699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145813</xdr:rowOff>
    </xdr:from>
    <xdr:ext cx="378565" cy="259045"/>
    <xdr:sp macro="" textlink="">
      <xdr:nvSpPr>
        <xdr:cNvPr id="316" name="テキスト ボックス 315"/>
        <xdr:cNvSpPr txBox="1"/>
      </xdr:nvSpPr>
      <xdr:spPr>
        <a:xfrm>
          <a:off x="8561017"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20574</xdr:rowOff>
    </xdr:from>
    <xdr:to>
      <xdr:col>11</xdr:col>
      <xdr:colOff>358775</xdr:colOff>
      <xdr:row>38</xdr:row>
      <xdr:rowOff>122174</xdr:rowOff>
    </xdr:to>
    <xdr:sp macro="" textlink="">
      <xdr:nvSpPr>
        <xdr:cNvPr id="317" name="円/楕円 316"/>
        <xdr:cNvSpPr/>
      </xdr:nvSpPr>
      <xdr:spPr>
        <a:xfrm>
          <a:off x="7810500" y="65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113301</xdr:rowOff>
    </xdr:from>
    <xdr:ext cx="469744" cy="259045"/>
    <xdr:sp macro="" textlink="">
      <xdr:nvSpPr>
        <xdr:cNvPr id="318" name="テキスト ボックス 317"/>
        <xdr:cNvSpPr txBox="1"/>
      </xdr:nvSpPr>
      <xdr:spPr>
        <a:xfrm>
          <a:off x="7626427" y="66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34163</xdr:rowOff>
    </xdr:from>
    <xdr:to>
      <xdr:col>10</xdr:col>
      <xdr:colOff>155575</xdr:colOff>
      <xdr:row>38</xdr:row>
      <xdr:rowOff>135763</xdr:rowOff>
    </xdr:to>
    <xdr:sp macro="" textlink="">
      <xdr:nvSpPr>
        <xdr:cNvPr id="319" name="円/楕円 318"/>
        <xdr:cNvSpPr/>
      </xdr:nvSpPr>
      <xdr:spPr>
        <a:xfrm>
          <a:off x="6921500" y="65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126890</xdr:rowOff>
    </xdr:from>
    <xdr:ext cx="469744" cy="259045"/>
    <xdr:sp macro="" textlink="">
      <xdr:nvSpPr>
        <xdr:cNvPr id="320" name="テキスト ボックス 319"/>
        <xdr:cNvSpPr txBox="1"/>
      </xdr:nvSpPr>
      <xdr:spPr>
        <a:xfrm>
          <a:off x="6737427" y="66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154170</xdr:rowOff>
    </xdr:from>
    <xdr:to>
      <xdr:col>15</xdr:col>
      <xdr:colOff>180975</xdr:colOff>
      <xdr:row>57</xdr:row>
      <xdr:rowOff>116273</xdr:rowOff>
    </xdr:to>
    <xdr:cxnSp macro="">
      <xdr:nvCxnSpPr>
        <xdr:cNvPr id="347" name="直線コネクタ 346"/>
        <xdr:cNvCxnSpPr/>
      </xdr:nvCxnSpPr>
      <xdr:spPr>
        <a:xfrm flipV="1">
          <a:off x="9639300" y="9755370"/>
          <a:ext cx="838200" cy="1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133745</xdr:rowOff>
    </xdr:from>
    <xdr:ext cx="534377" cy="259045"/>
    <xdr:sp macro="" textlink="">
      <xdr:nvSpPr>
        <xdr:cNvPr id="348" name="農林水産業費平均値テキスト"/>
        <xdr:cNvSpPr txBox="1"/>
      </xdr:nvSpPr>
      <xdr:spPr>
        <a:xfrm>
          <a:off x="10528300" y="9734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44113</xdr:rowOff>
    </xdr:from>
    <xdr:to>
      <xdr:col>14</xdr:col>
      <xdr:colOff>28575</xdr:colOff>
      <xdr:row>57</xdr:row>
      <xdr:rowOff>116273</xdr:rowOff>
    </xdr:to>
    <xdr:cxnSp macro="">
      <xdr:nvCxnSpPr>
        <xdr:cNvPr id="350" name="直線コネクタ 349"/>
        <xdr:cNvCxnSpPr/>
      </xdr:nvCxnSpPr>
      <xdr:spPr>
        <a:xfrm>
          <a:off x="8750300" y="9645313"/>
          <a:ext cx="889000" cy="2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2" name="テキスト ボックス 351"/>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44113</xdr:rowOff>
    </xdr:from>
    <xdr:to>
      <xdr:col>12</xdr:col>
      <xdr:colOff>511175</xdr:colOff>
      <xdr:row>57</xdr:row>
      <xdr:rowOff>58849</xdr:rowOff>
    </xdr:to>
    <xdr:cxnSp macro="">
      <xdr:nvCxnSpPr>
        <xdr:cNvPr id="353" name="直線コネクタ 352"/>
        <xdr:cNvCxnSpPr/>
      </xdr:nvCxnSpPr>
      <xdr:spPr>
        <a:xfrm flipV="1">
          <a:off x="7861300" y="9645313"/>
          <a:ext cx="889000" cy="18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65210</xdr:rowOff>
    </xdr:from>
    <xdr:ext cx="534377" cy="259045"/>
    <xdr:sp macro="" textlink="">
      <xdr:nvSpPr>
        <xdr:cNvPr id="355" name="テキスト ボックス 354"/>
        <xdr:cNvSpPr txBox="1"/>
      </xdr:nvSpPr>
      <xdr:spPr>
        <a:xfrm>
          <a:off x="8483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39733</xdr:rowOff>
    </xdr:from>
    <xdr:to>
      <xdr:col>11</xdr:col>
      <xdr:colOff>307975</xdr:colOff>
      <xdr:row>57</xdr:row>
      <xdr:rowOff>58849</xdr:rowOff>
    </xdr:to>
    <xdr:cxnSp macro="">
      <xdr:nvCxnSpPr>
        <xdr:cNvPr id="356" name="直線コネクタ 355"/>
        <xdr:cNvCxnSpPr/>
      </xdr:nvCxnSpPr>
      <xdr:spPr>
        <a:xfrm>
          <a:off x="6972300" y="9640933"/>
          <a:ext cx="889000" cy="19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58" name="テキスト ボックス 357"/>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62796</xdr:rowOff>
    </xdr:from>
    <xdr:ext cx="534377" cy="259045"/>
    <xdr:sp macro="" textlink="">
      <xdr:nvSpPr>
        <xdr:cNvPr id="360" name="テキスト ボックス 359"/>
        <xdr:cNvSpPr txBox="1"/>
      </xdr:nvSpPr>
      <xdr:spPr>
        <a:xfrm>
          <a:off x="6705111" y="9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103370</xdr:rowOff>
    </xdr:from>
    <xdr:to>
      <xdr:col>15</xdr:col>
      <xdr:colOff>231775</xdr:colOff>
      <xdr:row>57</xdr:row>
      <xdr:rowOff>33520</xdr:rowOff>
    </xdr:to>
    <xdr:sp macro="" textlink="">
      <xdr:nvSpPr>
        <xdr:cNvPr id="366" name="円/楕円 365"/>
        <xdr:cNvSpPr/>
      </xdr:nvSpPr>
      <xdr:spPr>
        <a:xfrm>
          <a:off x="10426700" y="9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126247</xdr:rowOff>
    </xdr:from>
    <xdr:ext cx="534377" cy="259045"/>
    <xdr:sp macro="" textlink="">
      <xdr:nvSpPr>
        <xdr:cNvPr id="367" name="農林水産業費該当値テキスト"/>
        <xdr:cNvSpPr txBox="1"/>
      </xdr:nvSpPr>
      <xdr:spPr>
        <a:xfrm>
          <a:off x="10528300" y="95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71,835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65473</xdr:rowOff>
    </xdr:from>
    <xdr:to>
      <xdr:col>14</xdr:col>
      <xdr:colOff>79375</xdr:colOff>
      <xdr:row>57</xdr:row>
      <xdr:rowOff>167073</xdr:rowOff>
    </xdr:to>
    <xdr:sp macro="" textlink="">
      <xdr:nvSpPr>
        <xdr:cNvPr id="368" name="円/楕円 367"/>
        <xdr:cNvSpPr/>
      </xdr:nvSpPr>
      <xdr:spPr>
        <a:xfrm>
          <a:off x="9588500" y="983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158200</xdr:rowOff>
    </xdr:from>
    <xdr:ext cx="534377" cy="259045"/>
    <xdr:sp macro="" textlink="">
      <xdr:nvSpPr>
        <xdr:cNvPr id="369" name="テキスト ボックス 368"/>
        <xdr:cNvSpPr txBox="1"/>
      </xdr:nvSpPr>
      <xdr:spPr>
        <a:xfrm>
          <a:off x="9372111" y="993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164763</xdr:rowOff>
    </xdr:from>
    <xdr:to>
      <xdr:col>12</xdr:col>
      <xdr:colOff>561975</xdr:colOff>
      <xdr:row>56</xdr:row>
      <xdr:rowOff>94913</xdr:rowOff>
    </xdr:to>
    <xdr:sp macro="" textlink="">
      <xdr:nvSpPr>
        <xdr:cNvPr id="370" name="円/楕円 369"/>
        <xdr:cNvSpPr/>
      </xdr:nvSpPr>
      <xdr:spPr>
        <a:xfrm>
          <a:off x="8699500" y="95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111440</xdr:rowOff>
    </xdr:from>
    <xdr:ext cx="534377" cy="259045"/>
    <xdr:sp macro="" textlink="">
      <xdr:nvSpPr>
        <xdr:cNvPr id="371" name="テキスト ボックス 370"/>
        <xdr:cNvSpPr txBox="1"/>
      </xdr:nvSpPr>
      <xdr:spPr>
        <a:xfrm>
          <a:off x="8483111" y="93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8049</xdr:rowOff>
    </xdr:from>
    <xdr:to>
      <xdr:col>11</xdr:col>
      <xdr:colOff>358775</xdr:colOff>
      <xdr:row>57</xdr:row>
      <xdr:rowOff>109649</xdr:rowOff>
    </xdr:to>
    <xdr:sp macro="" textlink="">
      <xdr:nvSpPr>
        <xdr:cNvPr id="372" name="円/楕円 371"/>
        <xdr:cNvSpPr/>
      </xdr:nvSpPr>
      <xdr:spPr>
        <a:xfrm>
          <a:off x="7810500" y="978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100776</xdr:rowOff>
    </xdr:from>
    <xdr:ext cx="534377" cy="259045"/>
    <xdr:sp macro="" textlink="">
      <xdr:nvSpPr>
        <xdr:cNvPr id="373" name="テキスト ボックス 372"/>
        <xdr:cNvSpPr txBox="1"/>
      </xdr:nvSpPr>
      <xdr:spPr>
        <a:xfrm>
          <a:off x="7594111" y="98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160383</xdr:rowOff>
    </xdr:from>
    <xdr:to>
      <xdr:col>10</xdr:col>
      <xdr:colOff>155575</xdr:colOff>
      <xdr:row>56</xdr:row>
      <xdr:rowOff>90533</xdr:rowOff>
    </xdr:to>
    <xdr:sp macro="" textlink="">
      <xdr:nvSpPr>
        <xdr:cNvPr id="374" name="円/楕円 373"/>
        <xdr:cNvSpPr/>
      </xdr:nvSpPr>
      <xdr:spPr>
        <a:xfrm>
          <a:off x="6921500" y="95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107060</xdr:rowOff>
    </xdr:from>
    <xdr:ext cx="534377" cy="259045"/>
    <xdr:sp macro="" textlink="">
      <xdr:nvSpPr>
        <xdr:cNvPr id="375" name="テキスト ボックス 374"/>
        <xdr:cNvSpPr txBox="1"/>
      </xdr:nvSpPr>
      <xdr:spPr>
        <a:xfrm>
          <a:off x="6705111" y="93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94604</xdr:rowOff>
    </xdr:from>
    <xdr:to>
      <xdr:col>15</xdr:col>
      <xdr:colOff>180975</xdr:colOff>
      <xdr:row>77</xdr:row>
      <xdr:rowOff>114508</xdr:rowOff>
    </xdr:to>
    <xdr:cxnSp macro="">
      <xdr:nvCxnSpPr>
        <xdr:cNvPr id="400" name="直線コネクタ 399"/>
        <xdr:cNvCxnSpPr/>
      </xdr:nvCxnSpPr>
      <xdr:spPr>
        <a:xfrm flipV="1">
          <a:off x="9639300" y="13296254"/>
          <a:ext cx="8382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107662</xdr:rowOff>
    </xdr:from>
    <xdr:to>
      <xdr:col>14</xdr:col>
      <xdr:colOff>28575</xdr:colOff>
      <xdr:row>77</xdr:row>
      <xdr:rowOff>114508</xdr:rowOff>
    </xdr:to>
    <xdr:cxnSp macro="">
      <xdr:nvCxnSpPr>
        <xdr:cNvPr id="403" name="直線コネクタ 402"/>
        <xdr:cNvCxnSpPr/>
      </xdr:nvCxnSpPr>
      <xdr:spPr>
        <a:xfrm>
          <a:off x="8750300" y="13309312"/>
          <a:ext cx="8890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107662</xdr:rowOff>
    </xdr:from>
    <xdr:to>
      <xdr:col>12</xdr:col>
      <xdr:colOff>511175</xdr:colOff>
      <xdr:row>77</xdr:row>
      <xdr:rowOff>118126</xdr:rowOff>
    </xdr:to>
    <xdr:cxnSp macro="">
      <xdr:nvCxnSpPr>
        <xdr:cNvPr id="406" name="直線コネクタ 405"/>
        <xdr:cNvCxnSpPr/>
      </xdr:nvCxnSpPr>
      <xdr:spPr>
        <a:xfrm flipV="1">
          <a:off x="7861300" y="13309312"/>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107410</xdr:rowOff>
    </xdr:from>
    <xdr:to>
      <xdr:col>11</xdr:col>
      <xdr:colOff>307975</xdr:colOff>
      <xdr:row>77</xdr:row>
      <xdr:rowOff>118126</xdr:rowOff>
    </xdr:to>
    <xdr:cxnSp macro="">
      <xdr:nvCxnSpPr>
        <xdr:cNvPr id="409" name="直線コネクタ 408"/>
        <xdr:cNvCxnSpPr/>
      </xdr:nvCxnSpPr>
      <xdr:spPr>
        <a:xfrm>
          <a:off x="6972300" y="13309060"/>
          <a:ext cx="8890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43804</xdr:rowOff>
    </xdr:from>
    <xdr:to>
      <xdr:col>15</xdr:col>
      <xdr:colOff>231775</xdr:colOff>
      <xdr:row>77</xdr:row>
      <xdr:rowOff>145404</xdr:rowOff>
    </xdr:to>
    <xdr:sp macro="" textlink="">
      <xdr:nvSpPr>
        <xdr:cNvPr id="419" name="円/楕円 418"/>
        <xdr:cNvSpPr/>
      </xdr:nvSpPr>
      <xdr:spPr>
        <a:xfrm>
          <a:off x="10426700" y="132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147281</xdr:rowOff>
    </xdr:from>
    <xdr:ext cx="534377" cy="259045"/>
    <xdr:sp macro="" textlink="">
      <xdr:nvSpPr>
        <xdr:cNvPr id="420" name="商工費該当値テキスト"/>
        <xdr:cNvSpPr txBox="1"/>
      </xdr:nvSpPr>
      <xdr:spPr>
        <a:xfrm>
          <a:off x="10528300" y="131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63708</xdr:rowOff>
    </xdr:from>
    <xdr:to>
      <xdr:col>14</xdr:col>
      <xdr:colOff>79375</xdr:colOff>
      <xdr:row>77</xdr:row>
      <xdr:rowOff>165308</xdr:rowOff>
    </xdr:to>
    <xdr:sp macro="" textlink="">
      <xdr:nvSpPr>
        <xdr:cNvPr id="421" name="円/楕円 420"/>
        <xdr:cNvSpPr/>
      </xdr:nvSpPr>
      <xdr:spPr>
        <a:xfrm>
          <a:off x="9588500" y="132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156435</xdr:rowOff>
    </xdr:from>
    <xdr:ext cx="534377" cy="259045"/>
    <xdr:sp macro="" textlink="">
      <xdr:nvSpPr>
        <xdr:cNvPr id="422" name="テキスト ボックス 421"/>
        <xdr:cNvSpPr txBox="1"/>
      </xdr:nvSpPr>
      <xdr:spPr>
        <a:xfrm>
          <a:off x="9372111" y="1335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56862</xdr:rowOff>
    </xdr:from>
    <xdr:to>
      <xdr:col>12</xdr:col>
      <xdr:colOff>561975</xdr:colOff>
      <xdr:row>77</xdr:row>
      <xdr:rowOff>158462</xdr:rowOff>
    </xdr:to>
    <xdr:sp macro="" textlink="">
      <xdr:nvSpPr>
        <xdr:cNvPr id="423" name="円/楕円 422"/>
        <xdr:cNvSpPr/>
      </xdr:nvSpPr>
      <xdr:spPr>
        <a:xfrm>
          <a:off x="8699500" y="132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149589</xdr:rowOff>
    </xdr:from>
    <xdr:ext cx="534377" cy="259045"/>
    <xdr:sp macro="" textlink="">
      <xdr:nvSpPr>
        <xdr:cNvPr id="424" name="テキスト ボックス 423"/>
        <xdr:cNvSpPr txBox="1"/>
      </xdr:nvSpPr>
      <xdr:spPr>
        <a:xfrm>
          <a:off x="8483111" y="1335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67326</xdr:rowOff>
    </xdr:from>
    <xdr:to>
      <xdr:col>11</xdr:col>
      <xdr:colOff>358775</xdr:colOff>
      <xdr:row>77</xdr:row>
      <xdr:rowOff>168926</xdr:rowOff>
    </xdr:to>
    <xdr:sp macro="" textlink="">
      <xdr:nvSpPr>
        <xdr:cNvPr id="425" name="円/楕円 424"/>
        <xdr:cNvSpPr/>
      </xdr:nvSpPr>
      <xdr:spPr>
        <a:xfrm>
          <a:off x="7810500" y="132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160053</xdr:rowOff>
    </xdr:from>
    <xdr:ext cx="534377" cy="259045"/>
    <xdr:sp macro="" textlink="">
      <xdr:nvSpPr>
        <xdr:cNvPr id="426" name="テキスト ボックス 425"/>
        <xdr:cNvSpPr txBox="1"/>
      </xdr:nvSpPr>
      <xdr:spPr>
        <a:xfrm>
          <a:off x="7594111" y="133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56610</xdr:rowOff>
    </xdr:from>
    <xdr:to>
      <xdr:col>10</xdr:col>
      <xdr:colOff>155575</xdr:colOff>
      <xdr:row>77</xdr:row>
      <xdr:rowOff>158210</xdr:rowOff>
    </xdr:to>
    <xdr:sp macro="" textlink="">
      <xdr:nvSpPr>
        <xdr:cNvPr id="427" name="円/楕円 426"/>
        <xdr:cNvSpPr/>
      </xdr:nvSpPr>
      <xdr:spPr>
        <a:xfrm>
          <a:off x="6921500" y="132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149337</xdr:rowOff>
    </xdr:from>
    <xdr:ext cx="534377" cy="259045"/>
    <xdr:sp macro="" textlink="">
      <xdr:nvSpPr>
        <xdr:cNvPr id="428" name="テキスト ボックス 427"/>
        <xdr:cNvSpPr txBox="1"/>
      </xdr:nvSpPr>
      <xdr:spPr>
        <a:xfrm>
          <a:off x="6705111" y="1335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44366</xdr:rowOff>
    </xdr:from>
    <xdr:to>
      <xdr:col>15</xdr:col>
      <xdr:colOff>180975</xdr:colOff>
      <xdr:row>98</xdr:row>
      <xdr:rowOff>47310</xdr:rowOff>
    </xdr:to>
    <xdr:cxnSp macro="">
      <xdr:nvCxnSpPr>
        <xdr:cNvPr id="455" name="直線コネクタ 454"/>
        <xdr:cNvCxnSpPr/>
      </xdr:nvCxnSpPr>
      <xdr:spPr>
        <a:xfrm>
          <a:off x="9639300" y="16846466"/>
          <a:ext cx="8382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6960</xdr:rowOff>
    </xdr:from>
    <xdr:ext cx="534377" cy="259045"/>
    <xdr:sp macro="" textlink="">
      <xdr:nvSpPr>
        <xdr:cNvPr id="456" name="土木費平均値テキスト"/>
        <xdr:cNvSpPr txBox="1"/>
      </xdr:nvSpPr>
      <xdr:spPr>
        <a:xfrm>
          <a:off x="10528300" y="1680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44366</xdr:rowOff>
    </xdr:from>
    <xdr:to>
      <xdr:col>14</xdr:col>
      <xdr:colOff>28575</xdr:colOff>
      <xdr:row>98</xdr:row>
      <xdr:rowOff>59522</xdr:rowOff>
    </xdr:to>
    <xdr:cxnSp macro="">
      <xdr:nvCxnSpPr>
        <xdr:cNvPr id="458" name="直線コネクタ 457"/>
        <xdr:cNvCxnSpPr/>
      </xdr:nvCxnSpPr>
      <xdr:spPr>
        <a:xfrm flipV="1">
          <a:off x="8750300" y="16846466"/>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109495</xdr:rowOff>
    </xdr:from>
    <xdr:ext cx="534377" cy="259045"/>
    <xdr:sp macro="" textlink="">
      <xdr:nvSpPr>
        <xdr:cNvPr id="460" name="テキスト ボックス 459"/>
        <xdr:cNvSpPr txBox="1"/>
      </xdr:nvSpPr>
      <xdr:spPr>
        <a:xfrm>
          <a:off x="9372111" y="169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59522</xdr:rowOff>
    </xdr:from>
    <xdr:to>
      <xdr:col>12</xdr:col>
      <xdr:colOff>511175</xdr:colOff>
      <xdr:row>98</xdr:row>
      <xdr:rowOff>70707</xdr:rowOff>
    </xdr:to>
    <xdr:cxnSp macro="">
      <xdr:nvCxnSpPr>
        <xdr:cNvPr id="461" name="直線コネクタ 460"/>
        <xdr:cNvCxnSpPr/>
      </xdr:nvCxnSpPr>
      <xdr:spPr>
        <a:xfrm flipV="1">
          <a:off x="7861300" y="16861622"/>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111082</xdr:rowOff>
    </xdr:from>
    <xdr:ext cx="534377" cy="259045"/>
    <xdr:sp macro="" textlink="">
      <xdr:nvSpPr>
        <xdr:cNvPr id="463" name="テキスト ボックス 462"/>
        <xdr:cNvSpPr txBox="1"/>
      </xdr:nvSpPr>
      <xdr:spPr>
        <a:xfrm>
          <a:off x="8483111" y="169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70707</xdr:rowOff>
    </xdr:from>
    <xdr:to>
      <xdr:col>11</xdr:col>
      <xdr:colOff>307975</xdr:colOff>
      <xdr:row>98</xdr:row>
      <xdr:rowOff>74220</xdr:rowOff>
    </xdr:to>
    <xdr:cxnSp macro="">
      <xdr:nvCxnSpPr>
        <xdr:cNvPr id="464" name="直線コネクタ 463"/>
        <xdr:cNvCxnSpPr/>
      </xdr:nvCxnSpPr>
      <xdr:spPr>
        <a:xfrm flipV="1">
          <a:off x="6972300" y="16872807"/>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123536</xdr:rowOff>
    </xdr:from>
    <xdr:ext cx="534377" cy="259045"/>
    <xdr:sp macro="" textlink="">
      <xdr:nvSpPr>
        <xdr:cNvPr id="466" name="テキスト ボックス 465"/>
        <xdr:cNvSpPr txBox="1"/>
      </xdr:nvSpPr>
      <xdr:spPr>
        <a:xfrm>
          <a:off x="7594111" y="1692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125705</xdr:rowOff>
    </xdr:from>
    <xdr:ext cx="534377" cy="259045"/>
    <xdr:sp macro="" textlink="">
      <xdr:nvSpPr>
        <xdr:cNvPr id="468" name="テキスト ボックス 467"/>
        <xdr:cNvSpPr txBox="1"/>
      </xdr:nvSpPr>
      <xdr:spPr>
        <a:xfrm>
          <a:off x="6705111" y="16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167960</xdr:rowOff>
    </xdr:from>
    <xdr:to>
      <xdr:col>15</xdr:col>
      <xdr:colOff>231775</xdr:colOff>
      <xdr:row>98</xdr:row>
      <xdr:rowOff>98110</xdr:rowOff>
    </xdr:to>
    <xdr:sp macro="" textlink="">
      <xdr:nvSpPr>
        <xdr:cNvPr id="474" name="円/楕円 473"/>
        <xdr:cNvSpPr/>
      </xdr:nvSpPr>
      <xdr:spPr>
        <a:xfrm>
          <a:off x="10426700" y="1679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127337</xdr:rowOff>
    </xdr:from>
    <xdr:ext cx="599010" cy="259045"/>
    <xdr:sp macro="" textlink="">
      <xdr:nvSpPr>
        <xdr:cNvPr id="475" name="土木費該当値テキスト"/>
        <xdr:cNvSpPr txBox="1"/>
      </xdr:nvSpPr>
      <xdr:spPr>
        <a:xfrm>
          <a:off x="10528300" y="165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165016</xdr:rowOff>
    </xdr:from>
    <xdr:to>
      <xdr:col>14</xdr:col>
      <xdr:colOff>79375</xdr:colOff>
      <xdr:row>98</xdr:row>
      <xdr:rowOff>95166</xdr:rowOff>
    </xdr:to>
    <xdr:sp macro="" textlink="">
      <xdr:nvSpPr>
        <xdr:cNvPr id="476" name="円/楕円 475"/>
        <xdr:cNvSpPr/>
      </xdr:nvSpPr>
      <xdr:spPr>
        <a:xfrm>
          <a:off x="9588500" y="167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111693</xdr:rowOff>
    </xdr:from>
    <xdr:ext cx="599010" cy="259045"/>
    <xdr:sp macro="" textlink="">
      <xdr:nvSpPr>
        <xdr:cNvPr id="477" name="テキスト ボックス 476"/>
        <xdr:cNvSpPr txBox="1"/>
      </xdr:nvSpPr>
      <xdr:spPr>
        <a:xfrm>
          <a:off x="9339794" y="1657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104,259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8722</xdr:rowOff>
    </xdr:from>
    <xdr:to>
      <xdr:col>12</xdr:col>
      <xdr:colOff>561975</xdr:colOff>
      <xdr:row>98</xdr:row>
      <xdr:rowOff>110322</xdr:rowOff>
    </xdr:to>
    <xdr:sp macro="" textlink="">
      <xdr:nvSpPr>
        <xdr:cNvPr id="478" name="円/楕円 477"/>
        <xdr:cNvSpPr/>
      </xdr:nvSpPr>
      <xdr:spPr>
        <a:xfrm>
          <a:off x="8699500" y="168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126849</xdr:rowOff>
    </xdr:from>
    <xdr:ext cx="534377" cy="259045"/>
    <xdr:sp macro="" textlink="">
      <xdr:nvSpPr>
        <xdr:cNvPr id="479" name="テキスト ボックス 478"/>
        <xdr:cNvSpPr txBox="1"/>
      </xdr:nvSpPr>
      <xdr:spPr>
        <a:xfrm>
          <a:off x="8483111" y="1658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19907</xdr:rowOff>
    </xdr:from>
    <xdr:to>
      <xdr:col>11</xdr:col>
      <xdr:colOff>358775</xdr:colOff>
      <xdr:row>98</xdr:row>
      <xdr:rowOff>121507</xdr:rowOff>
    </xdr:to>
    <xdr:sp macro="" textlink="">
      <xdr:nvSpPr>
        <xdr:cNvPr id="480" name="円/楕円 479"/>
        <xdr:cNvSpPr/>
      </xdr:nvSpPr>
      <xdr:spPr>
        <a:xfrm>
          <a:off x="7810500" y="168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138034</xdr:rowOff>
    </xdr:from>
    <xdr:ext cx="534377" cy="259045"/>
    <xdr:sp macro="" textlink="">
      <xdr:nvSpPr>
        <xdr:cNvPr id="481" name="テキスト ボックス 480"/>
        <xdr:cNvSpPr txBox="1"/>
      </xdr:nvSpPr>
      <xdr:spPr>
        <a:xfrm>
          <a:off x="7594111" y="1659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23420</xdr:rowOff>
    </xdr:from>
    <xdr:to>
      <xdr:col>10</xdr:col>
      <xdr:colOff>155575</xdr:colOff>
      <xdr:row>98</xdr:row>
      <xdr:rowOff>125020</xdr:rowOff>
    </xdr:to>
    <xdr:sp macro="" textlink="">
      <xdr:nvSpPr>
        <xdr:cNvPr id="482" name="円/楕円 481"/>
        <xdr:cNvSpPr/>
      </xdr:nvSpPr>
      <xdr:spPr>
        <a:xfrm>
          <a:off x="6921500" y="168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141547</xdr:rowOff>
    </xdr:from>
    <xdr:ext cx="534377" cy="259045"/>
    <xdr:sp macro="" textlink="">
      <xdr:nvSpPr>
        <xdr:cNvPr id="483" name="テキスト ボックス 482"/>
        <xdr:cNvSpPr txBox="1"/>
      </xdr:nvSpPr>
      <xdr:spPr>
        <a:xfrm>
          <a:off x="6705111" y="166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122261</xdr:rowOff>
    </xdr:from>
    <xdr:to>
      <xdr:col>23</xdr:col>
      <xdr:colOff>517525</xdr:colOff>
      <xdr:row>38</xdr:row>
      <xdr:rowOff>8244</xdr:rowOff>
    </xdr:to>
    <xdr:cxnSp macro="">
      <xdr:nvCxnSpPr>
        <xdr:cNvPr id="514" name="直線コネクタ 513"/>
        <xdr:cNvCxnSpPr/>
      </xdr:nvCxnSpPr>
      <xdr:spPr>
        <a:xfrm flipV="1">
          <a:off x="15481300" y="6465911"/>
          <a:ext cx="838200" cy="5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148332</xdr:rowOff>
    </xdr:from>
    <xdr:to>
      <xdr:col>22</xdr:col>
      <xdr:colOff>365125</xdr:colOff>
      <xdr:row>38</xdr:row>
      <xdr:rowOff>8244</xdr:rowOff>
    </xdr:to>
    <xdr:cxnSp macro="">
      <xdr:nvCxnSpPr>
        <xdr:cNvPr id="517" name="直線コネクタ 516"/>
        <xdr:cNvCxnSpPr/>
      </xdr:nvCxnSpPr>
      <xdr:spPr>
        <a:xfrm>
          <a:off x="14592300" y="6491982"/>
          <a:ext cx="889000" cy="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148332</xdr:rowOff>
    </xdr:from>
    <xdr:to>
      <xdr:col>21</xdr:col>
      <xdr:colOff>161925</xdr:colOff>
      <xdr:row>38</xdr:row>
      <xdr:rowOff>5000</xdr:rowOff>
    </xdr:to>
    <xdr:cxnSp macro="">
      <xdr:nvCxnSpPr>
        <xdr:cNvPr id="520" name="直線コネクタ 519"/>
        <xdr:cNvCxnSpPr/>
      </xdr:nvCxnSpPr>
      <xdr:spPr>
        <a:xfrm flipV="1">
          <a:off x="13703300" y="6491982"/>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5000</xdr:rowOff>
    </xdr:from>
    <xdr:to>
      <xdr:col>19</xdr:col>
      <xdr:colOff>644525</xdr:colOff>
      <xdr:row>38</xdr:row>
      <xdr:rowOff>29994</xdr:rowOff>
    </xdr:to>
    <xdr:cxnSp macro="">
      <xdr:nvCxnSpPr>
        <xdr:cNvPr id="523" name="直線コネクタ 522"/>
        <xdr:cNvCxnSpPr/>
      </xdr:nvCxnSpPr>
      <xdr:spPr>
        <a:xfrm flipV="1">
          <a:off x="12814300" y="6520100"/>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7" name="テキスト ボックス 526"/>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71461</xdr:rowOff>
    </xdr:from>
    <xdr:to>
      <xdr:col>23</xdr:col>
      <xdr:colOff>568325</xdr:colOff>
      <xdr:row>38</xdr:row>
      <xdr:rowOff>1611</xdr:rowOff>
    </xdr:to>
    <xdr:sp macro="" textlink="">
      <xdr:nvSpPr>
        <xdr:cNvPr id="533" name="円/楕円 532"/>
        <xdr:cNvSpPr/>
      </xdr:nvSpPr>
      <xdr:spPr>
        <a:xfrm>
          <a:off x="16268700" y="64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49888</xdr:rowOff>
    </xdr:from>
    <xdr:ext cx="534377" cy="259045"/>
    <xdr:sp macro="" textlink="">
      <xdr:nvSpPr>
        <xdr:cNvPr id="534" name="消防費該当値テキスト"/>
        <xdr:cNvSpPr txBox="1"/>
      </xdr:nvSpPr>
      <xdr:spPr>
        <a:xfrm>
          <a:off x="16370300" y="639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128894</xdr:rowOff>
    </xdr:from>
    <xdr:to>
      <xdr:col>22</xdr:col>
      <xdr:colOff>415925</xdr:colOff>
      <xdr:row>38</xdr:row>
      <xdr:rowOff>59044</xdr:rowOff>
    </xdr:to>
    <xdr:sp macro="" textlink="">
      <xdr:nvSpPr>
        <xdr:cNvPr id="535" name="円/楕円 534"/>
        <xdr:cNvSpPr/>
      </xdr:nvSpPr>
      <xdr:spPr>
        <a:xfrm>
          <a:off x="15430500" y="64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50171</xdr:rowOff>
    </xdr:from>
    <xdr:ext cx="534377" cy="259045"/>
    <xdr:sp macro="" textlink="">
      <xdr:nvSpPr>
        <xdr:cNvPr id="536" name="テキスト ボックス 535"/>
        <xdr:cNvSpPr txBox="1"/>
      </xdr:nvSpPr>
      <xdr:spPr>
        <a:xfrm>
          <a:off x="15214111" y="656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97532</xdr:rowOff>
    </xdr:from>
    <xdr:to>
      <xdr:col>21</xdr:col>
      <xdr:colOff>212725</xdr:colOff>
      <xdr:row>38</xdr:row>
      <xdr:rowOff>27682</xdr:rowOff>
    </xdr:to>
    <xdr:sp macro="" textlink="">
      <xdr:nvSpPr>
        <xdr:cNvPr id="537" name="円/楕円 536"/>
        <xdr:cNvSpPr/>
      </xdr:nvSpPr>
      <xdr:spPr>
        <a:xfrm>
          <a:off x="14541500" y="64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18809</xdr:rowOff>
    </xdr:from>
    <xdr:ext cx="534377" cy="259045"/>
    <xdr:sp macro="" textlink="">
      <xdr:nvSpPr>
        <xdr:cNvPr id="538" name="テキスト ボックス 537"/>
        <xdr:cNvSpPr txBox="1"/>
      </xdr:nvSpPr>
      <xdr:spPr>
        <a:xfrm>
          <a:off x="14325111" y="65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125650</xdr:rowOff>
    </xdr:from>
    <xdr:to>
      <xdr:col>20</xdr:col>
      <xdr:colOff>9525</xdr:colOff>
      <xdr:row>38</xdr:row>
      <xdr:rowOff>55800</xdr:rowOff>
    </xdr:to>
    <xdr:sp macro="" textlink="">
      <xdr:nvSpPr>
        <xdr:cNvPr id="539" name="円/楕円 538"/>
        <xdr:cNvSpPr/>
      </xdr:nvSpPr>
      <xdr:spPr>
        <a:xfrm>
          <a:off x="13652500" y="646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46927</xdr:rowOff>
    </xdr:from>
    <xdr:ext cx="534377" cy="259045"/>
    <xdr:sp macro="" textlink="">
      <xdr:nvSpPr>
        <xdr:cNvPr id="540" name="テキスト ボックス 539"/>
        <xdr:cNvSpPr txBox="1"/>
      </xdr:nvSpPr>
      <xdr:spPr>
        <a:xfrm>
          <a:off x="13436111" y="65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150644</xdr:rowOff>
    </xdr:from>
    <xdr:to>
      <xdr:col>18</xdr:col>
      <xdr:colOff>492125</xdr:colOff>
      <xdr:row>38</xdr:row>
      <xdr:rowOff>80794</xdr:rowOff>
    </xdr:to>
    <xdr:sp macro="" textlink="">
      <xdr:nvSpPr>
        <xdr:cNvPr id="541" name="円/楕円 540"/>
        <xdr:cNvSpPr/>
      </xdr:nvSpPr>
      <xdr:spPr>
        <a:xfrm>
          <a:off x="12763500" y="6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71921</xdr:rowOff>
    </xdr:from>
    <xdr:ext cx="534377" cy="259045"/>
    <xdr:sp macro="" textlink="">
      <xdr:nvSpPr>
        <xdr:cNvPr id="542" name="テキスト ボックス 541"/>
        <xdr:cNvSpPr txBox="1"/>
      </xdr:nvSpPr>
      <xdr:spPr>
        <a:xfrm>
          <a:off x="12547111" y="65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54275</xdr:rowOff>
    </xdr:from>
    <xdr:to>
      <xdr:col>23</xdr:col>
      <xdr:colOff>517525</xdr:colOff>
      <xdr:row>55</xdr:row>
      <xdr:rowOff>123598</xdr:rowOff>
    </xdr:to>
    <xdr:cxnSp macro="">
      <xdr:nvCxnSpPr>
        <xdr:cNvPr id="576" name="直線コネクタ 575"/>
        <xdr:cNvCxnSpPr/>
      </xdr:nvCxnSpPr>
      <xdr:spPr>
        <a:xfrm flipV="1">
          <a:off x="15481300" y="9484025"/>
          <a:ext cx="838200" cy="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159638</xdr:rowOff>
    </xdr:from>
    <xdr:ext cx="534377" cy="259045"/>
    <xdr:sp macro="" textlink="">
      <xdr:nvSpPr>
        <xdr:cNvPr id="577" name="教育費平均値テキスト"/>
        <xdr:cNvSpPr txBox="1"/>
      </xdr:nvSpPr>
      <xdr:spPr>
        <a:xfrm>
          <a:off x="16370300" y="958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123598</xdr:rowOff>
    </xdr:from>
    <xdr:to>
      <xdr:col>22</xdr:col>
      <xdr:colOff>365125</xdr:colOff>
      <xdr:row>56</xdr:row>
      <xdr:rowOff>37544</xdr:rowOff>
    </xdr:to>
    <xdr:cxnSp macro="">
      <xdr:nvCxnSpPr>
        <xdr:cNvPr id="579" name="直線コネクタ 578"/>
        <xdr:cNvCxnSpPr/>
      </xdr:nvCxnSpPr>
      <xdr:spPr>
        <a:xfrm flipV="1">
          <a:off x="14592300" y="9553348"/>
          <a:ext cx="889000" cy="8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1" name="テキスト ボックス 580"/>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34758</xdr:rowOff>
    </xdr:from>
    <xdr:to>
      <xdr:col>21</xdr:col>
      <xdr:colOff>161925</xdr:colOff>
      <xdr:row>56</xdr:row>
      <xdr:rowOff>37544</xdr:rowOff>
    </xdr:to>
    <xdr:cxnSp macro="">
      <xdr:nvCxnSpPr>
        <xdr:cNvPr id="582" name="直線コネクタ 581"/>
        <xdr:cNvCxnSpPr/>
      </xdr:nvCxnSpPr>
      <xdr:spPr>
        <a:xfrm>
          <a:off x="13703300" y="9635958"/>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133975</xdr:rowOff>
    </xdr:from>
    <xdr:ext cx="534377" cy="259045"/>
    <xdr:sp macro="" textlink="">
      <xdr:nvSpPr>
        <xdr:cNvPr id="584" name="テキスト ボックス 583"/>
        <xdr:cNvSpPr txBox="1"/>
      </xdr:nvSpPr>
      <xdr:spPr>
        <a:xfrm>
          <a:off x="14325111" y="92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34758</xdr:rowOff>
    </xdr:from>
    <xdr:to>
      <xdr:col>19</xdr:col>
      <xdr:colOff>644525</xdr:colOff>
      <xdr:row>56</xdr:row>
      <xdr:rowOff>35444</xdr:rowOff>
    </xdr:to>
    <xdr:cxnSp macro="">
      <xdr:nvCxnSpPr>
        <xdr:cNvPr id="585" name="直線コネクタ 584"/>
        <xdr:cNvCxnSpPr/>
      </xdr:nvCxnSpPr>
      <xdr:spPr>
        <a:xfrm flipV="1">
          <a:off x="12814300" y="963595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111644</xdr:rowOff>
    </xdr:from>
    <xdr:ext cx="534377" cy="259045"/>
    <xdr:sp macro="" textlink="">
      <xdr:nvSpPr>
        <xdr:cNvPr id="587" name="テキスト ボックス 586"/>
        <xdr:cNvSpPr txBox="1"/>
      </xdr:nvSpPr>
      <xdr:spPr>
        <a:xfrm>
          <a:off x="13436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36548</xdr:rowOff>
    </xdr:from>
    <xdr:ext cx="534377" cy="259045"/>
    <xdr:sp macro="" textlink="">
      <xdr:nvSpPr>
        <xdr:cNvPr id="589" name="テキスト ボックス 588"/>
        <xdr:cNvSpPr txBox="1"/>
      </xdr:nvSpPr>
      <xdr:spPr>
        <a:xfrm>
          <a:off x="12547111" y="9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3475</xdr:rowOff>
    </xdr:from>
    <xdr:to>
      <xdr:col>23</xdr:col>
      <xdr:colOff>568325</xdr:colOff>
      <xdr:row>55</xdr:row>
      <xdr:rowOff>105075</xdr:rowOff>
    </xdr:to>
    <xdr:sp macro="" textlink="">
      <xdr:nvSpPr>
        <xdr:cNvPr id="595" name="円/楕円 594"/>
        <xdr:cNvSpPr/>
      </xdr:nvSpPr>
      <xdr:spPr>
        <a:xfrm>
          <a:off x="16268700" y="94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26352</xdr:rowOff>
    </xdr:from>
    <xdr:ext cx="534377" cy="259045"/>
    <xdr:sp macro="" textlink="">
      <xdr:nvSpPr>
        <xdr:cNvPr id="596" name="教育費該当値テキスト"/>
        <xdr:cNvSpPr txBox="1"/>
      </xdr:nvSpPr>
      <xdr:spPr>
        <a:xfrm>
          <a:off x="16370300" y="92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73,979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72798</xdr:rowOff>
    </xdr:from>
    <xdr:to>
      <xdr:col>22</xdr:col>
      <xdr:colOff>415925</xdr:colOff>
      <xdr:row>56</xdr:row>
      <xdr:rowOff>2948</xdr:rowOff>
    </xdr:to>
    <xdr:sp macro="" textlink="">
      <xdr:nvSpPr>
        <xdr:cNvPr id="597" name="円/楕円 596"/>
        <xdr:cNvSpPr/>
      </xdr:nvSpPr>
      <xdr:spPr>
        <a:xfrm>
          <a:off x="15430500" y="95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165525</xdr:rowOff>
    </xdr:from>
    <xdr:ext cx="534377" cy="259045"/>
    <xdr:sp macro="" textlink="">
      <xdr:nvSpPr>
        <xdr:cNvPr id="598" name="テキスト ボックス 597"/>
        <xdr:cNvSpPr txBox="1"/>
      </xdr:nvSpPr>
      <xdr:spPr>
        <a:xfrm>
          <a:off x="15214111" y="959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158194</xdr:rowOff>
    </xdr:from>
    <xdr:to>
      <xdr:col>21</xdr:col>
      <xdr:colOff>212725</xdr:colOff>
      <xdr:row>56</xdr:row>
      <xdr:rowOff>88344</xdr:rowOff>
    </xdr:to>
    <xdr:sp macro="" textlink="">
      <xdr:nvSpPr>
        <xdr:cNvPr id="599" name="円/楕円 598"/>
        <xdr:cNvSpPr/>
      </xdr:nvSpPr>
      <xdr:spPr>
        <a:xfrm>
          <a:off x="14541500" y="958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79471</xdr:rowOff>
    </xdr:from>
    <xdr:ext cx="534377" cy="259045"/>
    <xdr:sp macro="" textlink="">
      <xdr:nvSpPr>
        <xdr:cNvPr id="600" name="テキスト ボックス 599"/>
        <xdr:cNvSpPr txBox="1"/>
      </xdr:nvSpPr>
      <xdr:spPr>
        <a:xfrm>
          <a:off x="14325111" y="96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155408</xdr:rowOff>
    </xdr:from>
    <xdr:to>
      <xdr:col>20</xdr:col>
      <xdr:colOff>9525</xdr:colOff>
      <xdr:row>56</xdr:row>
      <xdr:rowOff>85558</xdr:rowOff>
    </xdr:to>
    <xdr:sp macro="" textlink="">
      <xdr:nvSpPr>
        <xdr:cNvPr id="601" name="円/楕円 600"/>
        <xdr:cNvSpPr/>
      </xdr:nvSpPr>
      <xdr:spPr>
        <a:xfrm>
          <a:off x="13652500" y="95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76685</xdr:rowOff>
    </xdr:from>
    <xdr:ext cx="534377" cy="259045"/>
    <xdr:sp macro="" textlink="">
      <xdr:nvSpPr>
        <xdr:cNvPr id="602" name="テキスト ボックス 601"/>
        <xdr:cNvSpPr txBox="1"/>
      </xdr:nvSpPr>
      <xdr:spPr>
        <a:xfrm>
          <a:off x="13436111" y="96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156094</xdr:rowOff>
    </xdr:from>
    <xdr:to>
      <xdr:col>18</xdr:col>
      <xdr:colOff>492125</xdr:colOff>
      <xdr:row>56</xdr:row>
      <xdr:rowOff>86244</xdr:rowOff>
    </xdr:to>
    <xdr:sp macro="" textlink="">
      <xdr:nvSpPr>
        <xdr:cNvPr id="603" name="円/楕円 602"/>
        <xdr:cNvSpPr/>
      </xdr:nvSpPr>
      <xdr:spPr>
        <a:xfrm>
          <a:off x="12763500" y="95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77371</xdr:rowOff>
    </xdr:from>
    <xdr:ext cx="534377" cy="259045"/>
    <xdr:sp macro="" textlink="">
      <xdr:nvSpPr>
        <xdr:cNvPr id="604" name="テキスト ボックス 603"/>
        <xdr:cNvSpPr txBox="1"/>
      </xdr:nvSpPr>
      <xdr:spPr>
        <a:xfrm>
          <a:off x="12547111" y="96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32807</xdr:rowOff>
    </xdr:from>
    <xdr:to>
      <xdr:col>23</xdr:col>
      <xdr:colOff>517525</xdr:colOff>
      <xdr:row>79</xdr:row>
      <xdr:rowOff>43658</xdr:rowOff>
    </xdr:to>
    <xdr:cxnSp macro="">
      <xdr:nvCxnSpPr>
        <xdr:cNvPr id="633" name="直線コネクタ 632"/>
        <xdr:cNvCxnSpPr/>
      </xdr:nvCxnSpPr>
      <xdr:spPr>
        <a:xfrm flipV="1">
          <a:off x="15481300" y="13577357"/>
          <a:ext cx="8382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4"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43543</xdr:rowOff>
    </xdr:from>
    <xdr:to>
      <xdr:col>22</xdr:col>
      <xdr:colOff>365125</xdr:colOff>
      <xdr:row>79</xdr:row>
      <xdr:rowOff>43658</xdr:rowOff>
    </xdr:to>
    <xdr:cxnSp macro="">
      <xdr:nvCxnSpPr>
        <xdr:cNvPr id="636" name="直線コネクタ 635"/>
        <xdr:cNvCxnSpPr/>
      </xdr:nvCxnSpPr>
      <xdr:spPr>
        <a:xfrm>
          <a:off x="14592300" y="1358809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8" name="テキスト ボックス 637"/>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35168</xdr:rowOff>
    </xdr:from>
    <xdr:to>
      <xdr:col>21</xdr:col>
      <xdr:colOff>161925</xdr:colOff>
      <xdr:row>79</xdr:row>
      <xdr:rowOff>43543</xdr:rowOff>
    </xdr:to>
    <xdr:cxnSp macro="">
      <xdr:nvCxnSpPr>
        <xdr:cNvPr id="639" name="直線コネクタ 638"/>
        <xdr:cNvCxnSpPr/>
      </xdr:nvCxnSpPr>
      <xdr:spPr>
        <a:xfrm>
          <a:off x="13703300" y="13579718"/>
          <a:ext cx="889000" cy="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41" name="テキスト ボックス 640"/>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35168</xdr:rowOff>
    </xdr:from>
    <xdr:to>
      <xdr:col>19</xdr:col>
      <xdr:colOff>644525</xdr:colOff>
      <xdr:row>79</xdr:row>
      <xdr:rowOff>44275</xdr:rowOff>
    </xdr:to>
    <xdr:cxnSp macro="">
      <xdr:nvCxnSpPr>
        <xdr:cNvPr id="642" name="直線コネクタ 641"/>
        <xdr:cNvCxnSpPr/>
      </xdr:nvCxnSpPr>
      <xdr:spPr>
        <a:xfrm flipV="1">
          <a:off x="12814300" y="13579718"/>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4" name="テキスト ボックス 643"/>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6" name="テキスト ボックス 645"/>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153457</xdr:rowOff>
    </xdr:from>
    <xdr:to>
      <xdr:col>23</xdr:col>
      <xdr:colOff>568325</xdr:colOff>
      <xdr:row>79</xdr:row>
      <xdr:rowOff>83607</xdr:rowOff>
    </xdr:to>
    <xdr:sp macro="" textlink="">
      <xdr:nvSpPr>
        <xdr:cNvPr id="652" name="円/楕円 651"/>
        <xdr:cNvSpPr/>
      </xdr:nvSpPr>
      <xdr:spPr>
        <a:xfrm>
          <a:off x="16268700" y="135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121319</xdr:rowOff>
    </xdr:from>
    <xdr:ext cx="469744" cy="259045"/>
    <xdr:sp macro="" textlink="">
      <xdr:nvSpPr>
        <xdr:cNvPr id="653" name="災害復旧費該当値テキスト"/>
        <xdr:cNvSpPr txBox="1"/>
      </xdr:nvSpPr>
      <xdr:spPr>
        <a:xfrm>
          <a:off x="16370300" y="134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164308</xdr:rowOff>
    </xdr:from>
    <xdr:to>
      <xdr:col>22</xdr:col>
      <xdr:colOff>415925</xdr:colOff>
      <xdr:row>79</xdr:row>
      <xdr:rowOff>94458</xdr:rowOff>
    </xdr:to>
    <xdr:sp macro="" textlink="">
      <xdr:nvSpPr>
        <xdr:cNvPr id="654" name="円/楕円 653"/>
        <xdr:cNvSpPr/>
      </xdr:nvSpPr>
      <xdr:spPr>
        <a:xfrm>
          <a:off x="15430500" y="1353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85585</xdr:rowOff>
    </xdr:from>
    <xdr:ext cx="378565" cy="259045"/>
    <xdr:sp macro="" textlink="">
      <xdr:nvSpPr>
        <xdr:cNvPr id="655" name="テキスト ボックス 654"/>
        <xdr:cNvSpPr txBox="1"/>
      </xdr:nvSpPr>
      <xdr:spPr>
        <a:xfrm>
          <a:off x="15292017" y="13630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164193</xdr:rowOff>
    </xdr:from>
    <xdr:to>
      <xdr:col>21</xdr:col>
      <xdr:colOff>212725</xdr:colOff>
      <xdr:row>79</xdr:row>
      <xdr:rowOff>94343</xdr:rowOff>
    </xdr:to>
    <xdr:sp macro="" textlink="">
      <xdr:nvSpPr>
        <xdr:cNvPr id="656" name="円/楕円 655"/>
        <xdr:cNvSpPr/>
      </xdr:nvSpPr>
      <xdr:spPr>
        <a:xfrm>
          <a:off x="14541500" y="135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85470</xdr:rowOff>
    </xdr:from>
    <xdr:ext cx="378565" cy="259045"/>
    <xdr:sp macro="" textlink="">
      <xdr:nvSpPr>
        <xdr:cNvPr id="657" name="テキスト ボックス 656"/>
        <xdr:cNvSpPr txBox="1"/>
      </xdr:nvSpPr>
      <xdr:spPr>
        <a:xfrm>
          <a:off x="14403017" y="13630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155818</xdr:rowOff>
    </xdr:from>
    <xdr:to>
      <xdr:col>20</xdr:col>
      <xdr:colOff>9525</xdr:colOff>
      <xdr:row>79</xdr:row>
      <xdr:rowOff>85968</xdr:rowOff>
    </xdr:to>
    <xdr:sp macro="" textlink="">
      <xdr:nvSpPr>
        <xdr:cNvPr id="658" name="円/楕円 657"/>
        <xdr:cNvSpPr/>
      </xdr:nvSpPr>
      <xdr:spPr>
        <a:xfrm>
          <a:off x="13652500" y="135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77095</xdr:rowOff>
    </xdr:from>
    <xdr:ext cx="469744" cy="259045"/>
    <xdr:sp macro="" textlink="">
      <xdr:nvSpPr>
        <xdr:cNvPr id="659" name="テキスト ボックス 658"/>
        <xdr:cNvSpPr txBox="1"/>
      </xdr:nvSpPr>
      <xdr:spPr>
        <a:xfrm>
          <a:off x="13468427" y="136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164925</xdr:rowOff>
    </xdr:from>
    <xdr:to>
      <xdr:col>18</xdr:col>
      <xdr:colOff>492125</xdr:colOff>
      <xdr:row>79</xdr:row>
      <xdr:rowOff>95075</xdr:rowOff>
    </xdr:to>
    <xdr:sp macro="" textlink="">
      <xdr:nvSpPr>
        <xdr:cNvPr id="660" name="円/楕円 659"/>
        <xdr:cNvSpPr/>
      </xdr:nvSpPr>
      <xdr:spPr>
        <a:xfrm>
          <a:off x="12763500" y="1353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86202</xdr:rowOff>
    </xdr:from>
    <xdr:ext cx="313932" cy="259045"/>
    <xdr:sp macro="" textlink="">
      <xdr:nvSpPr>
        <xdr:cNvPr id="661" name="テキスト ボックス 660"/>
        <xdr:cNvSpPr txBox="1"/>
      </xdr:nvSpPr>
      <xdr:spPr>
        <a:xfrm>
          <a:off x="12657333" y="13630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15154</xdr:rowOff>
    </xdr:from>
    <xdr:to>
      <xdr:col>23</xdr:col>
      <xdr:colOff>517525</xdr:colOff>
      <xdr:row>96</xdr:row>
      <xdr:rowOff>58821</xdr:rowOff>
    </xdr:to>
    <xdr:cxnSp macro="">
      <xdr:nvCxnSpPr>
        <xdr:cNvPr id="688" name="直線コネクタ 687"/>
        <xdr:cNvCxnSpPr/>
      </xdr:nvCxnSpPr>
      <xdr:spPr>
        <a:xfrm>
          <a:off x="15481300" y="16474354"/>
          <a:ext cx="838200" cy="4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89"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168500</xdr:rowOff>
    </xdr:from>
    <xdr:to>
      <xdr:col>22</xdr:col>
      <xdr:colOff>365125</xdr:colOff>
      <xdr:row>96</xdr:row>
      <xdr:rowOff>15154</xdr:rowOff>
    </xdr:to>
    <xdr:cxnSp macro="">
      <xdr:nvCxnSpPr>
        <xdr:cNvPr id="691" name="直線コネクタ 690"/>
        <xdr:cNvCxnSpPr/>
      </xdr:nvCxnSpPr>
      <xdr:spPr>
        <a:xfrm>
          <a:off x="14592300" y="16456250"/>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93" name="テキスト ボックス 692"/>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147889</xdr:rowOff>
    </xdr:from>
    <xdr:to>
      <xdr:col>21</xdr:col>
      <xdr:colOff>161925</xdr:colOff>
      <xdr:row>95</xdr:row>
      <xdr:rowOff>168500</xdr:rowOff>
    </xdr:to>
    <xdr:cxnSp macro="">
      <xdr:nvCxnSpPr>
        <xdr:cNvPr id="694" name="直線コネクタ 693"/>
        <xdr:cNvCxnSpPr/>
      </xdr:nvCxnSpPr>
      <xdr:spPr>
        <a:xfrm>
          <a:off x="13703300" y="16435639"/>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6" name="テキスト ボックス 695"/>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124338</xdr:rowOff>
    </xdr:from>
    <xdr:to>
      <xdr:col>19</xdr:col>
      <xdr:colOff>644525</xdr:colOff>
      <xdr:row>95</xdr:row>
      <xdr:rowOff>147889</xdr:rowOff>
    </xdr:to>
    <xdr:cxnSp macro="">
      <xdr:nvCxnSpPr>
        <xdr:cNvPr id="697" name="直線コネクタ 696"/>
        <xdr:cNvCxnSpPr/>
      </xdr:nvCxnSpPr>
      <xdr:spPr>
        <a:xfrm>
          <a:off x="12814300" y="16412088"/>
          <a:ext cx="889000" cy="2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9" name="テキスト ボックス 698"/>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701" name="テキスト ボックス 700"/>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8021</xdr:rowOff>
    </xdr:from>
    <xdr:to>
      <xdr:col>23</xdr:col>
      <xdr:colOff>568325</xdr:colOff>
      <xdr:row>96</xdr:row>
      <xdr:rowOff>109621</xdr:rowOff>
    </xdr:to>
    <xdr:sp macro="" textlink="">
      <xdr:nvSpPr>
        <xdr:cNvPr id="707" name="円/楕円 706"/>
        <xdr:cNvSpPr/>
      </xdr:nvSpPr>
      <xdr:spPr>
        <a:xfrm>
          <a:off x="16268700" y="1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30898</xdr:rowOff>
    </xdr:from>
    <xdr:ext cx="534377" cy="259045"/>
    <xdr:sp macro="" textlink="">
      <xdr:nvSpPr>
        <xdr:cNvPr id="708" name="公債費該当値テキスト"/>
        <xdr:cNvSpPr txBox="1"/>
      </xdr:nvSpPr>
      <xdr:spPr>
        <a:xfrm>
          <a:off x="16370300" y="163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92,690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135804</xdr:rowOff>
    </xdr:from>
    <xdr:to>
      <xdr:col>22</xdr:col>
      <xdr:colOff>415925</xdr:colOff>
      <xdr:row>96</xdr:row>
      <xdr:rowOff>65954</xdr:rowOff>
    </xdr:to>
    <xdr:sp macro="" textlink="">
      <xdr:nvSpPr>
        <xdr:cNvPr id="709" name="円/楕円 708"/>
        <xdr:cNvSpPr/>
      </xdr:nvSpPr>
      <xdr:spPr>
        <a:xfrm>
          <a:off x="15430500" y="164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82481</xdr:rowOff>
    </xdr:from>
    <xdr:ext cx="599010" cy="259045"/>
    <xdr:sp macro="" textlink="">
      <xdr:nvSpPr>
        <xdr:cNvPr id="710" name="テキスト ボックス 709"/>
        <xdr:cNvSpPr txBox="1"/>
      </xdr:nvSpPr>
      <xdr:spPr>
        <a:xfrm>
          <a:off x="15181794" y="1619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117700</xdr:rowOff>
    </xdr:from>
    <xdr:to>
      <xdr:col>21</xdr:col>
      <xdr:colOff>212725</xdr:colOff>
      <xdr:row>96</xdr:row>
      <xdr:rowOff>47850</xdr:rowOff>
    </xdr:to>
    <xdr:sp macro="" textlink="">
      <xdr:nvSpPr>
        <xdr:cNvPr id="711" name="円/楕円 710"/>
        <xdr:cNvSpPr/>
      </xdr:nvSpPr>
      <xdr:spPr>
        <a:xfrm>
          <a:off x="14541500" y="164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64377</xdr:rowOff>
    </xdr:from>
    <xdr:ext cx="599010" cy="259045"/>
    <xdr:sp macro="" textlink="">
      <xdr:nvSpPr>
        <xdr:cNvPr id="712" name="テキスト ボックス 711"/>
        <xdr:cNvSpPr txBox="1"/>
      </xdr:nvSpPr>
      <xdr:spPr>
        <a:xfrm>
          <a:off x="14292794" y="1618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97089</xdr:rowOff>
    </xdr:from>
    <xdr:to>
      <xdr:col>20</xdr:col>
      <xdr:colOff>9525</xdr:colOff>
      <xdr:row>96</xdr:row>
      <xdr:rowOff>27239</xdr:rowOff>
    </xdr:to>
    <xdr:sp macro="" textlink="">
      <xdr:nvSpPr>
        <xdr:cNvPr id="713" name="円/楕円 712"/>
        <xdr:cNvSpPr/>
      </xdr:nvSpPr>
      <xdr:spPr>
        <a:xfrm>
          <a:off x="13652500" y="1638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43766</xdr:rowOff>
    </xdr:from>
    <xdr:ext cx="599010" cy="259045"/>
    <xdr:sp macro="" textlink="">
      <xdr:nvSpPr>
        <xdr:cNvPr id="714" name="テキスト ボックス 713"/>
        <xdr:cNvSpPr txBox="1"/>
      </xdr:nvSpPr>
      <xdr:spPr>
        <a:xfrm>
          <a:off x="13403794" y="1616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73538</xdr:rowOff>
    </xdr:from>
    <xdr:to>
      <xdr:col>18</xdr:col>
      <xdr:colOff>492125</xdr:colOff>
      <xdr:row>96</xdr:row>
      <xdr:rowOff>3688</xdr:rowOff>
    </xdr:to>
    <xdr:sp macro="" textlink="">
      <xdr:nvSpPr>
        <xdr:cNvPr id="715" name="円/楕円 714"/>
        <xdr:cNvSpPr/>
      </xdr:nvSpPr>
      <xdr:spPr>
        <a:xfrm>
          <a:off x="12763500" y="163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20215</xdr:rowOff>
    </xdr:from>
    <xdr:ext cx="599010" cy="259045"/>
    <xdr:sp macro="" textlink="">
      <xdr:nvSpPr>
        <xdr:cNvPr id="716" name="テキスト ボックス 715"/>
        <xdr:cNvSpPr txBox="1"/>
      </xdr:nvSpPr>
      <xdr:spPr>
        <a:xfrm>
          <a:off x="12514794" y="1613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4"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8" name="テキスト ボックス 747"/>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1" name="テキスト ボックス 750"/>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4" name="テキスト ボックス 753"/>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6" name="テキスト ボックス 755"/>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3"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民生費は住民一人当たり１５６，７８３円となっており、前年度と比較すると６５，８１６円減と大幅に減少している。これは、平成２６年度に実施した</a:t>
          </a:r>
          <a:r>
            <a:rPr kumimoji="1" lang="ja-JP" altLang="en-US" sz="1400">
              <a:solidFill>
                <a:schemeClr val="dk1"/>
              </a:solidFill>
              <a:effectLst/>
              <a:latin typeface="ＭＳ Ｐゴシック"/>
              <a:ea typeface="+mn-ea"/>
              <a:cs typeface="+mn-cs"/>
            </a:rPr>
            <a:t>老人福祉施設整備事業など</a:t>
          </a:r>
          <a:r>
            <a:rPr kumimoji="1" lang="ja-JP" altLang="en-US" sz="1400">
              <a:latin typeface="ＭＳ Ｐゴシック"/>
            </a:rPr>
            <a:t>老人福祉行政に要する経費で、普通建設事業費が減少したことが主な要因となっている。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財政調整基金残高について、近年地方交付税の減少などにより基金の取り崩しを行ってきたため、基金残高は減少してきたが、平成２７年度は</a:t>
          </a:r>
          <a:r>
            <a:rPr lang="ja-JP" altLang="en-US" sz="1400">
              <a:solidFill>
                <a:schemeClr val="dk1"/>
              </a:solidFill>
              <a:effectLst/>
              <a:latin typeface="+mn-lt"/>
              <a:ea typeface="+mn-ea"/>
              <a:cs typeface="+mn-cs"/>
            </a:rPr>
            <a:t>まちづくりへの寄附金等の増により、基金残高は若干増加した</a:t>
          </a:r>
          <a:r>
            <a:rPr lang="ja-JP" altLang="ja-JP" sz="1400">
              <a:solidFill>
                <a:schemeClr val="dk1"/>
              </a:solidFill>
              <a:effectLst/>
              <a:latin typeface="+mn-lt"/>
              <a:ea typeface="+mn-ea"/>
              <a:cs typeface="+mn-cs"/>
            </a:rPr>
            <a:t>。</a:t>
          </a:r>
          <a:endParaRPr lang="ja-JP" altLang="ja-JP" sz="1400">
            <a:effectLst/>
          </a:endParaRPr>
        </a:p>
        <a:p>
          <a:r>
            <a:rPr lang="ja-JP" altLang="ja-JP" sz="1400">
              <a:solidFill>
                <a:schemeClr val="dk1"/>
              </a:solidFill>
              <a:effectLst/>
              <a:latin typeface="+mn-lt"/>
              <a:ea typeface="+mn-ea"/>
              <a:cs typeface="+mn-cs"/>
            </a:rPr>
            <a:t>実質単年度収支については赤字を解消し、前年度と比較すると９．９４ポイント</a:t>
          </a:r>
          <a:r>
            <a:rPr lang="ja-JP" altLang="en-US" sz="1400">
              <a:solidFill>
                <a:schemeClr val="dk1"/>
              </a:solidFill>
              <a:effectLst/>
              <a:latin typeface="+mn-lt"/>
              <a:ea typeface="+mn-ea"/>
              <a:cs typeface="+mn-cs"/>
            </a:rPr>
            <a:t>の増と改善</a:t>
          </a:r>
          <a:r>
            <a:rPr lang="ja-JP" altLang="ja-JP" sz="1400">
              <a:solidFill>
                <a:schemeClr val="dk1"/>
              </a:solidFill>
              <a:effectLst/>
              <a:latin typeface="+mn-lt"/>
              <a:ea typeface="+mn-ea"/>
              <a:cs typeface="+mn-cs"/>
            </a:rPr>
            <a:t>している。今後も引き続き財政の健全化に向けた改革プランの着実な推進により、経営の効率化を図り、健全な財政運営に努める</a:t>
          </a:r>
          <a:r>
            <a:rPr lang="ja-JP" altLang="en-US" sz="14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連結実質赤字比率について、赤字額は生じていないことから比率は算出されていない。引き続き財政の健全化に向けた改革プランの着実な推進により、経営の効率化を図り、健全な財政運営に努める。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chemeClr val="dk1"/>
              </a:solidFill>
              <a:effectLst/>
              <a:latin typeface="+mn-lt"/>
              <a:ea typeface="+mn-ea"/>
              <a:cs typeface="+mn-cs"/>
            </a:rPr>
            <a:t>昨年度と比較して、元利償還金は減少している。元利償還金については、平成１８年度から平成２１年度にピークを迎えたことから、今後も継続して改善されることが見込まれており、引き続き地方債の新規発行を抑制し、計画的な財政運営に努める。また、公営企業債の元利償還金に対する繰入金については、昨年度と比較し微減となっている。今後も改革プランに基づき、地方債の新規発行の抑制や事業債借換による公債費償還の平準化等により、繰出金の抑制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chemeClr val="dk1"/>
              </a:solidFill>
              <a:effectLst/>
              <a:latin typeface="+mn-lt"/>
              <a:ea typeface="+mn-ea"/>
              <a:cs typeface="+mn-cs"/>
            </a:rPr>
            <a:t>一般会計等に係る地方債の現在高について、公共施設整備</a:t>
          </a:r>
          <a:r>
            <a:rPr lang="ja-JP" altLang="en-US" sz="1400">
              <a:solidFill>
                <a:schemeClr val="dk1"/>
              </a:solidFill>
              <a:effectLst/>
              <a:latin typeface="+mn-lt"/>
              <a:ea typeface="+mn-ea"/>
              <a:cs typeface="+mn-cs"/>
            </a:rPr>
            <a:t>など</a:t>
          </a:r>
          <a:r>
            <a:rPr lang="ja-JP" altLang="ja-JP" sz="1400">
              <a:solidFill>
                <a:schemeClr val="dk1"/>
              </a:solidFill>
              <a:effectLst/>
              <a:latin typeface="+mn-lt"/>
              <a:ea typeface="+mn-ea"/>
              <a:cs typeface="+mn-cs"/>
            </a:rPr>
            <a:t>に伴う地方債の増</a:t>
          </a:r>
          <a:r>
            <a:rPr lang="ja-JP" altLang="en-US" sz="1400">
              <a:solidFill>
                <a:schemeClr val="dk1"/>
              </a:solidFill>
              <a:effectLst/>
              <a:latin typeface="+mn-lt"/>
              <a:ea typeface="+mn-ea"/>
              <a:cs typeface="+mn-cs"/>
            </a:rPr>
            <a:t>に</a:t>
          </a:r>
          <a:r>
            <a:rPr lang="ja-JP" altLang="ja-JP" sz="1400">
              <a:solidFill>
                <a:schemeClr val="dk1"/>
              </a:solidFill>
              <a:effectLst/>
              <a:latin typeface="+mn-lt"/>
              <a:ea typeface="+mn-ea"/>
              <a:cs typeface="+mn-cs"/>
            </a:rPr>
            <a:t>よる充当可能基金の減が主な要因となっている。今後も新規地方債の発行を抑制するため計画的に事業を実施し、引き続き後世への負担を少しでも軽減するよう、新規事業の実施等について総点検を図り、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12,481
12,418
203.93
8,842,527
8,699,559
137,168
4,738,118
10,920,467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86.8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12,481
12,418
203.93
8,842,527
8,699,559
137,168
4,738,118
10,920,467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86.8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12,481
12,418
203.93
8,842,527
8,699,559
137,168
4,738,118
10,920,467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86.8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892;&#25919;&#32076;&#21942;G/&#36001;&#25919;&#38306;&#36899;&#36890;&#30693;/290215_&#24179;&#25104;&#65298;&#65303;&#24180;&#24230;&#36001;&#25919;&#29366;&#27841;&#36039;&#26009;&#38598;&#12398;&#20316;&#25104;&#21450;&#12403;&#25552;&#20986;&#12395;&#12388;&#12356;&#12390;/0331&#29031;&#20250;/&#12304;&#36001;&#25919;&#29366;&#27841;&#36039;&#26009;&#38598;&#12305;_014290_&#26647;&#23665;&#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93.2</v>
          </cell>
          <cell r="L73">
            <v>90.4</v>
          </cell>
          <cell r="M73">
            <v>93.7</v>
          </cell>
          <cell r="N73">
            <v>110.5</v>
          </cell>
          <cell r="O73">
            <v>86.8</v>
          </cell>
        </row>
        <row r="75">
          <cell r="K75">
            <v>19.600000000000001</v>
          </cell>
          <cell r="L75">
            <v>18.899999999999999</v>
          </cell>
          <cell r="M75">
            <v>18.600000000000001</v>
          </cell>
          <cell r="N75">
            <v>17.399999999999999</v>
          </cell>
          <cell r="O75">
            <v>15.8</v>
          </cell>
        </row>
        <row r="77">
          <cell r="G77" t="str">
            <v>類似団体内平均値</v>
          </cell>
          <cell r="K77">
            <v>74.8</v>
          </cell>
          <cell r="L77">
            <v>64.7</v>
          </cell>
          <cell r="M77">
            <v>55.2</v>
          </cell>
          <cell r="N77">
            <v>54</v>
          </cell>
          <cell r="O77">
            <v>58.9</v>
          </cell>
        </row>
        <row r="79">
          <cell r="K79">
            <v>14.5</v>
          </cell>
          <cell r="L79">
            <v>13.3</v>
          </cell>
          <cell r="M79">
            <v>12.5</v>
          </cell>
          <cell r="N79">
            <v>11.5</v>
          </cell>
          <cell r="O79">
            <v>10.8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8842527</v>
      </c>
      <c r="BO4" s="349"/>
      <c r="BP4" s="349"/>
      <c r="BQ4" s="349"/>
      <c r="BR4" s="349"/>
      <c r="BS4" s="349"/>
      <c r="BT4" s="349"/>
      <c r="BU4" s="350"/>
      <c r="BV4" s="348">
        <v>9262657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2.9</v>
      </c>
      <c r="CU4" s="355"/>
      <c r="CV4" s="355"/>
      <c r="CW4" s="355"/>
      <c r="CX4" s="355"/>
      <c r="CY4" s="355"/>
      <c r="CZ4" s="355"/>
      <c r="DA4" s="356"/>
      <c r="DB4" s="354">
        <v>2.4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8699559</v>
      </c>
      <c r="BO5" s="386"/>
      <c r="BP5" s="386"/>
      <c r="BQ5" s="386"/>
      <c r="BR5" s="386"/>
      <c r="BS5" s="386"/>
      <c r="BT5" s="386"/>
      <c r="BU5" s="387"/>
      <c r="BV5" s="385">
        <v>9144994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v>
      </c>
      <c r="CU5" s="383"/>
      <c r="CV5" s="383"/>
      <c r="CW5" s="383"/>
      <c r="CX5" s="383"/>
      <c r="CY5" s="383"/>
      <c r="CZ5" s="383"/>
      <c r="DA5" s="384"/>
      <c r="DB5" s="382">
        <v>86.8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142968</v>
      </c>
      <c r="BO6" s="386"/>
      <c r="BP6" s="386"/>
      <c r="BQ6" s="386"/>
      <c r="BR6" s="386"/>
      <c r="BS6" s="386"/>
      <c r="BT6" s="386"/>
      <c r="BU6" s="387"/>
      <c r="BV6" s="385">
        <v>117663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87.6</v>
      </c>
      <c r="CU6" s="423"/>
      <c r="CV6" s="423"/>
      <c r="CW6" s="423"/>
      <c r="CX6" s="423"/>
      <c r="CY6" s="423"/>
      <c r="CZ6" s="423"/>
      <c r="DA6" s="424"/>
      <c r="DB6" s="422">
        <v>91.9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5800</v>
      </c>
      <c r="BO7" s="386"/>
      <c r="BP7" s="386"/>
      <c r="BQ7" s="386"/>
      <c r="BR7" s="386"/>
      <c r="BS7" s="386"/>
      <c r="BT7" s="386"/>
      <c r="BU7" s="387"/>
      <c r="BV7" s="385">
        <v>2886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4738118</v>
      </c>
      <c r="CU7" s="386"/>
      <c r="CV7" s="386"/>
      <c r="CW7" s="386"/>
      <c r="CX7" s="386"/>
      <c r="CY7" s="386"/>
      <c r="CZ7" s="386"/>
      <c r="DA7" s="387"/>
      <c r="DB7" s="385">
        <v>4721972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137168</v>
      </c>
      <c r="BO8" s="386"/>
      <c r="BP8" s="386"/>
      <c r="BQ8" s="386"/>
      <c r="BR8" s="386"/>
      <c r="BS8" s="386"/>
      <c r="BT8" s="386"/>
      <c r="BU8" s="387"/>
      <c r="BV8" s="385">
        <v>114777</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0.28000000000000003</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12344</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22391</v>
      </c>
      <c r="BO9" s="386"/>
      <c r="BP9" s="386"/>
      <c r="BQ9" s="386"/>
      <c r="BR9" s="386"/>
      <c r="BS9" s="386"/>
      <c r="BT9" s="386"/>
      <c r="BU9" s="387"/>
      <c r="BV9" s="385">
        <v>24980</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18</v>
      </c>
      <c r="CU9" s="383"/>
      <c r="CV9" s="383"/>
      <c r="CW9" s="383"/>
      <c r="CX9" s="383"/>
      <c r="CY9" s="383"/>
      <c r="CZ9" s="383"/>
      <c r="DA9" s="384"/>
      <c r="DB9" s="382">
        <v>20.5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13340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144444</v>
      </c>
      <c r="BO10" s="386"/>
      <c r="BP10" s="386"/>
      <c r="BQ10" s="386"/>
      <c r="BR10" s="386"/>
      <c r="BS10" s="386"/>
      <c r="BT10" s="386"/>
      <c r="BU10" s="387"/>
      <c r="BV10" s="385">
        <v>5030</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12481</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1640</v>
      </c>
      <c r="BO12" s="386"/>
      <c r="BP12" s="386"/>
      <c r="BQ12" s="386"/>
      <c r="BR12" s="386"/>
      <c r="BS12" s="386"/>
      <c r="BT12" s="386"/>
      <c r="BU12" s="387"/>
      <c r="BV12" s="385">
        <v>334636</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12418</v>
      </c>
      <c r="S13" s="467"/>
      <c r="T13" s="467"/>
      <c r="U13" s="467"/>
      <c r="V13" s="468"/>
      <c r="W13" s="401" t="s">
        <v>121</v>
      </c>
      <c r="X13" s="402"/>
      <c r="Y13" s="402"/>
      <c r="Z13" s="402"/>
      <c r="AA13" s="402"/>
      <c r="AB13" s="392"/>
      <c r="AC13" s="436">
        <v>1362</v>
      </c>
      <c r="AD13" s="437"/>
      <c r="AE13" s="437"/>
      <c r="AF13" s="437"/>
      <c r="AG13" s="476"/>
      <c r="AH13" s="436">
        <v>1420</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165195</v>
      </c>
      <c r="BO13" s="386"/>
      <c r="BP13" s="386"/>
      <c r="BQ13" s="386"/>
      <c r="BR13" s="386"/>
      <c r="BS13" s="386"/>
      <c r="BT13" s="386"/>
      <c r="BU13" s="387"/>
      <c r="BV13" s="385">
        <v>-304626</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15.8</v>
      </c>
      <c r="CU13" s="383"/>
      <c r="CV13" s="383"/>
      <c r="CW13" s="383"/>
      <c r="CX13" s="383"/>
      <c r="CY13" s="383"/>
      <c r="CZ13" s="383"/>
      <c r="DA13" s="384"/>
      <c r="DB13" s="382">
        <v>17.399999999999999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12689</v>
      </c>
      <c r="S14" s="467"/>
      <c r="T14" s="467"/>
      <c r="U14" s="467"/>
      <c r="V14" s="468"/>
      <c r="W14" s="375"/>
      <c r="X14" s="376"/>
      <c r="Y14" s="376"/>
      <c r="Z14" s="376"/>
      <c r="AA14" s="376"/>
      <c r="AB14" s="365"/>
      <c r="AC14" s="469">
        <v>21.6</v>
      </c>
      <c r="AD14" s="470"/>
      <c r="AE14" s="470"/>
      <c r="AF14" s="470"/>
      <c r="AG14" s="471"/>
      <c r="AH14" s="469">
        <v>20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86.8</v>
      </c>
      <c r="CU14" s="481"/>
      <c r="CV14" s="481"/>
      <c r="CW14" s="481"/>
      <c r="CX14" s="481"/>
      <c r="CY14" s="481"/>
      <c r="CZ14" s="481"/>
      <c r="DA14" s="482"/>
      <c r="DB14" s="480">
        <v>110.5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12621</v>
      </c>
      <c r="S15" s="467"/>
      <c r="T15" s="467"/>
      <c r="U15" s="467"/>
      <c r="V15" s="468"/>
      <c r="W15" s="401" t="s">
        <v>128</v>
      </c>
      <c r="X15" s="402"/>
      <c r="Y15" s="402"/>
      <c r="Z15" s="402"/>
      <c r="AA15" s="402"/>
      <c r="AB15" s="392"/>
      <c r="AC15" s="436">
        <v>1360</v>
      </c>
      <c r="AD15" s="437"/>
      <c r="AE15" s="437"/>
      <c r="AF15" s="437"/>
      <c r="AG15" s="476"/>
      <c r="AH15" s="436">
        <v>1676</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1263132</v>
      </c>
      <c r="BO15" s="349"/>
      <c r="BP15" s="349"/>
      <c r="BQ15" s="349"/>
      <c r="BR15" s="349"/>
      <c r="BS15" s="349"/>
      <c r="BT15" s="349"/>
      <c r="BU15" s="350"/>
      <c r="BV15" s="348">
        <v>1199004</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21.6</v>
      </c>
      <c r="AD16" s="470"/>
      <c r="AE16" s="470"/>
      <c r="AF16" s="470"/>
      <c r="AG16" s="471"/>
      <c r="AH16" s="469">
        <v>23.6</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4171061</v>
      </c>
      <c r="BO16" s="386"/>
      <c r="BP16" s="386"/>
      <c r="BQ16" s="386"/>
      <c r="BR16" s="386"/>
      <c r="BS16" s="386"/>
      <c r="BT16" s="386"/>
      <c r="BU16" s="387"/>
      <c r="BV16" s="385">
        <v>4132963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3571</v>
      </c>
      <c r="AD17" s="437"/>
      <c r="AE17" s="437"/>
      <c r="AF17" s="437"/>
      <c r="AG17" s="476"/>
      <c r="AH17" s="436">
        <v>3980</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1578906</v>
      </c>
      <c r="BO17" s="386"/>
      <c r="BP17" s="386"/>
      <c r="BQ17" s="386"/>
      <c r="BR17" s="386"/>
      <c r="BS17" s="386"/>
      <c r="BT17" s="386"/>
      <c r="BU17" s="387"/>
      <c r="BV17" s="385">
        <v>1520572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203.93</v>
      </c>
      <c r="M18" s="498"/>
      <c r="N18" s="498"/>
      <c r="O18" s="498"/>
      <c r="P18" s="498"/>
      <c r="Q18" s="498"/>
      <c r="R18" s="499"/>
      <c r="S18" s="499"/>
      <c r="T18" s="499"/>
      <c r="U18" s="499"/>
      <c r="V18" s="500"/>
      <c r="W18" s="403"/>
      <c r="X18" s="404"/>
      <c r="Y18" s="404"/>
      <c r="Z18" s="404"/>
      <c r="AA18" s="404"/>
      <c r="AB18" s="395"/>
      <c r="AC18" s="501">
        <v>56.7</v>
      </c>
      <c r="AD18" s="502"/>
      <c r="AE18" s="502"/>
      <c r="AF18" s="502"/>
      <c r="AG18" s="503"/>
      <c r="AH18" s="501">
        <v>56</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3975203</v>
      </c>
      <c r="BO18" s="386"/>
      <c r="BP18" s="386"/>
      <c r="BQ18" s="386"/>
      <c r="BR18" s="386"/>
      <c r="BS18" s="386"/>
      <c r="BT18" s="386"/>
      <c r="BU18" s="387"/>
      <c r="BV18" s="385">
        <v>4129124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5468933</v>
      </c>
      <c r="BO19" s="386"/>
      <c r="BP19" s="386"/>
      <c r="BQ19" s="386"/>
      <c r="BR19" s="386"/>
      <c r="BS19" s="386"/>
      <c r="BT19" s="386"/>
      <c r="BU19" s="387"/>
      <c r="BV19" s="385">
        <v>5597199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5186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1" t="s">
        <v>147</v>
      </c>
      <c r="AI22" s="402"/>
      <c r="AJ22" s="402"/>
      <c r="AK22" s="402"/>
      <c r="AL22" s="392"/>
      <c r="AM22" s="541" t="s">
        <v>148</v>
      </c>
      <c r="AN22" s="542"/>
      <c r="AO22" s="542"/>
      <c r="AP22" s="542"/>
      <c r="AQ22" s="542"/>
      <c r="AR22" s="543"/>
      <c r="AS22" s="524" t="s">
        <v>145</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149</v>
      </c>
      <c r="AZ23" s="346"/>
      <c r="BA23" s="346"/>
      <c r="BB23" s="346"/>
      <c r="BC23" s="346"/>
      <c r="BD23" s="346"/>
      <c r="BE23" s="346"/>
      <c r="BF23" s="346"/>
      <c r="BG23" s="346"/>
      <c r="BH23" s="346"/>
      <c r="BI23" s="346"/>
      <c r="BJ23" s="346"/>
      <c r="BK23" s="346"/>
      <c r="BL23" s="346"/>
      <c r="BM23" s="347"/>
      <c r="BN23" s="385">
        <v>10920467</v>
      </c>
      <c r="BO23" s="386"/>
      <c r="BP23" s="386"/>
      <c r="BQ23" s="386"/>
      <c r="BR23" s="386"/>
      <c r="BS23" s="386"/>
      <c r="BT23" s="386"/>
      <c r="BU23" s="387"/>
      <c r="BV23" s="385">
        <v>11015115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7947</v>
      </c>
      <c r="R24" s="437"/>
      <c r="S24" s="437"/>
      <c r="T24" s="437"/>
      <c r="U24" s="437"/>
      <c r="V24" s="476"/>
      <c r="W24" s="531"/>
      <c r="X24" s="519"/>
      <c r="Y24" s="520"/>
      <c r="Z24" s="435" t="s">
        <v>151</v>
      </c>
      <c r="AA24" s="415"/>
      <c r="AB24" s="415"/>
      <c r="AC24" s="415"/>
      <c r="AD24" s="415"/>
      <c r="AE24" s="415"/>
      <c r="AF24" s="415"/>
      <c r="AG24" s="416"/>
      <c r="AH24" s="436">
        <v>119</v>
      </c>
      <c r="AI24" s="437"/>
      <c r="AJ24" s="437"/>
      <c r="AK24" s="437"/>
      <c r="AL24" s="476"/>
      <c r="AM24" s="436">
        <v>394247</v>
      </c>
      <c r="AN24" s="437"/>
      <c r="AO24" s="437"/>
      <c r="AP24" s="437"/>
      <c r="AQ24" s="437"/>
      <c r="AR24" s="476"/>
      <c r="AS24" s="436">
        <v>3313</v>
      </c>
      <c r="AT24" s="437"/>
      <c r="AU24" s="437"/>
      <c r="AV24" s="437"/>
      <c r="AW24" s="437"/>
      <c r="AX24" s="438"/>
      <c r="AY24" s="549" t="s">
        <v>152</v>
      </c>
      <c r="AZ24" s="550"/>
      <c r="BA24" s="550"/>
      <c r="BB24" s="550"/>
      <c r="BC24" s="550"/>
      <c r="BD24" s="550"/>
      <c r="BE24" s="550"/>
      <c r="BF24" s="550"/>
      <c r="BG24" s="550"/>
      <c r="BH24" s="550"/>
      <c r="BI24" s="550"/>
      <c r="BJ24" s="550"/>
      <c r="BK24" s="550"/>
      <c r="BL24" s="550"/>
      <c r="BM24" s="551"/>
      <c r="BN24" s="385">
        <v>10113058</v>
      </c>
      <c r="BO24" s="386"/>
      <c r="BP24" s="386"/>
      <c r="BQ24" s="386"/>
      <c r="BR24" s="386"/>
      <c r="BS24" s="386"/>
      <c r="BT24" s="386"/>
      <c r="BU24" s="387"/>
      <c r="BV24" s="385">
        <v>10019338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6679</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1298856</v>
      </c>
      <c r="BO25" s="349"/>
      <c r="BP25" s="349"/>
      <c r="BQ25" s="349"/>
      <c r="BR25" s="349"/>
      <c r="BS25" s="349"/>
      <c r="BT25" s="349"/>
      <c r="BU25" s="350"/>
      <c r="BV25" s="348">
        <v>541497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6128</v>
      </c>
      <c r="R26" s="437"/>
      <c r="S26" s="437"/>
      <c r="T26" s="437"/>
      <c r="U26" s="437"/>
      <c r="V26" s="476"/>
      <c r="W26" s="531"/>
      <c r="X26" s="519"/>
      <c r="Y26" s="520"/>
      <c r="Z26" s="435" t="s">
        <v>157</v>
      </c>
      <c r="AA26" s="555"/>
      <c r="AB26" s="555"/>
      <c r="AC26" s="555"/>
      <c r="AD26" s="555"/>
      <c r="AE26" s="555"/>
      <c r="AF26" s="555"/>
      <c r="AG26" s="556"/>
      <c r="AH26" s="436">
        <v>3</v>
      </c>
      <c r="AI26" s="437"/>
      <c r="AJ26" s="437"/>
      <c r="AK26" s="437"/>
      <c r="AL26" s="476"/>
      <c r="AM26" s="436">
        <v>9249</v>
      </c>
      <c r="AN26" s="437"/>
      <c r="AO26" s="437"/>
      <c r="AP26" s="437"/>
      <c r="AQ26" s="437"/>
      <c r="AR26" s="476"/>
      <c r="AS26" s="436">
        <v>3083</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3000</v>
      </c>
      <c r="R27" s="437"/>
      <c r="S27" s="437"/>
      <c r="T27" s="437"/>
      <c r="U27" s="437"/>
      <c r="V27" s="476"/>
      <c r="W27" s="531"/>
      <c r="X27" s="519"/>
      <c r="Y27" s="520"/>
      <c r="Z27" s="435" t="s">
        <v>160</v>
      </c>
      <c r="AA27" s="415"/>
      <c r="AB27" s="415"/>
      <c r="AC27" s="415"/>
      <c r="AD27" s="415"/>
      <c r="AE27" s="415"/>
      <c r="AF27" s="415"/>
      <c r="AG27" s="416"/>
      <c r="AH27" s="436">
        <v>7</v>
      </c>
      <c r="AI27" s="437"/>
      <c r="AJ27" s="437"/>
      <c r="AK27" s="437"/>
      <c r="AL27" s="476"/>
      <c r="AM27" s="436">
        <v>23299</v>
      </c>
      <c r="AN27" s="437"/>
      <c r="AO27" s="437"/>
      <c r="AP27" s="437"/>
      <c r="AQ27" s="437"/>
      <c r="AR27" s="476"/>
      <c r="AS27" s="436">
        <v>3328</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2">
        <v>257395</v>
      </c>
      <c r="BO27" s="553"/>
      <c r="BP27" s="553"/>
      <c r="BQ27" s="553"/>
      <c r="BR27" s="553"/>
      <c r="BS27" s="553"/>
      <c r="BT27" s="553"/>
      <c r="BU27" s="554"/>
      <c r="BV27" s="552">
        <v>257163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2390</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558725</v>
      </c>
      <c r="BO28" s="349"/>
      <c r="BP28" s="349"/>
      <c r="BQ28" s="349"/>
      <c r="BR28" s="349"/>
      <c r="BS28" s="349"/>
      <c r="BT28" s="349"/>
      <c r="BU28" s="350"/>
      <c r="BV28" s="348">
        <v>415921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11</v>
      </c>
      <c r="M29" s="437"/>
      <c r="N29" s="437"/>
      <c r="O29" s="437"/>
      <c r="P29" s="476"/>
      <c r="Q29" s="436">
        <v>1960</v>
      </c>
      <c r="R29" s="437"/>
      <c r="S29" s="437"/>
      <c r="T29" s="437"/>
      <c r="U29" s="437"/>
      <c r="V29" s="476"/>
      <c r="W29" s="532"/>
      <c r="X29" s="533"/>
      <c r="Y29" s="534"/>
      <c r="Z29" s="435" t="s">
        <v>167</v>
      </c>
      <c r="AA29" s="415"/>
      <c r="AB29" s="415"/>
      <c r="AC29" s="415"/>
      <c r="AD29" s="415"/>
      <c r="AE29" s="415"/>
      <c r="AF29" s="415"/>
      <c r="AG29" s="416"/>
      <c r="AH29" s="436">
        <v>126</v>
      </c>
      <c r="AI29" s="437"/>
      <c r="AJ29" s="437"/>
      <c r="AK29" s="437"/>
      <c r="AL29" s="476"/>
      <c r="AM29" s="436">
        <v>417546</v>
      </c>
      <c r="AN29" s="437"/>
      <c r="AO29" s="437"/>
      <c r="AP29" s="437"/>
      <c r="AQ29" s="437"/>
      <c r="AR29" s="476"/>
      <c r="AS29" s="436">
        <v>3314</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23632</v>
      </c>
      <c r="BO29" s="386"/>
      <c r="BP29" s="386"/>
      <c r="BQ29" s="386"/>
      <c r="BR29" s="386"/>
      <c r="BS29" s="386"/>
      <c r="BT29" s="386"/>
      <c r="BU29" s="387"/>
      <c r="BV29" s="385">
        <v>23566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97.4</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170</v>
      </c>
      <c r="BD30" s="550"/>
      <c r="BE30" s="550"/>
      <c r="BF30" s="550"/>
      <c r="BG30" s="550"/>
      <c r="BH30" s="550"/>
      <c r="BI30" s="550"/>
      <c r="BJ30" s="550"/>
      <c r="BK30" s="550"/>
      <c r="BL30" s="550"/>
      <c r="BM30" s="551"/>
      <c r="BN30" s="552">
        <v>310301</v>
      </c>
      <c r="BO30" s="553"/>
      <c r="BP30" s="553"/>
      <c r="BQ30" s="553"/>
      <c r="BR30" s="553"/>
      <c r="BS30" s="553"/>
      <c r="BT30" s="553"/>
      <c r="BU30" s="554"/>
      <c r="BV30" s="552">
        <v>377623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住宅団地造成事業特別会計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南空知葬斎組合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栗山町農業振興公社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北海道介護福祉学校特別会計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下水道事業会計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工業団地造成事業特別会計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南空知消防組合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空知教育センター組合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南空知ふるさと市町村圏組合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1274254</v>
      </c>
      <c r="S5" s="583"/>
      <c r="T5" s="583"/>
      <c r="U5" s="583"/>
      <c r="V5" s="583"/>
      <c r="W5" s="583"/>
      <c r="X5" s="583"/>
      <c r="Y5" s="584"/>
      <c r="Z5" s="585">
        <v>14.4</v>
      </c>
      <c r="AA5" s="585"/>
      <c r="AB5" s="585"/>
      <c r="AC5" s="585"/>
      <c r="AD5" s="586">
        <v>1221148</v>
      </c>
      <c r="AE5" s="586"/>
      <c r="AF5" s="586"/>
      <c r="AG5" s="586"/>
      <c r="AH5" s="586"/>
      <c r="AI5" s="586"/>
      <c r="AJ5" s="586"/>
      <c r="AK5" s="586"/>
      <c r="AL5" s="587">
        <v>26.9</v>
      </c>
      <c r="AM5" s="588"/>
      <c r="AN5" s="588"/>
      <c r="AO5" s="589"/>
      <c r="AP5" s="579" t="s">
        <v>206</v>
      </c>
      <c r="AQ5" s="580"/>
      <c r="AR5" s="580"/>
      <c r="AS5" s="580"/>
      <c r="AT5" s="580"/>
      <c r="AU5" s="580"/>
      <c r="AV5" s="580"/>
      <c r="AW5" s="580"/>
      <c r="AX5" s="580"/>
      <c r="AY5" s="580"/>
      <c r="AZ5" s="580"/>
      <c r="BA5" s="580"/>
      <c r="BB5" s="580"/>
      <c r="BC5" s="580"/>
      <c r="BD5" s="580"/>
      <c r="BE5" s="580"/>
      <c r="BF5" s="581"/>
      <c r="BG5" s="593">
        <v>1219963</v>
      </c>
      <c r="BH5" s="594"/>
      <c r="BI5" s="594"/>
      <c r="BJ5" s="594"/>
      <c r="BK5" s="594"/>
      <c r="BL5" s="594"/>
      <c r="BM5" s="594"/>
      <c r="BN5" s="595"/>
      <c r="BO5" s="596">
        <v>95.7</v>
      </c>
      <c r="BP5" s="596"/>
      <c r="BQ5" s="596"/>
      <c r="BR5" s="596"/>
      <c r="BS5" s="597">
        <v>20813</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95824</v>
      </c>
      <c r="S6" s="594"/>
      <c r="T6" s="594"/>
      <c r="U6" s="594"/>
      <c r="V6" s="594"/>
      <c r="W6" s="594"/>
      <c r="X6" s="594"/>
      <c r="Y6" s="595"/>
      <c r="Z6" s="596">
        <v>1.1000000000000001</v>
      </c>
      <c r="AA6" s="596"/>
      <c r="AB6" s="596"/>
      <c r="AC6" s="596"/>
      <c r="AD6" s="597">
        <v>95824</v>
      </c>
      <c r="AE6" s="597"/>
      <c r="AF6" s="597"/>
      <c r="AG6" s="597"/>
      <c r="AH6" s="597"/>
      <c r="AI6" s="597"/>
      <c r="AJ6" s="597"/>
      <c r="AK6" s="597"/>
      <c r="AL6" s="598">
        <v>2.1</v>
      </c>
      <c r="AM6" s="599"/>
      <c r="AN6" s="599"/>
      <c r="AO6" s="600"/>
      <c r="AP6" s="590" t="s">
        <v>211</v>
      </c>
      <c r="AQ6" s="591"/>
      <c r="AR6" s="591"/>
      <c r="AS6" s="591"/>
      <c r="AT6" s="591"/>
      <c r="AU6" s="591"/>
      <c r="AV6" s="591"/>
      <c r="AW6" s="591"/>
      <c r="AX6" s="591"/>
      <c r="AY6" s="591"/>
      <c r="AZ6" s="591"/>
      <c r="BA6" s="591"/>
      <c r="BB6" s="591"/>
      <c r="BC6" s="591"/>
      <c r="BD6" s="591"/>
      <c r="BE6" s="591"/>
      <c r="BF6" s="592"/>
      <c r="BG6" s="593">
        <v>1219963</v>
      </c>
      <c r="BH6" s="594"/>
      <c r="BI6" s="594"/>
      <c r="BJ6" s="594"/>
      <c r="BK6" s="594"/>
      <c r="BL6" s="594"/>
      <c r="BM6" s="594"/>
      <c r="BN6" s="595"/>
      <c r="BO6" s="596">
        <v>95.7</v>
      </c>
      <c r="BP6" s="596"/>
      <c r="BQ6" s="596"/>
      <c r="BR6" s="596"/>
      <c r="BS6" s="597">
        <v>20813</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108840</v>
      </c>
      <c r="CS6" s="594"/>
      <c r="CT6" s="594"/>
      <c r="CU6" s="594"/>
      <c r="CV6" s="594"/>
      <c r="CW6" s="594"/>
      <c r="CX6" s="594"/>
      <c r="CY6" s="595"/>
      <c r="CZ6" s="596">
        <v>1.3</v>
      </c>
      <c r="DA6" s="596"/>
      <c r="DB6" s="596"/>
      <c r="DC6" s="596"/>
      <c r="DD6" s="602">
        <v>12171</v>
      </c>
      <c r="DE6" s="594"/>
      <c r="DF6" s="594"/>
      <c r="DG6" s="594"/>
      <c r="DH6" s="594"/>
      <c r="DI6" s="594"/>
      <c r="DJ6" s="594"/>
      <c r="DK6" s="594"/>
      <c r="DL6" s="594"/>
      <c r="DM6" s="594"/>
      <c r="DN6" s="594"/>
      <c r="DO6" s="594"/>
      <c r="DP6" s="595"/>
      <c r="DQ6" s="602">
        <v>108840</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1791</v>
      </c>
      <c r="S7" s="594"/>
      <c r="T7" s="594"/>
      <c r="U7" s="594"/>
      <c r="V7" s="594"/>
      <c r="W7" s="594"/>
      <c r="X7" s="594"/>
      <c r="Y7" s="595"/>
      <c r="Z7" s="596">
        <v>0</v>
      </c>
      <c r="AA7" s="596"/>
      <c r="AB7" s="596"/>
      <c r="AC7" s="596"/>
      <c r="AD7" s="597">
        <v>1791</v>
      </c>
      <c r="AE7" s="597"/>
      <c r="AF7" s="597"/>
      <c r="AG7" s="597"/>
      <c r="AH7" s="597"/>
      <c r="AI7" s="597"/>
      <c r="AJ7" s="597"/>
      <c r="AK7" s="597"/>
      <c r="AL7" s="598">
        <v>0</v>
      </c>
      <c r="AM7" s="599"/>
      <c r="AN7" s="599"/>
      <c r="AO7" s="600"/>
      <c r="AP7" s="590" t="s">
        <v>214</v>
      </c>
      <c r="AQ7" s="591"/>
      <c r="AR7" s="591"/>
      <c r="AS7" s="591"/>
      <c r="AT7" s="591"/>
      <c r="AU7" s="591"/>
      <c r="AV7" s="591"/>
      <c r="AW7" s="591"/>
      <c r="AX7" s="591"/>
      <c r="AY7" s="591"/>
      <c r="AZ7" s="591"/>
      <c r="BA7" s="591"/>
      <c r="BB7" s="591"/>
      <c r="BC7" s="591"/>
      <c r="BD7" s="591"/>
      <c r="BE7" s="591"/>
      <c r="BF7" s="592"/>
      <c r="BG7" s="593">
        <v>535320</v>
      </c>
      <c r="BH7" s="594"/>
      <c r="BI7" s="594"/>
      <c r="BJ7" s="594"/>
      <c r="BK7" s="594"/>
      <c r="BL7" s="594"/>
      <c r="BM7" s="594"/>
      <c r="BN7" s="595"/>
      <c r="BO7" s="596">
        <v>42</v>
      </c>
      <c r="BP7" s="596"/>
      <c r="BQ7" s="596"/>
      <c r="BR7" s="596"/>
      <c r="BS7" s="597">
        <v>20813</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1229220</v>
      </c>
      <c r="CS7" s="594"/>
      <c r="CT7" s="594"/>
      <c r="CU7" s="594"/>
      <c r="CV7" s="594"/>
      <c r="CW7" s="594"/>
      <c r="CX7" s="594"/>
      <c r="CY7" s="595"/>
      <c r="CZ7" s="596">
        <v>14.1</v>
      </c>
      <c r="DA7" s="596"/>
      <c r="DB7" s="596"/>
      <c r="DC7" s="596"/>
      <c r="DD7" s="602">
        <v>41360</v>
      </c>
      <c r="DE7" s="594"/>
      <c r="DF7" s="594"/>
      <c r="DG7" s="594"/>
      <c r="DH7" s="594"/>
      <c r="DI7" s="594"/>
      <c r="DJ7" s="594"/>
      <c r="DK7" s="594"/>
      <c r="DL7" s="594"/>
      <c r="DM7" s="594"/>
      <c r="DN7" s="594"/>
      <c r="DO7" s="594"/>
      <c r="DP7" s="595"/>
      <c r="DQ7" s="602">
        <v>941060</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3595</v>
      </c>
      <c r="S8" s="594"/>
      <c r="T8" s="594"/>
      <c r="U8" s="594"/>
      <c r="V8" s="594"/>
      <c r="W8" s="594"/>
      <c r="X8" s="594"/>
      <c r="Y8" s="595"/>
      <c r="Z8" s="596">
        <v>0</v>
      </c>
      <c r="AA8" s="596"/>
      <c r="AB8" s="596"/>
      <c r="AC8" s="596"/>
      <c r="AD8" s="597">
        <v>3595</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19408</v>
      </c>
      <c r="BH8" s="594"/>
      <c r="BI8" s="594"/>
      <c r="BJ8" s="594"/>
      <c r="BK8" s="594"/>
      <c r="BL8" s="594"/>
      <c r="BM8" s="594"/>
      <c r="BN8" s="595"/>
      <c r="BO8" s="596">
        <v>1.5</v>
      </c>
      <c r="BP8" s="596"/>
      <c r="BQ8" s="596"/>
      <c r="BR8" s="596"/>
      <c r="BS8" s="602" t="s">
        <v>109</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1957936</v>
      </c>
      <c r="CS8" s="594"/>
      <c r="CT8" s="594"/>
      <c r="CU8" s="594"/>
      <c r="CV8" s="594"/>
      <c r="CW8" s="594"/>
      <c r="CX8" s="594"/>
      <c r="CY8" s="595"/>
      <c r="CZ8" s="596">
        <v>22.5</v>
      </c>
      <c r="DA8" s="596"/>
      <c r="DB8" s="596"/>
      <c r="DC8" s="596"/>
      <c r="DD8" s="602">
        <v>68881</v>
      </c>
      <c r="DE8" s="594"/>
      <c r="DF8" s="594"/>
      <c r="DG8" s="594"/>
      <c r="DH8" s="594"/>
      <c r="DI8" s="594"/>
      <c r="DJ8" s="594"/>
      <c r="DK8" s="594"/>
      <c r="DL8" s="594"/>
      <c r="DM8" s="594"/>
      <c r="DN8" s="594"/>
      <c r="DO8" s="594"/>
      <c r="DP8" s="595"/>
      <c r="DQ8" s="602">
        <v>986783</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2998</v>
      </c>
      <c r="S9" s="594"/>
      <c r="T9" s="594"/>
      <c r="U9" s="594"/>
      <c r="V9" s="594"/>
      <c r="W9" s="594"/>
      <c r="X9" s="594"/>
      <c r="Y9" s="595"/>
      <c r="Z9" s="596">
        <v>0</v>
      </c>
      <c r="AA9" s="596"/>
      <c r="AB9" s="596"/>
      <c r="AC9" s="596"/>
      <c r="AD9" s="597">
        <v>2998</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392577</v>
      </c>
      <c r="BH9" s="594"/>
      <c r="BI9" s="594"/>
      <c r="BJ9" s="594"/>
      <c r="BK9" s="594"/>
      <c r="BL9" s="594"/>
      <c r="BM9" s="594"/>
      <c r="BN9" s="595"/>
      <c r="BO9" s="596">
        <v>30.8</v>
      </c>
      <c r="BP9" s="596"/>
      <c r="BQ9" s="596"/>
      <c r="BR9" s="596"/>
      <c r="BS9" s="602" t="s">
        <v>109</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522944</v>
      </c>
      <c r="CS9" s="594"/>
      <c r="CT9" s="594"/>
      <c r="CU9" s="594"/>
      <c r="CV9" s="594"/>
      <c r="CW9" s="594"/>
      <c r="CX9" s="594"/>
      <c r="CY9" s="595"/>
      <c r="CZ9" s="596">
        <v>6</v>
      </c>
      <c r="DA9" s="596"/>
      <c r="DB9" s="596"/>
      <c r="DC9" s="596"/>
      <c r="DD9" s="602">
        <v>32030</v>
      </c>
      <c r="DE9" s="594"/>
      <c r="DF9" s="594"/>
      <c r="DG9" s="594"/>
      <c r="DH9" s="594"/>
      <c r="DI9" s="594"/>
      <c r="DJ9" s="594"/>
      <c r="DK9" s="594"/>
      <c r="DL9" s="594"/>
      <c r="DM9" s="594"/>
      <c r="DN9" s="594"/>
      <c r="DO9" s="594"/>
      <c r="DP9" s="595"/>
      <c r="DQ9" s="602">
        <v>409761</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268464</v>
      </c>
      <c r="S10" s="594"/>
      <c r="T10" s="594"/>
      <c r="U10" s="594"/>
      <c r="V10" s="594"/>
      <c r="W10" s="594"/>
      <c r="X10" s="594"/>
      <c r="Y10" s="595"/>
      <c r="Z10" s="596">
        <v>3</v>
      </c>
      <c r="AA10" s="596"/>
      <c r="AB10" s="596"/>
      <c r="AC10" s="596"/>
      <c r="AD10" s="597">
        <v>268464</v>
      </c>
      <c r="AE10" s="597"/>
      <c r="AF10" s="597"/>
      <c r="AG10" s="597"/>
      <c r="AH10" s="597"/>
      <c r="AI10" s="597"/>
      <c r="AJ10" s="597"/>
      <c r="AK10" s="597"/>
      <c r="AL10" s="598">
        <v>5.9</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45465</v>
      </c>
      <c r="BH10" s="594"/>
      <c r="BI10" s="594"/>
      <c r="BJ10" s="594"/>
      <c r="BK10" s="594"/>
      <c r="BL10" s="594"/>
      <c r="BM10" s="594"/>
      <c r="BN10" s="595"/>
      <c r="BO10" s="596">
        <v>3.6</v>
      </c>
      <c r="BP10" s="596"/>
      <c r="BQ10" s="596"/>
      <c r="BR10" s="596"/>
      <c r="BS10" s="602">
        <v>7537</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15006</v>
      </c>
      <c r="CS10" s="594"/>
      <c r="CT10" s="594"/>
      <c r="CU10" s="594"/>
      <c r="CV10" s="594"/>
      <c r="CW10" s="594"/>
      <c r="CX10" s="594"/>
      <c r="CY10" s="595"/>
      <c r="CZ10" s="596">
        <v>0.2</v>
      </c>
      <c r="DA10" s="596"/>
      <c r="DB10" s="596"/>
      <c r="DC10" s="596"/>
      <c r="DD10" s="602" t="s">
        <v>109</v>
      </c>
      <c r="DE10" s="594"/>
      <c r="DF10" s="594"/>
      <c r="DG10" s="594"/>
      <c r="DH10" s="594"/>
      <c r="DI10" s="594"/>
      <c r="DJ10" s="594"/>
      <c r="DK10" s="594"/>
      <c r="DL10" s="594"/>
      <c r="DM10" s="594"/>
      <c r="DN10" s="594"/>
      <c r="DO10" s="594"/>
      <c r="DP10" s="595"/>
      <c r="DQ10" s="602">
        <v>15006</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13037</v>
      </c>
      <c r="S11" s="594"/>
      <c r="T11" s="594"/>
      <c r="U11" s="594"/>
      <c r="V11" s="594"/>
      <c r="W11" s="594"/>
      <c r="X11" s="594"/>
      <c r="Y11" s="595"/>
      <c r="Z11" s="596">
        <v>0.1</v>
      </c>
      <c r="AA11" s="596"/>
      <c r="AB11" s="596"/>
      <c r="AC11" s="596"/>
      <c r="AD11" s="597">
        <v>13037</v>
      </c>
      <c r="AE11" s="597"/>
      <c r="AF11" s="597"/>
      <c r="AG11" s="597"/>
      <c r="AH11" s="597"/>
      <c r="AI11" s="597"/>
      <c r="AJ11" s="597"/>
      <c r="AK11" s="597"/>
      <c r="AL11" s="598">
        <v>0.3</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77870</v>
      </c>
      <c r="BH11" s="594"/>
      <c r="BI11" s="594"/>
      <c r="BJ11" s="594"/>
      <c r="BK11" s="594"/>
      <c r="BL11" s="594"/>
      <c r="BM11" s="594"/>
      <c r="BN11" s="595"/>
      <c r="BO11" s="596">
        <v>6.1</v>
      </c>
      <c r="BP11" s="596"/>
      <c r="BQ11" s="596"/>
      <c r="BR11" s="596"/>
      <c r="BS11" s="602">
        <v>13276</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896571</v>
      </c>
      <c r="CS11" s="594"/>
      <c r="CT11" s="594"/>
      <c r="CU11" s="594"/>
      <c r="CV11" s="594"/>
      <c r="CW11" s="594"/>
      <c r="CX11" s="594"/>
      <c r="CY11" s="595"/>
      <c r="CZ11" s="596">
        <v>10.3</v>
      </c>
      <c r="DA11" s="596"/>
      <c r="DB11" s="596"/>
      <c r="DC11" s="596"/>
      <c r="DD11" s="602">
        <v>286596</v>
      </c>
      <c r="DE11" s="594"/>
      <c r="DF11" s="594"/>
      <c r="DG11" s="594"/>
      <c r="DH11" s="594"/>
      <c r="DI11" s="594"/>
      <c r="DJ11" s="594"/>
      <c r="DK11" s="594"/>
      <c r="DL11" s="594"/>
      <c r="DM11" s="594"/>
      <c r="DN11" s="594"/>
      <c r="DO11" s="594"/>
      <c r="DP11" s="595"/>
      <c r="DQ11" s="602">
        <v>230449</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546240</v>
      </c>
      <c r="BH12" s="594"/>
      <c r="BI12" s="594"/>
      <c r="BJ12" s="594"/>
      <c r="BK12" s="594"/>
      <c r="BL12" s="594"/>
      <c r="BM12" s="594"/>
      <c r="BN12" s="595"/>
      <c r="BO12" s="596">
        <v>42.9</v>
      </c>
      <c r="BP12" s="596"/>
      <c r="BQ12" s="596"/>
      <c r="BR12" s="596"/>
      <c r="BS12" s="602" t="s">
        <v>109</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223297</v>
      </c>
      <c r="CS12" s="594"/>
      <c r="CT12" s="594"/>
      <c r="CU12" s="594"/>
      <c r="CV12" s="594"/>
      <c r="CW12" s="594"/>
      <c r="CX12" s="594"/>
      <c r="CY12" s="595"/>
      <c r="CZ12" s="596">
        <v>2.6</v>
      </c>
      <c r="DA12" s="596"/>
      <c r="DB12" s="596"/>
      <c r="DC12" s="596"/>
      <c r="DD12" s="602" t="s">
        <v>109</v>
      </c>
      <c r="DE12" s="594"/>
      <c r="DF12" s="594"/>
      <c r="DG12" s="594"/>
      <c r="DH12" s="594"/>
      <c r="DI12" s="594"/>
      <c r="DJ12" s="594"/>
      <c r="DK12" s="594"/>
      <c r="DL12" s="594"/>
      <c r="DM12" s="594"/>
      <c r="DN12" s="594"/>
      <c r="DO12" s="594"/>
      <c r="DP12" s="595"/>
      <c r="DQ12" s="602">
        <v>80172</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14344</v>
      </c>
      <c r="S13" s="594"/>
      <c r="T13" s="594"/>
      <c r="U13" s="594"/>
      <c r="V13" s="594"/>
      <c r="W13" s="594"/>
      <c r="X13" s="594"/>
      <c r="Y13" s="595"/>
      <c r="Z13" s="596">
        <v>0.2</v>
      </c>
      <c r="AA13" s="596"/>
      <c r="AB13" s="596"/>
      <c r="AC13" s="596"/>
      <c r="AD13" s="597">
        <v>14344</v>
      </c>
      <c r="AE13" s="597"/>
      <c r="AF13" s="597"/>
      <c r="AG13" s="597"/>
      <c r="AH13" s="597"/>
      <c r="AI13" s="597"/>
      <c r="AJ13" s="597"/>
      <c r="AK13" s="597"/>
      <c r="AL13" s="598">
        <v>0.3</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514210</v>
      </c>
      <c r="BH13" s="594"/>
      <c r="BI13" s="594"/>
      <c r="BJ13" s="594"/>
      <c r="BK13" s="594"/>
      <c r="BL13" s="594"/>
      <c r="BM13" s="594"/>
      <c r="BN13" s="595"/>
      <c r="BO13" s="596">
        <v>40.4</v>
      </c>
      <c r="BP13" s="596"/>
      <c r="BQ13" s="596"/>
      <c r="BR13" s="596"/>
      <c r="BS13" s="602" t="s">
        <v>109</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1261073</v>
      </c>
      <c r="CS13" s="594"/>
      <c r="CT13" s="594"/>
      <c r="CU13" s="594"/>
      <c r="CV13" s="594"/>
      <c r="CW13" s="594"/>
      <c r="CX13" s="594"/>
      <c r="CY13" s="595"/>
      <c r="CZ13" s="596">
        <v>14.5</v>
      </c>
      <c r="DA13" s="596"/>
      <c r="DB13" s="596"/>
      <c r="DC13" s="596"/>
      <c r="DD13" s="602">
        <v>625574</v>
      </c>
      <c r="DE13" s="594"/>
      <c r="DF13" s="594"/>
      <c r="DG13" s="594"/>
      <c r="DH13" s="594"/>
      <c r="DI13" s="594"/>
      <c r="DJ13" s="594"/>
      <c r="DK13" s="594"/>
      <c r="DL13" s="594"/>
      <c r="DM13" s="594"/>
      <c r="DN13" s="594"/>
      <c r="DO13" s="594"/>
      <c r="DP13" s="595"/>
      <c r="DQ13" s="602">
        <v>622266</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25722</v>
      </c>
      <c r="BH14" s="594"/>
      <c r="BI14" s="594"/>
      <c r="BJ14" s="594"/>
      <c r="BK14" s="594"/>
      <c r="BL14" s="594"/>
      <c r="BM14" s="594"/>
      <c r="BN14" s="595"/>
      <c r="BO14" s="596">
        <v>2</v>
      </c>
      <c r="BP14" s="596"/>
      <c r="BQ14" s="596"/>
      <c r="BR14" s="596"/>
      <c r="BS14" s="602" t="s">
        <v>109</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366339</v>
      </c>
      <c r="CS14" s="594"/>
      <c r="CT14" s="594"/>
      <c r="CU14" s="594"/>
      <c r="CV14" s="594"/>
      <c r="CW14" s="594"/>
      <c r="CX14" s="594"/>
      <c r="CY14" s="595"/>
      <c r="CZ14" s="596">
        <v>4.2</v>
      </c>
      <c r="DA14" s="596"/>
      <c r="DB14" s="596"/>
      <c r="DC14" s="596"/>
      <c r="DD14" s="602" t="s">
        <v>109</v>
      </c>
      <c r="DE14" s="594"/>
      <c r="DF14" s="594"/>
      <c r="DG14" s="594"/>
      <c r="DH14" s="594"/>
      <c r="DI14" s="594"/>
      <c r="DJ14" s="594"/>
      <c r="DK14" s="594"/>
      <c r="DL14" s="594"/>
      <c r="DM14" s="594"/>
      <c r="DN14" s="594"/>
      <c r="DO14" s="594"/>
      <c r="DP14" s="595"/>
      <c r="DQ14" s="602">
        <v>294439</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3528</v>
      </c>
      <c r="S15" s="594"/>
      <c r="T15" s="594"/>
      <c r="U15" s="594"/>
      <c r="V15" s="594"/>
      <c r="W15" s="594"/>
      <c r="X15" s="594"/>
      <c r="Y15" s="595"/>
      <c r="Z15" s="596">
        <v>0</v>
      </c>
      <c r="AA15" s="596"/>
      <c r="AB15" s="596"/>
      <c r="AC15" s="596"/>
      <c r="AD15" s="597">
        <v>3528</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112678</v>
      </c>
      <c r="BH15" s="594"/>
      <c r="BI15" s="594"/>
      <c r="BJ15" s="594"/>
      <c r="BK15" s="594"/>
      <c r="BL15" s="594"/>
      <c r="BM15" s="594"/>
      <c r="BN15" s="595"/>
      <c r="BO15" s="596">
        <v>8.8000000000000007</v>
      </c>
      <c r="BP15" s="596"/>
      <c r="BQ15" s="596"/>
      <c r="BR15" s="596"/>
      <c r="BS15" s="602" t="s">
        <v>109</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923330</v>
      </c>
      <c r="CS15" s="594"/>
      <c r="CT15" s="594"/>
      <c r="CU15" s="594"/>
      <c r="CV15" s="594"/>
      <c r="CW15" s="594"/>
      <c r="CX15" s="594"/>
      <c r="CY15" s="595"/>
      <c r="CZ15" s="596">
        <v>10.6</v>
      </c>
      <c r="DA15" s="596"/>
      <c r="DB15" s="596"/>
      <c r="DC15" s="596"/>
      <c r="DD15" s="602">
        <v>148916</v>
      </c>
      <c r="DE15" s="594"/>
      <c r="DF15" s="594"/>
      <c r="DG15" s="594"/>
      <c r="DH15" s="594"/>
      <c r="DI15" s="594"/>
      <c r="DJ15" s="594"/>
      <c r="DK15" s="594"/>
      <c r="DL15" s="594"/>
      <c r="DM15" s="594"/>
      <c r="DN15" s="594"/>
      <c r="DO15" s="594"/>
      <c r="DP15" s="595"/>
      <c r="DQ15" s="602">
        <v>642519</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3196621</v>
      </c>
      <c r="S16" s="594"/>
      <c r="T16" s="594"/>
      <c r="U16" s="594"/>
      <c r="V16" s="594"/>
      <c r="W16" s="594"/>
      <c r="X16" s="594"/>
      <c r="Y16" s="595"/>
      <c r="Z16" s="596">
        <v>36.200000000000003</v>
      </c>
      <c r="AA16" s="596"/>
      <c r="AB16" s="596"/>
      <c r="AC16" s="596"/>
      <c r="AD16" s="597">
        <v>2907928</v>
      </c>
      <c r="AE16" s="597"/>
      <c r="AF16" s="597"/>
      <c r="AG16" s="597"/>
      <c r="AH16" s="597"/>
      <c r="AI16" s="597"/>
      <c r="AJ16" s="597"/>
      <c r="AK16" s="597"/>
      <c r="AL16" s="598">
        <v>64.099999999999994</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v>3</v>
      </c>
      <c r="BH16" s="594"/>
      <c r="BI16" s="594"/>
      <c r="BJ16" s="594"/>
      <c r="BK16" s="594"/>
      <c r="BL16" s="594"/>
      <c r="BM16" s="594"/>
      <c r="BN16" s="595"/>
      <c r="BO16" s="596">
        <v>0</v>
      </c>
      <c r="BP16" s="596"/>
      <c r="BQ16" s="596"/>
      <c r="BR16" s="596"/>
      <c r="BS16" s="602" t="s">
        <v>109</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38139</v>
      </c>
      <c r="CS16" s="594"/>
      <c r="CT16" s="594"/>
      <c r="CU16" s="594"/>
      <c r="CV16" s="594"/>
      <c r="CW16" s="594"/>
      <c r="CX16" s="594"/>
      <c r="CY16" s="595"/>
      <c r="CZ16" s="596">
        <v>0.4</v>
      </c>
      <c r="DA16" s="596"/>
      <c r="DB16" s="596"/>
      <c r="DC16" s="596"/>
      <c r="DD16" s="602" t="s">
        <v>109</v>
      </c>
      <c r="DE16" s="594"/>
      <c r="DF16" s="594"/>
      <c r="DG16" s="594"/>
      <c r="DH16" s="594"/>
      <c r="DI16" s="594"/>
      <c r="DJ16" s="594"/>
      <c r="DK16" s="594"/>
      <c r="DL16" s="594"/>
      <c r="DM16" s="594"/>
      <c r="DN16" s="594"/>
      <c r="DO16" s="594"/>
      <c r="DP16" s="595"/>
      <c r="DQ16" s="602">
        <v>9730</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2907928</v>
      </c>
      <c r="S17" s="594"/>
      <c r="T17" s="594"/>
      <c r="U17" s="594"/>
      <c r="V17" s="594"/>
      <c r="W17" s="594"/>
      <c r="X17" s="594"/>
      <c r="Y17" s="595"/>
      <c r="Z17" s="596">
        <v>32.9</v>
      </c>
      <c r="AA17" s="596"/>
      <c r="AB17" s="596"/>
      <c r="AC17" s="596"/>
      <c r="AD17" s="597">
        <v>2907928</v>
      </c>
      <c r="AE17" s="597"/>
      <c r="AF17" s="597"/>
      <c r="AG17" s="597"/>
      <c r="AH17" s="597"/>
      <c r="AI17" s="597"/>
      <c r="AJ17" s="597"/>
      <c r="AK17" s="597"/>
      <c r="AL17" s="598">
        <v>64.099999999999994</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1156864</v>
      </c>
      <c r="CS17" s="594"/>
      <c r="CT17" s="594"/>
      <c r="CU17" s="594"/>
      <c r="CV17" s="594"/>
      <c r="CW17" s="594"/>
      <c r="CX17" s="594"/>
      <c r="CY17" s="595"/>
      <c r="CZ17" s="596">
        <v>13.3</v>
      </c>
      <c r="DA17" s="596"/>
      <c r="DB17" s="596"/>
      <c r="DC17" s="596"/>
      <c r="DD17" s="602" t="s">
        <v>109</v>
      </c>
      <c r="DE17" s="594"/>
      <c r="DF17" s="594"/>
      <c r="DG17" s="594"/>
      <c r="DH17" s="594"/>
      <c r="DI17" s="594"/>
      <c r="DJ17" s="594"/>
      <c r="DK17" s="594"/>
      <c r="DL17" s="594"/>
      <c r="DM17" s="594"/>
      <c r="DN17" s="594"/>
      <c r="DO17" s="594"/>
      <c r="DP17" s="595"/>
      <c r="DQ17" s="602">
        <v>984940</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288693</v>
      </c>
      <c r="S18" s="594"/>
      <c r="T18" s="594"/>
      <c r="U18" s="594"/>
      <c r="V18" s="594"/>
      <c r="W18" s="594"/>
      <c r="X18" s="594"/>
      <c r="Y18" s="595"/>
      <c r="Z18" s="596">
        <v>3.3</v>
      </c>
      <c r="AA18" s="596"/>
      <c r="AB18" s="596"/>
      <c r="AC18" s="596"/>
      <c r="AD18" s="597" t="s">
        <v>109</v>
      </c>
      <c r="AE18" s="597"/>
      <c r="AF18" s="597"/>
      <c r="AG18" s="597"/>
      <c r="AH18" s="597"/>
      <c r="AI18" s="597"/>
      <c r="AJ18" s="597"/>
      <c r="AK18" s="597"/>
      <c r="AL18" s="598" t="s">
        <v>109</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54291</v>
      </c>
      <c r="BH19" s="594"/>
      <c r="BI19" s="594"/>
      <c r="BJ19" s="594"/>
      <c r="BK19" s="594"/>
      <c r="BL19" s="594"/>
      <c r="BM19" s="594"/>
      <c r="BN19" s="595"/>
      <c r="BO19" s="596">
        <v>4.3</v>
      </c>
      <c r="BP19" s="596"/>
      <c r="BQ19" s="596"/>
      <c r="BR19" s="596"/>
      <c r="BS19" s="602" t="s">
        <v>109</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4874456</v>
      </c>
      <c r="S20" s="594"/>
      <c r="T20" s="594"/>
      <c r="U20" s="594"/>
      <c r="V20" s="594"/>
      <c r="W20" s="594"/>
      <c r="X20" s="594"/>
      <c r="Y20" s="595"/>
      <c r="Z20" s="596">
        <v>55.1</v>
      </c>
      <c r="AA20" s="596"/>
      <c r="AB20" s="596"/>
      <c r="AC20" s="596"/>
      <c r="AD20" s="597">
        <v>4532657</v>
      </c>
      <c r="AE20" s="597"/>
      <c r="AF20" s="597"/>
      <c r="AG20" s="597"/>
      <c r="AH20" s="597"/>
      <c r="AI20" s="597"/>
      <c r="AJ20" s="597"/>
      <c r="AK20" s="597"/>
      <c r="AL20" s="598">
        <v>99.8</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54291</v>
      </c>
      <c r="BH20" s="594"/>
      <c r="BI20" s="594"/>
      <c r="BJ20" s="594"/>
      <c r="BK20" s="594"/>
      <c r="BL20" s="594"/>
      <c r="BM20" s="594"/>
      <c r="BN20" s="595"/>
      <c r="BO20" s="596">
        <v>4.3</v>
      </c>
      <c r="BP20" s="596"/>
      <c r="BQ20" s="596"/>
      <c r="BR20" s="596"/>
      <c r="BS20" s="602" t="s">
        <v>109</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8699559</v>
      </c>
      <c r="CS20" s="594"/>
      <c r="CT20" s="594"/>
      <c r="CU20" s="594"/>
      <c r="CV20" s="594"/>
      <c r="CW20" s="594"/>
      <c r="CX20" s="594"/>
      <c r="CY20" s="595"/>
      <c r="CZ20" s="596">
        <v>100</v>
      </c>
      <c r="DA20" s="596"/>
      <c r="DB20" s="596"/>
      <c r="DC20" s="596"/>
      <c r="DD20" s="602">
        <v>1215528</v>
      </c>
      <c r="DE20" s="594"/>
      <c r="DF20" s="594"/>
      <c r="DG20" s="594"/>
      <c r="DH20" s="594"/>
      <c r="DI20" s="594"/>
      <c r="DJ20" s="594"/>
      <c r="DK20" s="594"/>
      <c r="DL20" s="594"/>
      <c r="DM20" s="594"/>
      <c r="DN20" s="594"/>
      <c r="DO20" s="594"/>
      <c r="DP20" s="595"/>
      <c r="DQ20" s="602">
        <v>5325965</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1654</v>
      </c>
      <c r="S21" s="594"/>
      <c r="T21" s="594"/>
      <c r="U21" s="594"/>
      <c r="V21" s="594"/>
      <c r="W21" s="594"/>
      <c r="X21" s="594"/>
      <c r="Y21" s="595"/>
      <c r="Z21" s="596">
        <v>0</v>
      </c>
      <c r="AA21" s="596"/>
      <c r="AB21" s="596"/>
      <c r="AC21" s="596"/>
      <c r="AD21" s="597">
        <v>1654</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1185</v>
      </c>
      <c r="BH21" s="594"/>
      <c r="BI21" s="594"/>
      <c r="BJ21" s="594"/>
      <c r="BK21" s="594"/>
      <c r="BL21" s="594"/>
      <c r="BM21" s="594"/>
      <c r="BN21" s="595"/>
      <c r="BO21" s="596">
        <v>0.1</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141326</v>
      </c>
      <c r="S22" s="594"/>
      <c r="T22" s="594"/>
      <c r="U22" s="594"/>
      <c r="V22" s="594"/>
      <c r="W22" s="594"/>
      <c r="X22" s="594"/>
      <c r="Y22" s="595"/>
      <c r="Z22" s="596">
        <v>1.6</v>
      </c>
      <c r="AA22" s="596"/>
      <c r="AB22" s="596"/>
      <c r="AC22" s="596"/>
      <c r="AD22" s="597" t="s">
        <v>109</v>
      </c>
      <c r="AE22" s="597"/>
      <c r="AF22" s="597"/>
      <c r="AG22" s="597"/>
      <c r="AH22" s="597"/>
      <c r="AI22" s="597"/>
      <c r="AJ22" s="597"/>
      <c r="AK22" s="597"/>
      <c r="AL22" s="598" t="s">
        <v>109</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209503</v>
      </c>
      <c r="S23" s="594"/>
      <c r="T23" s="594"/>
      <c r="U23" s="594"/>
      <c r="V23" s="594"/>
      <c r="W23" s="594"/>
      <c r="X23" s="594"/>
      <c r="Y23" s="595"/>
      <c r="Z23" s="596">
        <v>2.4</v>
      </c>
      <c r="AA23" s="596"/>
      <c r="AB23" s="596"/>
      <c r="AC23" s="596"/>
      <c r="AD23" s="597">
        <v>5098</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53106</v>
      </c>
      <c r="BH23" s="594"/>
      <c r="BI23" s="594"/>
      <c r="BJ23" s="594"/>
      <c r="BK23" s="594"/>
      <c r="BL23" s="594"/>
      <c r="BM23" s="594"/>
      <c r="BN23" s="595"/>
      <c r="BO23" s="596">
        <v>4.2</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36234</v>
      </c>
      <c r="S24" s="594"/>
      <c r="T24" s="594"/>
      <c r="U24" s="594"/>
      <c r="V24" s="594"/>
      <c r="W24" s="594"/>
      <c r="X24" s="594"/>
      <c r="Y24" s="595"/>
      <c r="Z24" s="596">
        <v>0.4</v>
      </c>
      <c r="AA24" s="596"/>
      <c r="AB24" s="596"/>
      <c r="AC24" s="596"/>
      <c r="AD24" s="597" t="s">
        <v>109</v>
      </c>
      <c r="AE24" s="597"/>
      <c r="AF24" s="597"/>
      <c r="AG24" s="597"/>
      <c r="AH24" s="597"/>
      <c r="AI24" s="597"/>
      <c r="AJ24" s="597"/>
      <c r="AK24" s="597"/>
      <c r="AL24" s="598" t="s">
        <v>109</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3107692</v>
      </c>
      <c r="CS24" s="583"/>
      <c r="CT24" s="583"/>
      <c r="CU24" s="583"/>
      <c r="CV24" s="583"/>
      <c r="CW24" s="583"/>
      <c r="CX24" s="583"/>
      <c r="CY24" s="584"/>
      <c r="CZ24" s="624">
        <v>35.700000000000003</v>
      </c>
      <c r="DA24" s="625"/>
      <c r="DB24" s="625"/>
      <c r="DC24" s="626"/>
      <c r="DD24" s="623">
        <v>2285864</v>
      </c>
      <c r="DE24" s="583"/>
      <c r="DF24" s="583"/>
      <c r="DG24" s="583"/>
      <c r="DH24" s="583"/>
      <c r="DI24" s="583"/>
      <c r="DJ24" s="583"/>
      <c r="DK24" s="584"/>
      <c r="DL24" s="623">
        <v>2283600</v>
      </c>
      <c r="DM24" s="583"/>
      <c r="DN24" s="583"/>
      <c r="DO24" s="583"/>
      <c r="DP24" s="583"/>
      <c r="DQ24" s="583"/>
      <c r="DR24" s="583"/>
      <c r="DS24" s="583"/>
      <c r="DT24" s="583"/>
      <c r="DU24" s="583"/>
      <c r="DV24" s="584"/>
      <c r="DW24" s="587">
        <v>47.7</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973662</v>
      </c>
      <c r="S25" s="594"/>
      <c r="T25" s="594"/>
      <c r="U25" s="594"/>
      <c r="V25" s="594"/>
      <c r="W25" s="594"/>
      <c r="X25" s="594"/>
      <c r="Y25" s="595"/>
      <c r="Z25" s="596">
        <v>11</v>
      </c>
      <c r="AA25" s="596"/>
      <c r="AB25" s="596"/>
      <c r="AC25" s="596"/>
      <c r="AD25" s="597" t="s">
        <v>109</v>
      </c>
      <c r="AE25" s="597"/>
      <c r="AF25" s="597"/>
      <c r="AG25" s="597"/>
      <c r="AH25" s="597"/>
      <c r="AI25" s="597"/>
      <c r="AJ25" s="597"/>
      <c r="AK25" s="597"/>
      <c r="AL25" s="598" t="s">
        <v>109</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1156479</v>
      </c>
      <c r="CS25" s="619"/>
      <c r="CT25" s="619"/>
      <c r="CU25" s="619"/>
      <c r="CV25" s="619"/>
      <c r="CW25" s="619"/>
      <c r="CX25" s="619"/>
      <c r="CY25" s="620"/>
      <c r="CZ25" s="627">
        <v>13.3</v>
      </c>
      <c r="DA25" s="628"/>
      <c r="DB25" s="628"/>
      <c r="DC25" s="629"/>
      <c r="DD25" s="602">
        <v>1058220</v>
      </c>
      <c r="DE25" s="619"/>
      <c r="DF25" s="619"/>
      <c r="DG25" s="619"/>
      <c r="DH25" s="619"/>
      <c r="DI25" s="619"/>
      <c r="DJ25" s="619"/>
      <c r="DK25" s="620"/>
      <c r="DL25" s="602">
        <v>1056901</v>
      </c>
      <c r="DM25" s="619"/>
      <c r="DN25" s="619"/>
      <c r="DO25" s="619"/>
      <c r="DP25" s="619"/>
      <c r="DQ25" s="619"/>
      <c r="DR25" s="619"/>
      <c r="DS25" s="619"/>
      <c r="DT25" s="619"/>
      <c r="DU25" s="619"/>
      <c r="DV25" s="620"/>
      <c r="DW25" s="598">
        <v>22.1</v>
      </c>
      <c r="DX25" s="621"/>
      <c r="DY25" s="621"/>
      <c r="DZ25" s="621"/>
      <c r="EA25" s="621"/>
      <c r="EB25" s="621"/>
      <c r="EC25" s="622"/>
    </row>
    <row r="26" spans="2:133" ht="11.25" customHeight="1" x14ac:dyDescent="0.15">
      <c r="B26" s="630" t="s">
        <v>273</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746760</v>
      </c>
      <c r="CS26" s="594"/>
      <c r="CT26" s="594"/>
      <c r="CU26" s="594"/>
      <c r="CV26" s="594"/>
      <c r="CW26" s="594"/>
      <c r="CX26" s="594"/>
      <c r="CY26" s="595"/>
      <c r="CZ26" s="627">
        <v>8.6</v>
      </c>
      <c r="DA26" s="628"/>
      <c r="DB26" s="628"/>
      <c r="DC26" s="629"/>
      <c r="DD26" s="602">
        <v>667171</v>
      </c>
      <c r="DE26" s="594"/>
      <c r="DF26" s="594"/>
      <c r="DG26" s="594"/>
      <c r="DH26" s="594"/>
      <c r="DI26" s="594"/>
      <c r="DJ26" s="594"/>
      <c r="DK26" s="595"/>
      <c r="DL26" s="602" t="s">
        <v>276</v>
      </c>
      <c r="DM26" s="594"/>
      <c r="DN26" s="594"/>
      <c r="DO26" s="594"/>
      <c r="DP26" s="594"/>
      <c r="DQ26" s="594"/>
      <c r="DR26" s="594"/>
      <c r="DS26" s="594"/>
      <c r="DT26" s="594"/>
      <c r="DU26" s="594"/>
      <c r="DV26" s="595"/>
      <c r="DW26" s="598" t="s">
        <v>276</v>
      </c>
      <c r="DX26" s="621"/>
      <c r="DY26" s="621"/>
      <c r="DZ26" s="621"/>
      <c r="EA26" s="621"/>
      <c r="EB26" s="621"/>
      <c r="EC26" s="622"/>
    </row>
    <row r="27" spans="2:133" ht="11.25" customHeight="1" x14ac:dyDescent="0.15">
      <c r="B27" s="590" t="s">
        <v>277</v>
      </c>
      <c r="C27" s="591"/>
      <c r="D27" s="591"/>
      <c r="E27" s="591"/>
      <c r="F27" s="591"/>
      <c r="G27" s="591"/>
      <c r="H27" s="591"/>
      <c r="I27" s="591"/>
      <c r="J27" s="591"/>
      <c r="K27" s="591"/>
      <c r="L27" s="591"/>
      <c r="M27" s="591"/>
      <c r="N27" s="591"/>
      <c r="O27" s="591"/>
      <c r="P27" s="591"/>
      <c r="Q27" s="592"/>
      <c r="R27" s="593">
        <v>856597</v>
      </c>
      <c r="S27" s="594"/>
      <c r="T27" s="594"/>
      <c r="U27" s="594"/>
      <c r="V27" s="594"/>
      <c r="W27" s="594"/>
      <c r="X27" s="594"/>
      <c r="Y27" s="595"/>
      <c r="Z27" s="596">
        <v>9.6999999999999993</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1274254</v>
      </c>
      <c r="BH27" s="594"/>
      <c r="BI27" s="594"/>
      <c r="BJ27" s="594"/>
      <c r="BK27" s="594"/>
      <c r="BL27" s="594"/>
      <c r="BM27" s="594"/>
      <c r="BN27" s="595"/>
      <c r="BO27" s="596">
        <v>100</v>
      </c>
      <c r="BP27" s="596"/>
      <c r="BQ27" s="596"/>
      <c r="BR27" s="596"/>
      <c r="BS27" s="602">
        <v>20813</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794349</v>
      </c>
      <c r="CS27" s="619"/>
      <c r="CT27" s="619"/>
      <c r="CU27" s="619"/>
      <c r="CV27" s="619"/>
      <c r="CW27" s="619"/>
      <c r="CX27" s="619"/>
      <c r="CY27" s="620"/>
      <c r="CZ27" s="627">
        <v>9.1</v>
      </c>
      <c r="DA27" s="628"/>
      <c r="DB27" s="628"/>
      <c r="DC27" s="629"/>
      <c r="DD27" s="602">
        <v>242704</v>
      </c>
      <c r="DE27" s="619"/>
      <c r="DF27" s="619"/>
      <c r="DG27" s="619"/>
      <c r="DH27" s="619"/>
      <c r="DI27" s="619"/>
      <c r="DJ27" s="619"/>
      <c r="DK27" s="620"/>
      <c r="DL27" s="602">
        <v>241759</v>
      </c>
      <c r="DM27" s="619"/>
      <c r="DN27" s="619"/>
      <c r="DO27" s="619"/>
      <c r="DP27" s="619"/>
      <c r="DQ27" s="619"/>
      <c r="DR27" s="619"/>
      <c r="DS27" s="619"/>
      <c r="DT27" s="619"/>
      <c r="DU27" s="619"/>
      <c r="DV27" s="620"/>
      <c r="DW27" s="598">
        <v>5</v>
      </c>
      <c r="DX27" s="621"/>
      <c r="DY27" s="621"/>
      <c r="DZ27" s="621"/>
      <c r="EA27" s="621"/>
      <c r="EB27" s="621"/>
      <c r="EC27" s="622"/>
    </row>
    <row r="28" spans="2:133" ht="11.25" customHeight="1" x14ac:dyDescent="0.15">
      <c r="B28" s="590" t="s">
        <v>280</v>
      </c>
      <c r="C28" s="591"/>
      <c r="D28" s="591"/>
      <c r="E28" s="591"/>
      <c r="F28" s="591"/>
      <c r="G28" s="591"/>
      <c r="H28" s="591"/>
      <c r="I28" s="591"/>
      <c r="J28" s="591"/>
      <c r="K28" s="591"/>
      <c r="L28" s="591"/>
      <c r="M28" s="591"/>
      <c r="N28" s="591"/>
      <c r="O28" s="591"/>
      <c r="P28" s="591"/>
      <c r="Q28" s="592"/>
      <c r="R28" s="593">
        <v>30035</v>
      </c>
      <c r="S28" s="594"/>
      <c r="T28" s="594"/>
      <c r="U28" s="594"/>
      <c r="V28" s="594"/>
      <c r="W28" s="594"/>
      <c r="X28" s="594"/>
      <c r="Y28" s="595"/>
      <c r="Z28" s="596">
        <v>0.3</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1156864</v>
      </c>
      <c r="CS28" s="594"/>
      <c r="CT28" s="594"/>
      <c r="CU28" s="594"/>
      <c r="CV28" s="594"/>
      <c r="CW28" s="594"/>
      <c r="CX28" s="594"/>
      <c r="CY28" s="595"/>
      <c r="CZ28" s="627">
        <v>13.3</v>
      </c>
      <c r="DA28" s="628"/>
      <c r="DB28" s="628"/>
      <c r="DC28" s="629"/>
      <c r="DD28" s="602">
        <v>984940</v>
      </c>
      <c r="DE28" s="594"/>
      <c r="DF28" s="594"/>
      <c r="DG28" s="594"/>
      <c r="DH28" s="594"/>
      <c r="DI28" s="594"/>
      <c r="DJ28" s="594"/>
      <c r="DK28" s="595"/>
      <c r="DL28" s="602">
        <v>984940</v>
      </c>
      <c r="DM28" s="594"/>
      <c r="DN28" s="594"/>
      <c r="DO28" s="594"/>
      <c r="DP28" s="594"/>
      <c r="DQ28" s="594"/>
      <c r="DR28" s="594"/>
      <c r="DS28" s="594"/>
      <c r="DT28" s="594"/>
      <c r="DU28" s="594"/>
      <c r="DV28" s="595"/>
      <c r="DW28" s="598">
        <v>20.6</v>
      </c>
      <c r="DX28" s="621"/>
      <c r="DY28" s="621"/>
      <c r="DZ28" s="621"/>
      <c r="EA28" s="621"/>
      <c r="EB28" s="621"/>
      <c r="EC28" s="622"/>
    </row>
    <row r="29" spans="2:133" ht="11.25" customHeight="1" x14ac:dyDescent="0.15">
      <c r="B29" s="590" t="s">
        <v>282</v>
      </c>
      <c r="C29" s="591"/>
      <c r="D29" s="591"/>
      <c r="E29" s="591"/>
      <c r="F29" s="591"/>
      <c r="G29" s="591"/>
      <c r="H29" s="591"/>
      <c r="I29" s="591"/>
      <c r="J29" s="591"/>
      <c r="K29" s="591"/>
      <c r="L29" s="591"/>
      <c r="M29" s="591"/>
      <c r="N29" s="591"/>
      <c r="O29" s="591"/>
      <c r="P29" s="591"/>
      <c r="Q29" s="592"/>
      <c r="R29" s="593">
        <v>176784</v>
      </c>
      <c r="S29" s="594"/>
      <c r="T29" s="594"/>
      <c r="U29" s="594"/>
      <c r="V29" s="594"/>
      <c r="W29" s="594"/>
      <c r="X29" s="594"/>
      <c r="Y29" s="595"/>
      <c r="Z29" s="596">
        <v>2</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1155985</v>
      </c>
      <c r="CS29" s="619"/>
      <c r="CT29" s="619"/>
      <c r="CU29" s="619"/>
      <c r="CV29" s="619"/>
      <c r="CW29" s="619"/>
      <c r="CX29" s="619"/>
      <c r="CY29" s="620"/>
      <c r="CZ29" s="627">
        <v>13.3</v>
      </c>
      <c r="DA29" s="628"/>
      <c r="DB29" s="628"/>
      <c r="DC29" s="629"/>
      <c r="DD29" s="602">
        <v>984061</v>
      </c>
      <c r="DE29" s="619"/>
      <c r="DF29" s="619"/>
      <c r="DG29" s="619"/>
      <c r="DH29" s="619"/>
      <c r="DI29" s="619"/>
      <c r="DJ29" s="619"/>
      <c r="DK29" s="620"/>
      <c r="DL29" s="602">
        <v>984061</v>
      </c>
      <c r="DM29" s="619"/>
      <c r="DN29" s="619"/>
      <c r="DO29" s="619"/>
      <c r="DP29" s="619"/>
      <c r="DQ29" s="619"/>
      <c r="DR29" s="619"/>
      <c r="DS29" s="619"/>
      <c r="DT29" s="619"/>
      <c r="DU29" s="619"/>
      <c r="DV29" s="620"/>
      <c r="DW29" s="598">
        <v>20.5</v>
      </c>
      <c r="DX29" s="621"/>
      <c r="DY29" s="621"/>
      <c r="DZ29" s="621"/>
      <c r="EA29" s="621"/>
      <c r="EB29" s="621"/>
      <c r="EC29" s="622"/>
    </row>
    <row r="30" spans="2:133" ht="11.25" customHeight="1" x14ac:dyDescent="0.15">
      <c r="B30" s="590" t="s">
        <v>287</v>
      </c>
      <c r="C30" s="591"/>
      <c r="D30" s="591"/>
      <c r="E30" s="591"/>
      <c r="F30" s="591"/>
      <c r="G30" s="591"/>
      <c r="H30" s="591"/>
      <c r="I30" s="591"/>
      <c r="J30" s="591"/>
      <c r="K30" s="591"/>
      <c r="L30" s="591"/>
      <c r="M30" s="591"/>
      <c r="N30" s="591"/>
      <c r="O30" s="591"/>
      <c r="P30" s="591"/>
      <c r="Q30" s="592"/>
      <c r="R30" s="593">
        <v>207845</v>
      </c>
      <c r="S30" s="594"/>
      <c r="T30" s="594"/>
      <c r="U30" s="594"/>
      <c r="V30" s="594"/>
      <c r="W30" s="594"/>
      <c r="X30" s="594"/>
      <c r="Y30" s="595"/>
      <c r="Z30" s="596">
        <v>2.4</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99.1</v>
      </c>
      <c r="BH30" s="652"/>
      <c r="BI30" s="652"/>
      <c r="BJ30" s="652"/>
      <c r="BK30" s="652"/>
      <c r="BL30" s="652"/>
      <c r="BM30" s="588">
        <v>89.1</v>
      </c>
      <c r="BN30" s="652"/>
      <c r="BO30" s="652"/>
      <c r="BP30" s="652"/>
      <c r="BQ30" s="653"/>
      <c r="BR30" s="651">
        <v>98.2</v>
      </c>
      <c r="BS30" s="652"/>
      <c r="BT30" s="652"/>
      <c r="BU30" s="652"/>
      <c r="BV30" s="652"/>
      <c r="BW30" s="652"/>
      <c r="BX30" s="588">
        <v>89.1</v>
      </c>
      <c r="BY30" s="652"/>
      <c r="BZ30" s="652"/>
      <c r="CA30" s="652"/>
      <c r="CB30" s="653"/>
      <c r="CD30" s="656"/>
      <c r="CE30" s="657"/>
      <c r="CF30" s="607" t="s">
        <v>290</v>
      </c>
      <c r="CG30" s="608"/>
      <c r="CH30" s="608"/>
      <c r="CI30" s="608"/>
      <c r="CJ30" s="608"/>
      <c r="CK30" s="608"/>
      <c r="CL30" s="608"/>
      <c r="CM30" s="608"/>
      <c r="CN30" s="608"/>
      <c r="CO30" s="608"/>
      <c r="CP30" s="608"/>
      <c r="CQ30" s="609"/>
      <c r="CR30" s="593">
        <v>1032132</v>
      </c>
      <c r="CS30" s="594"/>
      <c r="CT30" s="594"/>
      <c r="CU30" s="594"/>
      <c r="CV30" s="594"/>
      <c r="CW30" s="594"/>
      <c r="CX30" s="594"/>
      <c r="CY30" s="595"/>
      <c r="CZ30" s="627">
        <v>11.9</v>
      </c>
      <c r="DA30" s="628"/>
      <c r="DB30" s="628"/>
      <c r="DC30" s="629"/>
      <c r="DD30" s="602">
        <v>891420</v>
      </c>
      <c r="DE30" s="594"/>
      <c r="DF30" s="594"/>
      <c r="DG30" s="594"/>
      <c r="DH30" s="594"/>
      <c r="DI30" s="594"/>
      <c r="DJ30" s="594"/>
      <c r="DK30" s="595"/>
      <c r="DL30" s="602">
        <v>891420</v>
      </c>
      <c r="DM30" s="594"/>
      <c r="DN30" s="594"/>
      <c r="DO30" s="594"/>
      <c r="DP30" s="594"/>
      <c r="DQ30" s="594"/>
      <c r="DR30" s="594"/>
      <c r="DS30" s="594"/>
      <c r="DT30" s="594"/>
      <c r="DU30" s="594"/>
      <c r="DV30" s="595"/>
      <c r="DW30" s="598">
        <v>18.600000000000001</v>
      </c>
      <c r="DX30" s="621"/>
      <c r="DY30" s="621"/>
      <c r="DZ30" s="621"/>
      <c r="EA30" s="621"/>
      <c r="EB30" s="621"/>
      <c r="EC30" s="622"/>
    </row>
    <row r="31" spans="2:133" ht="11.25" customHeight="1" x14ac:dyDescent="0.15">
      <c r="B31" s="590" t="s">
        <v>291</v>
      </c>
      <c r="C31" s="591"/>
      <c r="D31" s="591"/>
      <c r="E31" s="591"/>
      <c r="F31" s="591"/>
      <c r="G31" s="591"/>
      <c r="H31" s="591"/>
      <c r="I31" s="591"/>
      <c r="J31" s="591"/>
      <c r="K31" s="591"/>
      <c r="L31" s="591"/>
      <c r="M31" s="591"/>
      <c r="N31" s="591"/>
      <c r="O31" s="591"/>
      <c r="P31" s="591"/>
      <c r="Q31" s="592"/>
      <c r="R31" s="593">
        <v>117663</v>
      </c>
      <c r="S31" s="594"/>
      <c r="T31" s="594"/>
      <c r="U31" s="594"/>
      <c r="V31" s="594"/>
      <c r="W31" s="594"/>
      <c r="X31" s="594"/>
      <c r="Y31" s="595"/>
      <c r="Z31" s="596">
        <v>1.3</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99.1</v>
      </c>
      <c r="BH31" s="619"/>
      <c r="BI31" s="619"/>
      <c r="BJ31" s="619"/>
      <c r="BK31" s="619"/>
      <c r="BL31" s="619"/>
      <c r="BM31" s="599">
        <v>95.7</v>
      </c>
      <c r="BN31" s="649"/>
      <c r="BO31" s="649"/>
      <c r="BP31" s="649"/>
      <c r="BQ31" s="650"/>
      <c r="BR31" s="648">
        <v>99</v>
      </c>
      <c r="BS31" s="619"/>
      <c r="BT31" s="619"/>
      <c r="BU31" s="619"/>
      <c r="BV31" s="619"/>
      <c r="BW31" s="619"/>
      <c r="BX31" s="599">
        <v>95.7</v>
      </c>
      <c r="BY31" s="649"/>
      <c r="BZ31" s="649"/>
      <c r="CA31" s="649"/>
      <c r="CB31" s="650"/>
      <c r="CD31" s="656"/>
      <c r="CE31" s="657"/>
      <c r="CF31" s="607" t="s">
        <v>294</v>
      </c>
      <c r="CG31" s="608"/>
      <c r="CH31" s="608"/>
      <c r="CI31" s="608"/>
      <c r="CJ31" s="608"/>
      <c r="CK31" s="608"/>
      <c r="CL31" s="608"/>
      <c r="CM31" s="608"/>
      <c r="CN31" s="608"/>
      <c r="CO31" s="608"/>
      <c r="CP31" s="608"/>
      <c r="CQ31" s="609"/>
      <c r="CR31" s="593">
        <v>123853</v>
      </c>
      <c r="CS31" s="619"/>
      <c r="CT31" s="619"/>
      <c r="CU31" s="619"/>
      <c r="CV31" s="619"/>
      <c r="CW31" s="619"/>
      <c r="CX31" s="619"/>
      <c r="CY31" s="620"/>
      <c r="CZ31" s="627">
        <v>1.4</v>
      </c>
      <c r="DA31" s="628"/>
      <c r="DB31" s="628"/>
      <c r="DC31" s="629"/>
      <c r="DD31" s="602">
        <v>92641</v>
      </c>
      <c r="DE31" s="619"/>
      <c r="DF31" s="619"/>
      <c r="DG31" s="619"/>
      <c r="DH31" s="619"/>
      <c r="DI31" s="619"/>
      <c r="DJ31" s="619"/>
      <c r="DK31" s="620"/>
      <c r="DL31" s="602">
        <v>92641</v>
      </c>
      <c r="DM31" s="619"/>
      <c r="DN31" s="619"/>
      <c r="DO31" s="619"/>
      <c r="DP31" s="619"/>
      <c r="DQ31" s="619"/>
      <c r="DR31" s="619"/>
      <c r="DS31" s="619"/>
      <c r="DT31" s="619"/>
      <c r="DU31" s="619"/>
      <c r="DV31" s="620"/>
      <c r="DW31" s="598">
        <v>1.9</v>
      </c>
      <c r="DX31" s="621"/>
      <c r="DY31" s="621"/>
      <c r="DZ31" s="621"/>
      <c r="EA31" s="621"/>
      <c r="EB31" s="621"/>
      <c r="EC31" s="622"/>
    </row>
    <row r="32" spans="2:133" ht="11.25" customHeight="1" x14ac:dyDescent="0.15">
      <c r="B32" s="590" t="s">
        <v>295</v>
      </c>
      <c r="C32" s="591"/>
      <c r="D32" s="591"/>
      <c r="E32" s="591"/>
      <c r="F32" s="591"/>
      <c r="G32" s="591"/>
      <c r="H32" s="591"/>
      <c r="I32" s="591"/>
      <c r="J32" s="591"/>
      <c r="K32" s="591"/>
      <c r="L32" s="591"/>
      <c r="M32" s="591"/>
      <c r="N32" s="591"/>
      <c r="O32" s="591"/>
      <c r="P32" s="591"/>
      <c r="Q32" s="592"/>
      <c r="R32" s="593">
        <v>279284</v>
      </c>
      <c r="S32" s="594"/>
      <c r="T32" s="594"/>
      <c r="U32" s="594"/>
      <c r="V32" s="594"/>
      <c r="W32" s="594"/>
      <c r="X32" s="594"/>
      <c r="Y32" s="595"/>
      <c r="Z32" s="596">
        <v>3.2</v>
      </c>
      <c r="AA32" s="596"/>
      <c r="AB32" s="596"/>
      <c r="AC32" s="596"/>
      <c r="AD32" s="597">
        <v>589</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98.9</v>
      </c>
      <c r="BH32" s="661"/>
      <c r="BI32" s="661"/>
      <c r="BJ32" s="661"/>
      <c r="BK32" s="661"/>
      <c r="BL32" s="661"/>
      <c r="BM32" s="662">
        <v>85.9</v>
      </c>
      <c r="BN32" s="661"/>
      <c r="BO32" s="661"/>
      <c r="BP32" s="661"/>
      <c r="BQ32" s="663"/>
      <c r="BR32" s="660">
        <v>97.2</v>
      </c>
      <c r="BS32" s="661"/>
      <c r="BT32" s="661"/>
      <c r="BU32" s="661"/>
      <c r="BV32" s="661"/>
      <c r="BW32" s="661"/>
      <c r="BX32" s="662">
        <v>85.5</v>
      </c>
      <c r="BY32" s="661"/>
      <c r="BZ32" s="661"/>
      <c r="CA32" s="661"/>
      <c r="CB32" s="663"/>
      <c r="CD32" s="658"/>
      <c r="CE32" s="659"/>
      <c r="CF32" s="607" t="s">
        <v>297</v>
      </c>
      <c r="CG32" s="608"/>
      <c r="CH32" s="608"/>
      <c r="CI32" s="608"/>
      <c r="CJ32" s="608"/>
      <c r="CK32" s="608"/>
      <c r="CL32" s="608"/>
      <c r="CM32" s="608"/>
      <c r="CN32" s="608"/>
      <c r="CO32" s="608"/>
      <c r="CP32" s="608"/>
      <c r="CQ32" s="609"/>
      <c r="CR32" s="593">
        <v>879</v>
      </c>
      <c r="CS32" s="594"/>
      <c r="CT32" s="594"/>
      <c r="CU32" s="594"/>
      <c r="CV32" s="594"/>
      <c r="CW32" s="594"/>
      <c r="CX32" s="594"/>
      <c r="CY32" s="595"/>
      <c r="CZ32" s="627">
        <v>0</v>
      </c>
      <c r="DA32" s="628"/>
      <c r="DB32" s="628"/>
      <c r="DC32" s="629"/>
      <c r="DD32" s="602">
        <v>879</v>
      </c>
      <c r="DE32" s="594"/>
      <c r="DF32" s="594"/>
      <c r="DG32" s="594"/>
      <c r="DH32" s="594"/>
      <c r="DI32" s="594"/>
      <c r="DJ32" s="594"/>
      <c r="DK32" s="595"/>
      <c r="DL32" s="602">
        <v>879</v>
      </c>
      <c r="DM32" s="594"/>
      <c r="DN32" s="594"/>
      <c r="DO32" s="594"/>
      <c r="DP32" s="594"/>
      <c r="DQ32" s="594"/>
      <c r="DR32" s="594"/>
      <c r="DS32" s="594"/>
      <c r="DT32" s="594"/>
      <c r="DU32" s="594"/>
      <c r="DV32" s="595"/>
      <c r="DW32" s="598">
        <v>0</v>
      </c>
      <c r="DX32" s="621"/>
      <c r="DY32" s="621"/>
      <c r="DZ32" s="621"/>
      <c r="EA32" s="621"/>
      <c r="EB32" s="621"/>
      <c r="EC32" s="622"/>
    </row>
    <row r="33" spans="2:133" ht="11.25" customHeight="1" x14ac:dyDescent="0.15">
      <c r="B33" s="590" t="s">
        <v>298</v>
      </c>
      <c r="C33" s="591"/>
      <c r="D33" s="591"/>
      <c r="E33" s="591"/>
      <c r="F33" s="591"/>
      <c r="G33" s="591"/>
      <c r="H33" s="591"/>
      <c r="I33" s="591"/>
      <c r="J33" s="591"/>
      <c r="K33" s="591"/>
      <c r="L33" s="591"/>
      <c r="M33" s="591"/>
      <c r="N33" s="591"/>
      <c r="O33" s="591"/>
      <c r="P33" s="591"/>
      <c r="Q33" s="592"/>
      <c r="R33" s="593">
        <v>937484</v>
      </c>
      <c r="S33" s="594"/>
      <c r="T33" s="594"/>
      <c r="U33" s="594"/>
      <c r="V33" s="594"/>
      <c r="W33" s="594"/>
      <c r="X33" s="594"/>
      <c r="Y33" s="595"/>
      <c r="Z33" s="596">
        <v>10.6</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4338200</v>
      </c>
      <c r="CS33" s="619"/>
      <c r="CT33" s="619"/>
      <c r="CU33" s="619"/>
      <c r="CV33" s="619"/>
      <c r="CW33" s="619"/>
      <c r="CX33" s="619"/>
      <c r="CY33" s="620"/>
      <c r="CZ33" s="627">
        <v>49.9</v>
      </c>
      <c r="DA33" s="628"/>
      <c r="DB33" s="628"/>
      <c r="DC33" s="629"/>
      <c r="DD33" s="602">
        <v>2843334</v>
      </c>
      <c r="DE33" s="619"/>
      <c r="DF33" s="619"/>
      <c r="DG33" s="619"/>
      <c r="DH33" s="619"/>
      <c r="DI33" s="619"/>
      <c r="DJ33" s="619"/>
      <c r="DK33" s="620"/>
      <c r="DL33" s="602">
        <v>1691603</v>
      </c>
      <c r="DM33" s="619"/>
      <c r="DN33" s="619"/>
      <c r="DO33" s="619"/>
      <c r="DP33" s="619"/>
      <c r="DQ33" s="619"/>
      <c r="DR33" s="619"/>
      <c r="DS33" s="619"/>
      <c r="DT33" s="619"/>
      <c r="DU33" s="619"/>
      <c r="DV33" s="620"/>
      <c r="DW33" s="598">
        <v>35.299999999999997</v>
      </c>
      <c r="DX33" s="621"/>
      <c r="DY33" s="621"/>
      <c r="DZ33" s="621"/>
      <c r="EA33" s="621"/>
      <c r="EB33" s="621"/>
      <c r="EC33" s="622"/>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1206734</v>
      </c>
      <c r="CS34" s="594"/>
      <c r="CT34" s="594"/>
      <c r="CU34" s="594"/>
      <c r="CV34" s="594"/>
      <c r="CW34" s="594"/>
      <c r="CX34" s="594"/>
      <c r="CY34" s="595"/>
      <c r="CZ34" s="627">
        <v>13.9</v>
      </c>
      <c r="DA34" s="628"/>
      <c r="DB34" s="628"/>
      <c r="DC34" s="629"/>
      <c r="DD34" s="602">
        <v>910641</v>
      </c>
      <c r="DE34" s="594"/>
      <c r="DF34" s="594"/>
      <c r="DG34" s="594"/>
      <c r="DH34" s="594"/>
      <c r="DI34" s="594"/>
      <c r="DJ34" s="594"/>
      <c r="DK34" s="595"/>
      <c r="DL34" s="602">
        <v>702187</v>
      </c>
      <c r="DM34" s="594"/>
      <c r="DN34" s="594"/>
      <c r="DO34" s="594"/>
      <c r="DP34" s="594"/>
      <c r="DQ34" s="594"/>
      <c r="DR34" s="594"/>
      <c r="DS34" s="594"/>
      <c r="DT34" s="594"/>
      <c r="DU34" s="594"/>
      <c r="DV34" s="595"/>
      <c r="DW34" s="598">
        <v>14.7</v>
      </c>
      <c r="DX34" s="621"/>
      <c r="DY34" s="621"/>
      <c r="DZ34" s="621"/>
      <c r="EA34" s="621"/>
      <c r="EB34" s="621"/>
      <c r="EC34" s="622"/>
    </row>
    <row r="35" spans="2:133" ht="11.25" customHeight="1" x14ac:dyDescent="0.15">
      <c r="B35" s="590" t="s">
        <v>304</v>
      </c>
      <c r="C35" s="591"/>
      <c r="D35" s="591"/>
      <c r="E35" s="591"/>
      <c r="F35" s="591"/>
      <c r="G35" s="591"/>
      <c r="H35" s="591"/>
      <c r="I35" s="591"/>
      <c r="J35" s="591"/>
      <c r="K35" s="591"/>
      <c r="L35" s="591"/>
      <c r="M35" s="591"/>
      <c r="N35" s="591"/>
      <c r="O35" s="591"/>
      <c r="P35" s="591"/>
      <c r="Q35" s="592"/>
      <c r="R35" s="593">
        <v>251284</v>
      </c>
      <c r="S35" s="594"/>
      <c r="T35" s="594"/>
      <c r="U35" s="594"/>
      <c r="V35" s="594"/>
      <c r="W35" s="594"/>
      <c r="X35" s="594"/>
      <c r="Y35" s="595"/>
      <c r="Z35" s="596">
        <v>2.8</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950689</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181080</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222508</v>
      </c>
      <c r="CS35" s="619"/>
      <c r="CT35" s="619"/>
      <c r="CU35" s="619"/>
      <c r="CV35" s="619"/>
      <c r="CW35" s="619"/>
      <c r="CX35" s="619"/>
      <c r="CY35" s="620"/>
      <c r="CZ35" s="627">
        <v>2.6</v>
      </c>
      <c r="DA35" s="628"/>
      <c r="DB35" s="628"/>
      <c r="DC35" s="629"/>
      <c r="DD35" s="602">
        <v>194822</v>
      </c>
      <c r="DE35" s="619"/>
      <c r="DF35" s="619"/>
      <c r="DG35" s="619"/>
      <c r="DH35" s="619"/>
      <c r="DI35" s="619"/>
      <c r="DJ35" s="619"/>
      <c r="DK35" s="620"/>
      <c r="DL35" s="602">
        <v>23842</v>
      </c>
      <c r="DM35" s="619"/>
      <c r="DN35" s="619"/>
      <c r="DO35" s="619"/>
      <c r="DP35" s="619"/>
      <c r="DQ35" s="619"/>
      <c r="DR35" s="619"/>
      <c r="DS35" s="619"/>
      <c r="DT35" s="619"/>
      <c r="DU35" s="619"/>
      <c r="DV35" s="620"/>
      <c r="DW35" s="598">
        <v>0.5</v>
      </c>
      <c r="DX35" s="621"/>
      <c r="DY35" s="621"/>
      <c r="DZ35" s="621"/>
      <c r="EA35" s="621"/>
      <c r="EB35" s="621"/>
      <c r="EC35" s="622"/>
    </row>
    <row r="36" spans="2:133" ht="11.25" customHeight="1" x14ac:dyDescent="0.15">
      <c r="B36" s="636" t="s">
        <v>308</v>
      </c>
      <c r="C36" s="637"/>
      <c r="D36" s="637"/>
      <c r="E36" s="637"/>
      <c r="F36" s="637"/>
      <c r="G36" s="637"/>
      <c r="H36" s="637"/>
      <c r="I36" s="637"/>
      <c r="J36" s="637"/>
      <c r="K36" s="637"/>
      <c r="L36" s="637"/>
      <c r="M36" s="637"/>
      <c r="N36" s="637"/>
      <c r="O36" s="637"/>
      <c r="P36" s="637"/>
      <c r="Q36" s="638"/>
      <c r="R36" s="665">
        <v>8842527</v>
      </c>
      <c r="S36" s="666"/>
      <c r="T36" s="666"/>
      <c r="U36" s="666"/>
      <c r="V36" s="666"/>
      <c r="W36" s="666"/>
      <c r="X36" s="666"/>
      <c r="Y36" s="667"/>
      <c r="Z36" s="668">
        <v>100</v>
      </c>
      <c r="AA36" s="668"/>
      <c r="AB36" s="668"/>
      <c r="AC36" s="668"/>
      <c r="AD36" s="669">
        <v>4539998</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317986</v>
      </c>
      <c r="BA36" s="594"/>
      <c r="BB36" s="594"/>
      <c r="BC36" s="594"/>
      <c r="BD36" s="619"/>
      <c r="BE36" s="619"/>
      <c r="BF36" s="650"/>
      <c r="BG36" s="607" t="s">
        <v>310</v>
      </c>
      <c r="BH36" s="608"/>
      <c r="BI36" s="608"/>
      <c r="BJ36" s="608"/>
      <c r="BK36" s="608"/>
      <c r="BL36" s="608"/>
      <c r="BM36" s="608"/>
      <c r="BN36" s="608"/>
      <c r="BO36" s="608"/>
      <c r="BP36" s="608"/>
      <c r="BQ36" s="608"/>
      <c r="BR36" s="608"/>
      <c r="BS36" s="608"/>
      <c r="BT36" s="608"/>
      <c r="BU36" s="609"/>
      <c r="BV36" s="593">
        <v>155206</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1826295</v>
      </c>
      <c r="CS36" s="594"/>
      <c r="CT36" s="594"/>
      <c r="CU36" s="594"/>
      <c r="CV36" s="594"/>
      <c r="CW36" s="594"/>
      <c r="CX36" s="594"/>
      <c r="CY36" s="595"/>
      <c r="CZ36" s="627">
        <v>21</v>
      </c>
      <c r="DA36" s="628"/>
      <c r="DB36" s="628"/>
      <c r="DC36" s="629"/>
      <c r="DD36" s="602">
        <v>1051230</v>
      </c>
      <c r="DE36" s="594"/>
      <c r="DF36" s="594"/>
      <c r="DG36" s="594"/>
      <c r="DH36" s="594"/>
      <c r="DI36" s="594"/>
      <c r="DJ36" s="594"/>
      <c r="DK36" s="595"/>
      <c r="DL36" s="602">
        <v>477643</v>
      </c>
      <c r="DM36" s="594"/>
      <c r="DN36" s="594"/>
      <c r="DO36" s="594"/>
      <c r="DP36" s="594"/>
      <c r="DQ36" s="594"/>
      <c r="DR36" s="594"/>
      <c r="DS36" s="594"/>
      <c r="DT36" s="594"/>
      <c r="DU36" s="594"/>
      <c r="DV36" s="595"/>
      <c r="DW36" s="598">
        <v>10</v>
      </c>
      <c r="DX36" s="621"/>
      <c r="DY36" s="621"/>
      <c r="DZ36" s="621"/>
      <c r="EA36" s="621"/>
      <c r="EB36" s="621"/>
      <c r="EC36" s="622"/>
    </row>
    <row r="37" spans="2:133" ht="11.25" customHeight="1" x14ac:dyDescent="0.15">
      <c r="AQ37" s="672" t="s">
        <v>312</v>
      </c>
      <c r="AR37" s="673"/>
      <c r="AS37" s="673"/>
      <c r="AT37" s="673"/>
      <c r="AU37" s="673"/>
      <c r="AV37" s="673"/>
      <c r="AW37" s="673"/>
      <c r="AX37" s="673"/>
      <c r="AY37" s="674"/>
      <c r="AZ37" s="593">
        <v>8670</v>
      </c>
      <c r="BA37" s="594"/>
      <c r="BB37" s="594"/>
      <c r="BC37" s="594"/>
      <c r="BD37" s="619"/>
      <c r="BE37" s="619"/>
      <c r="BF37" s="650"/>
      <c r="BG37" s="607" t="s">
        <v>313</v>
      </c>
      <c r="BH37" s="608"/>
      <c r="BI37" s="608"/>
      <c r="BJ37" s="608"/>
      <c r="BK37" s="608"/>
      <c r="BL37" s="608"/>
      <c r="BM37" s="608"/>
      <c r="BN37" s="608"/>
      <c r="BO37" s="608"/>
      <c r="BP37" s="608"/>
      <c r="BQ37" s="608"/>
      <c r="BR37" s="608"/>
      <c r="BS37" s="608"/>
      <c r="BT37" s="608"/>
      <c r="BU37" s="609"/>
      <c r="BV37" s="593">
        <v>2039</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399941</v>
      </c>
      <c r="CS37" s="619"/>
      <c r="CT37" s="619"/>
      <c r="CU37" s="619"/>
      <c r="CV37" s="619"/>
      <c r="CW37" s="619"/>
      <c r="CX37" s="619"/>
      <c r="CY37" s="620"/>
      <c r="CZ37" s="627">
        <v>4.5999999999999996</v>
      </c>
      <c r="DA37" s="628"/>
      <c r="DB37" s="628"/>
      <c r="DC37" s="629"/>
      <c r="DD37" s="602">
        <v>327947</v>
      </c>
      <c r="DE37" s="619"/>
      <c r="DF37" s="619"/>
      <c r="DG37" s="619"/>
      <c r="DH37" s="619"/>
      <c r="DI37" s="619"/>
      <c r="DJ37" s="619"/>
      <c r="DK37" s="620"/>
      <c r="DL37" s="602">
        <v>327892</v>
      </c>
      <c r="DM37" s="619"/>
      <c r="DN37" s="619"/>
      <c r="DO37" s="619"/>
      <c r="DP37" s="619"/>
      <c r="DQ37" s="619"/>
      <c r="DR37" s="619"/>
      <c r="DS37" s="619"/>
      <c r="DT37" s="619"/>
      <c r="DU37" s="619"/>
      <c r="DV37" s="620"/>
      <c r="DW37" s="598">
        <v>6.8</v>
      </c>
      <c r="DX37" s="621"/>
      <c r="DY37" s="621"/>
      <c r="DZ37" s="621"/>
      <c r="EA37" s="621"/>
      <c r="EB37" s="621"/>
      <c r="EC37" s="622"/>
    </row>
    <row r="38" spans="2:133" ht="11.25" customHeight="1" x14ac:dyDescent="0.15">
      <c r="AQ38" s="672" t="s">
        <v>315</v>
      </c>
      <c r="AR38" s="673"/>
      <c r="AS38" s="673"/>
      <c r="AT38" s="673"/>
      <c r="AU38" s="673"/>
      <c r="AV38" s="673"/>
      <c r="AW38" s="673"/>
      <c r="AX38" s="673"/>
      <c r="AY38" s="674"/>
      <c r="AZ38" s="593">
        <v>724</v>
      </c>
      <c r="BA38" s="594"/>
      <c r="BB38" s="594"/>
      <c r="BC38" s="594"/>
      <c r="BD38" s="619"/>
      <c r="BE38" s="619"/>
      <c r="BF38" s="650"/>
      <c r="BG38" s="607" t="s">
        <v>316</v>
      </c>
      <c r="BH38" s="608"/>
      <c r="BI38" s="608"/>
      <c r="BJ38" s="608"/>
      <c r="BK38" s="608"/>
      <c r="BL38" s="608"/>
      <c r="BM38" s="608"/>
      <c r="BN38" s="608"/>
      <c r="BO38" s="608"/>
      <c r="BP38" s="608"/>
      <c r="BQ38" s="608"/>
      <c r="BR38" s="608"/>
      <c r="BS38" s="608"/>
      <c r="BT38" s="608"/>
      <c r="BU38" s="609"/>
      <c r="BV38" s="593">
        <v>3555</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624033</v>
      </c>
      <c r="CS38" s="594"/>
      <c r="CT38" s="594"/>
      <c r="CU38" s="594"/>
      <c r="CV38" s="594"/>
      <c r="CW38" s="594"/>
      <c r="CX38" s="594"/>
      <c r="CY38" s="595"/>
      <c r="CZ38" s="627">
        <v>7.2</v>
      </c>
      <c r="DA38" s="628"/>
      <c r="DB38" s="628"/>
      <c r="DC38" s="629"/>
      <c r="DD38" s="602">
        <v>510848</v>
      </c>
      <c r="DE38" s="594"/>
      <c r="DF38" s="594"/>
      <c r="DG38" s="594"/>
      <c r="DH38" s="594"/>
      <c r="DI38" s="594"/>
      <c r="DJ38" s="594"/>
      <c r="DK38" s="595"/>
      <c r="DL38" s="602">
        <v>487931</v>
      </c>
      <c r="DM38" s="594"/>
      <c r="DN38" s="594"/>
      <c r="DO38" s="594"/>
      <c r="DP38" s="594"/>
      <c r="DQ38" s="594"/>
      <c r="DR38" s="594"/>
      <c r="DS38" s="594"/>
      <c r="DT38" s="594"/>
      <c r="DU38" s="594"/>
      <c r="DV38" s="595"/>
      <c r="DW38" s="598">
        <v>10.199999999999999</v>
      </c>
      <c r="DX38" s="621"/>
      <c r="DY38" s="621"/>
      <c r="DZ38" s="621"/>
      <c r="EA38" s="621"/>
      <c r="EB38" s="621"/>
      <c r="EC38" s="622"/>
    </row>
    <row r="39" spans="2:133" ht="11.25" customHeight="1" x14ac:dyDescent="0.15">
      <c r="AQ39" s="672" t="s">
        <v>318</v>
      </c>
      <c r="AR39" s="673"/>
      <c r="AS39" s="673"/>
      <c r="AT39" s="673"/>
      <c r="AU39" s="673"/>
      <c r="AV39" s="673"/>
      <c r="AW39" s="673"/>
      <c r="AX39" s="673"/>
      <c r="AY39" s="674"/>
      <c r="AZ39" s="593" t="s">
        <v>109</v>
      </c>
      <c r="BA39" s="594"/>
      <c r="BB39" s="594"/>
      <c r="BC39" s="594"/>
      <c r="BD39" s="619"/>
      <c r="BE39" s="619"/>
      <c r="BF39" s="650"/>
      <c r="BG39" s="676" t="s">
        <v>319</v>
      </c>
      <c r="BH39" s="677"/>
      <c r="BI39" s="677"/>
      <c r="BJ39" s="677"/>
      <c r="BK39" s="677"/>
      <c r="BL39" s="187"/>
      <c r="BM39" s="608" t="s">
        <v>320</v>
      </c>
      <c r="BN39" s="608"/>
      <c r="BO39" s="608"/>
      <c r="BP39" s="608"/>
      <c r="BQ39" s="608"/>
      <c r="BR39" s="608"/>
      <c r="BS39" s="608"/>
      <c r="BT39" s="608"/>
      <c r="BU39" s="609"/>
      <c r="BV39" s="593">
        <v>97</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283393</v>
      </c>
      <c r="CS39" s="619"/>
      <c r="CT39" s="619"/>
      <c r="CU39" s="619"/>
      <c r="CV39" s="619"/>
      <c r="CW39" s="619"/>
      <c r="CX39" s="619"/>
      <c r="CY39" s="620"/>
      <c r="CZ39" s="627">
        <v>3.3</v>
      </c>
      <c r="DA39" s="628"/>
      <c r="DB39" s="628"/>
      <c r="DC39" s="629"/>
      <c r="DD39" s="602">
        <v>105894</v>
      </c>
      <c r="DE39" s="619"/>
      <c r="DF39" s="619"/>
      <c r="DG39" s="619"/>
      <c r="DH39" s="619"/>
      <c r="DI39" s="619"/>
      <c r="DJ39" s="619"/>
      <c r="DK39" s="620"/>
      <c r="DL39" s="602" t="s">
        <v>109</v>
      </c>
      <c r="DM39" s="619"/>
      <c r="DN39" s="619"/>
      <c r="DO39" s="619"/>
      <c r="DP39" s="619"/>
      <c r="DQ39" s="619"/>
      <c r="DR39" s="619"/>
      <c r="DS39" s="619"/>
      <c r="DT39" s="619"/>
      <c r="DU39" s="619"/>
      <c r="DV39" s="620"/>
      <c r="DW39" s="598" t="s">
        <v>109</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148541</v>
      </c>
      <c r="BA40" s="594"/>
      <c r="BB40" s="594"/>
      <c r="BC40" s="594"/>
      <c r="BD40" s="619"/>
      <c r="BE40" s="619"/>
      <c r="BF40" s="650"/>
      <c r="BG40" s="676"/>
      <c r="BH40" s="677"/>
      <c r="BI40" s="677"/>
      <c r="BJ40" s="677"/>
      <c r="BK40" s="677"/>
      <c r="BL40" s="187"/>
      <c r="BM40" s="608" t="s">
        <v>323</v>
      </c>
      <c r="BN40" s="608"/>
      <c r="BO40" s="608"/>
      <c r="BP40" s="608"/>
      <c r="BQ40" s="608"/>
      <c r="BR40" s="608"/>
      <c r="BS40" s="608"/>
      <c r="BT40" s="608"/>
      <c r="BU40" s="609"/>
      <c r="BV40" s="593">
        <v>115</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175237</v>
      </c>
      <c r="CS40" s="594"/>
      <c r="CT40" s="594"/>
      <c r="CU40" s="594"/>
      <c r="CV40" s="594"/>
      <c r="CW40" s="594"/>
      <c r="CX40" s="594"/>
      <c r="CY40" s="595"/>
      <c r="CZ40" s="627">
        <v>2</v>
      </c>
      <c r="DA40" s="628"/>
      <c r="DB40" s="628"/>
      <c r="DC40" s="629"/>
      <c r="DD40" s="602">
        <v>69899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474768</v>
      </c>
      <c r="BA41" s="666"/>
      <c r="BB41" s="666"/>
      <c r="BC41" s="666"/>
      <c r="BD41" s="661"/>
      <c r="BE41" s="661"/>
      <c r="BF41" s="663"/>
      <c r="BG41" s="678"/>
      <c r="BH41" s="679"/>
      <c r="BI41" s="679"/>
      <c r="BJ41" s="679"/>
      <c r="BK41" s="679"/>
      <c r="BL41" s="189"/>
      <c r="BM41" s="614" t="s">
        <v>326</v>
      </c>
      <c r="BN41" s="614"/>
      <c r="BO41" s="614"/>
      <c r="BP41" s="614"/>
      <c r="BQ41" s="614"/>
      <c r="BR41" s="614"/>
      <c r="BS41" s="614"/>
      <c r="BT41" s="614"/>
      <c r="BU41" s="615"/>
      <c r="BV41" s="665">
        <v>361</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276</v>
      </c>
      <c r="CS41" s="619"/>
      <c r="CT41" s="619"/>
      <c r="CU41" s="619"/>
      <c r="CV41" s="619"/>
      <c r="CW41" s="619"/>
      <c r="CX41" s="619"/>
      <c r="CY41" s="620"/>
      <c r="CZ41" s="627" t="s">
        <v>276</v>
      </c>
      <c r="DA41" s="628"/>
      <c r="DB41" s="628"/>
      <c r="DC41" s="629"/>
      <c r="DD41" s="602" t="s">
        <v>276</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1253667</v>
      </c>
      <c r="CS42" s="594"/>
      <c r="CT42" s="594"/>
      <c r="CU42" s="594"/>
      <c r="CV42" s="594"/>
      <c r="CW42" s="594"/>
      <c r="CX42" s="594"/>
      <c r="CY42" s="595"/>
      <c r="CZ42" s="627">
        <v>14.4</v>
      </c>
      <c r="DA42" s="686"/>
      <c r="DB42" s="686"/>
      <c r="DC42" s="687"/>
      <c r="DD42" s="602">
        <v>196767</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10533</v>
      </c>
      <c r="CS43" s="619"/>
      <c r="CT43" s="619"/>
      <c r="CU43" s="619"/>
      <c r="CV43" s="619"/>
      <c r="CW43" s="619"/>
      <c r="CX43" s="619"/>
      <c r="CY43" s="620"/>
      <c r="CZ43" s="627">
        <v>0.1</v>
      </c>
      <c r="DA43" s="628"/>
      <c r="DB43" s="628"/>
      <c r="DC43" s="629"/>
      <c r="DD43" s="602">
        <v>6252</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1215528</v>
      </c>
      <c r="CS44" s="594"/>
      <c r="CT44" s="594"/>
      <c r="CU44" s="594"/>
      <c r="CV44" s="594"/>
      <c r="CW44" s="594"/>
      <c r="CX44" s="594"/>
      <c r="CY44" s="595"/>
      <c r="CZ44" s="627">
        <v>14</v>
      </c>
      <c r="DA44" s="686"/>
      <c r="DB44" s="686"/>
      <c r="DC44" s="687"/>
      <c r="DD44" s="602">
        <v>187037</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334</v>
      </c>
      <c r="CG45" s="591"/>
      <c r="CH45" s="591"/>
      <c r="CI45" s="591"/>
      <c r="CJ45" s="591"/>
      <c r="CK45" s="591"/>
      <c r="CL45" s="591"/>
      <c r="CM45" s="591"/>
      <c r="CN45" s="591"/>
      <c r="CO45" s="591"/>
      <c r="CP45" s="591"/>
      <c r="CQ45" s="592"/>
      <c r="CR45" s="593">
        <v>869043</v>
      </c>
      <c r="CS45" s="619"/>
      <c r="CT45" s="619"/>
      <c r="CU45" s="619"/>
      <c r="CV45" s="619"/>
      <c r="CW45" s="619"/>
      <c r="CX45" s="619"/>
      <c r="CY45" s="620"/>
      <c r="CZ45" s="627">
        <v>10</v>
      </c>
      <c r="DA45" s="628"/>
      <c r="DB45" s="628"/>
      <c r="DC45" s="629"/>
      <c r="DD45" s="602">
        <v>25344</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335</v>
      </c>
      <c r="CG46" s="591"/>
      <c r="CH46" s="591"/>
      <c r="CI46" s="591"/>
      <c r="CJ46" s="591"/>
      <c r="CK46" s="591"/>
      <c r="CL46" s="591"/>
      <c r="CM46" s="591"/>
      <c r="CN46" s="591"/>
      <c r="CO46" s="591"/>
      <c r="CP46" s="591"/>
      <c r="CQ46" s="592"/>
      <c r="CR46" s="593">
        <v>332174</v>
      </c>
      <c r="CS46" s="594"/>
      <c r="CT46" s="594"/>
      <c r="CU46" s="594"/>
      <c r="CV46" s="594"/>
      <c r="CW46" s="594"/>
      <c r="CX46" s="594"/>
      <c r="CY46" s="595"/>
      <c r="CZ46" s="627">
        <v>3.8</v>
      </c>
      <c r="DA46" s="686"/>
      <c r="DB46" s="686"/>
      <c r="DC46" s="687"/>
      <c r="DD46" s="602">
        <v>159324</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336</v>
      </c>
      <c r="CG47" s="591"/>
      <c r="CH47" s="591"/>
      <c r="CI47" s="591"/>
      <c r="CJ47" s="591"/>
      <c r="CK47" s="591"/>
      <c r="CL47" s="591"/>
      <c r="CM47" s="591"/>
      <c r="CN47" s="591"/>
      <c r="CO47" s="591"/>
      <c r="CP47" s="591"/>
      <c r="CQ47" s="592"/>
      <c r="CR47" s="593">
        <v>38139</v>
      </c>
      <c r="CS47" s="619"/>
      <c r="CT47" s="619"/>
      <c r="CU47" s="619"/>
      <c r="CV47" s="619"/>
      <c r="CW47" s="619"/>
      <c r="CX47" s="619"/>
      <c r="CY47" s="620"/>
      <c r="CZ47" s="627">
        <v>0.4</v>
      </c>
      <c r="DA47" s="628"/>
      <c r="DB47" s="628"/>
      <c r="DC47" s="629"/>
      <c r="DD47" s="602">
        <v>9730</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337</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86"/>
      <c r="DB48" s="686"/>
      <c r="DC48" s="687"/>
      <c r="DD48" s="602" t="s">
        <v>119</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338</v>
      </c>
      <c r="CE49" s="637"/>
      <c r="CF49" s="637"/>
      <c r="CG49" s="637"/>
      <c r="CH49" s="637"/>
      <c r="CI49" s="637"/>
      <c r="CJ49" s="637"/>
      <c r="CK49" s="637"/>
      <c r="CL49" s="637"/>
      <c r="CM49" s="637"/>
      <c r="CN49" s="637"/>
      <c r="CO49" s="637"/>
      <c r="CP49" s="637"/>
      <c r="CQ49" s="638"/>
      <c r="CR49" s="665">
        <v>8699559</v>
      </c>
      <c r="CS49" s="661"/>
      <c r="CT49" s="661"/>
      <c r="CU49" s="661"/>
      <c r="CV49" s="661"/>
      <c r="CW49" s="661"/>
      <c r="CX49" s="661"/>
      <c r="CY49" s="688"/>
      <c r="CZ49" s="689">
        <v>100</v>
      </c>
      <c r="DA49" s="690"/>
      <c r="DB49" s="690"/>
      <c r="DC49" s="691"/>
      <c r="DD49" s="692">
        <v>5325965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8787</v>
      </c>
      <c r="R7" s="723"/>
      <c r="S7" s="723"/>
      <c r="T7" s="723"/>
      <c r="U7" s="723"/>
      <c r="V7" s="723">
        <v>8646</v>
      </c>
      <c r="W7" s="723"/>
      <c r="X7" s="723"/>
      <c r="Y7" s="723"/>
      <c r="Z7" s="723"/>
      <c r="AA7" s="723">
        <v>141</v>
      </c>
      <c r="AB7" s="723"/>
      <c r="AC7" s="723"/>
      <c r="AD7" s="723"/>
      <c r="AE7" s="724"/>
      <c r="AF7" s="725">
        <v>135</v>
      </c>
      <c r="AG7" s="726"/>
      <c r="AH7" s="726"/>
      <c r="AI7" s="726"/>
      <c r="AJ7" s="727"/>
      <c r="AK7" s="762">
        <v>208</v>
      </c>
      <c r="AL7" s="763"/>
      <c r="AM7" s="763"/>
      <c r="AN7" s="763"/>
      <c r="AO7" s="763"/>
      <c r="AP7" s="763">
        <v>10909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-4</v>
      </c>
      <c r="CI7" s="760"/>
      <c r="CJ7" s="760"/>
      <c r="CK7" s="760"/>
      <c r="CL7" s="761"/>
      <c r="CM7" s="759">
        <v>58</v>
      </c>
      <c r="CN7" s="760"/>
      <c r="CO7" s="760"/>
      <c r="CP7" s="760"/>
      <c r="CQ7" s="761"/>
      <c r="CR7" s="759">
        <v>10</v>
      </c>
      <c r="CS7" s="760"/>
      <c r="CT7" s="760"/>
      <c r="CU7" s="760"/>
      <c r="CV7" s="761"/>
      <c r="CW7" s="759">
        <v>27</v>
      </c>
      <c r="CX7" s="760"/>
      <c r="CY7" s="760"/>
      <c r="CZ7" s="760"/>
      <c r="DA7" s="761"/>
      <c r="DB7" s="759" t="s">
        <v>548</v>
      </c>
      <c r="DC7" s="760"/>
      <c r="DD7" s="760"/>
      <c r="DE7" s="760"/>
      <c r="DF7" s="761"/>
      <c r="DG7" s="759" t="s">
        <v>549</v>
      </c>
      <c r="DH7" s="760"/>
      <c r="DI7" s="760"/>
      <c r="DJ7" s="760"/>
      <c r="DK7" s="761"/>
      <c r="DL7" s="759" t="s">
        <v>548</v>
      </c>
      <c r="DM7" s="760"/>
      <c r="DN7" s="760"/>
      <c r="DO7" s="760"/>
      <c r="DP7" s="761"/>
      <c r="DQ7" s="759" t="s">
        <v>548</v>
      </c>
      <c r="DR7" s="760"/>
      <c r="DS7" s="760"/>
      <c r="DT7" s="760"/>
      <c r="DU7" s="761"/>
      <c r="DV7" s="740"/>
      <c r="DW7" s="741"/>
      <c r="DX7" s="741"/>
      <c r="DY7" s="741"/>
      <c r="DZ7" s="742"/>
      <c r="EA7" s="205"/>
    </row>
    <row r="8" spans="1:131" s="206" customFormat="1" ht="26.25" customHeight="1" x14ac:dyDescent="0.15">
      <c r="A8" s="212">
        <v>2</v>
      </c>
      <c r="B8" s="743" t="s">
        <v>362</v>
      </c>
      <c r="C8" s="744"/>
      <c r="D8" s="744"/>
      <c r="E8" s="744"/>
      <c r="F8" s="744"/>
      <c r="G8" s="744"/>
      <c r="H8" s="744"/>
      <c r="I8" s="744"/>
      <c r="J8" s="744"/>
      <c r="K8" s="744"/>
      <c r="L8" s="744"/>
      <c r="M8" s="744"/>
      <c r="N8" s="744"/>
      <c r="O8" s="744"/>
      <c r="P8" s="745"/>
      <c r="Q8" s="746">
        <v>131</v>
      </c>
      <c r="R8" s="747"/>
      <c r="S8" s="747"/>
      <c r="T8" s="747"/>
      <c r="U8" s="747"/>
      <c r="V8" s="747">
        <v>129</v>
      </c>
      <c r="W8" s="747"/>
      <c r="X8" s="747"/>
      <c r="Y8" s="747"/>
      <c r="Z8" s="747"/>
      <c r="AA8" s="747">
        <v>2</v>
      </c>
      <c r="AB8" s="747"/>
      <c r="AC8" s="747"/>
      <c r="AD8" s="747"/>
      <c r="AE8" s="748"/>
      <c r="AF8" s="749">
        <v>2</v>
      </c>
      <c r="AG8" s="750"/>
      <c r="AH8" s="750"/>
      <c r="AI8" s="750"/>
      <c r="AJ8" s="751"/>
      <c r="AK8" s="752">
        <v>70</v>
      </c>
      <c r="AL8" s="753"/>
      <c r="AM8" s="753"/>
      <c r="AN8" s="753"/>
      <c r="AO8" s="753"/>
      <c r="AP8" s="753">
        <v>11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8848</v>
      </c>
      <c r="R23" s="782"/>
      <c r="S23" s="782"/>
      <c r="T23" s="782"/>
      <c r="U23" s="782"/>
      <c r="V23" s="782">
        <v>8705</v>
      </c>
      <c r="W23" s="782"/>
      <c r="X23" s="782"/>
      <c r="Y23" s="782"/>
      <c r="Z23" s="782"/>
      <c r="AA23" s="782">
        <v>143</v>
      </c>
      <c r="AB23" s="782"/>
      <c r="AC23" s="782"/>
      <c r="AD23" s="782"/>
      <c r="AE23" s="783"/>
      <c r="AF23" s="784">
        <v>137</v>
      </c>
      <c r="AG23" s="782"/>
      <c r="AH23" s="782"/>
      <c r="AI23" s="782"/>
      <c r="AJ23" s="785"/>
      <c r="AK23" s="786"/>
      <c r="AL23" s="787"/>
      <c r="AM23" s="787"/>
      <c r="AN23" s="787"/>
      <c r="AO23" s="787"/>
      <c r="AP23" s="782">
        <v>10920</v>
      </c>
      <c r="AQ23" s="782"/>
      <c r="AR23" s="782"/>
      <c r="AS23" s="782"/>
      <c r="AT23" s="782"/>
      <c r="AU23" s="788"/>
      <c r="AV23" s="788"/>
      <c r="AW23" s="788"/>
      <c r="AX23" s="788"/>
      <c r="AY23" s="789"/>
      <c r="AZ23" s="797" t="s">
        <v>366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2249</v>
      </c>
      <c r="R28" s="811"/>
      <c r="S28" s="811"/>
      <c r="T28" s="811"/>
      <c r="U28" s="811"/>
      <c r="V28" s="811">
        <v>2068</v>
      </c>
      <c r="W28" s="811"/>
      <c r="X28" s="811"/>
      <c r="Y28" s="811"/>
      <c r="Z28" s="811"/>
      <c r="AA28" s="811">
        <v>181</v>
      </c>
      <c r="AB28" s="811"/>
      <c r="AC28" s="811"/>
      <c r="AD28" s="811"/>
      <c r="AE28" s="812"/>
      <c r="AF28" s="813">
        <v>181</v>
      </c>
      <c r="AG28" s="811"/>
      <c r="AH28" s="811"/>
      <c r="AI28" s="811"/>
      <c r="AJ28" s="814"/>
      <c r="AK28" s="815">
        <v>257</v>
      </c>
      <c r="AL28" s="806"/>
      <c r="AM28" s="806"/>
      <c r="AN28" s="806"/>
      <c r="AO28" s="806"/>
      <c r="AP28" s="806" t="s">
        <v>548</v>
      </c>
      <c r="AQ28" s="806"/>
      <c r="AR28" s="806"/>
      <c r="AS28" s="806"/>
      <c r="AT28" s="806"/>
      <c r="AU28" s="806" t="s">
        <v>548</v>
      </c>
      <c r="AV28" s="806"/>
      <c r="AW28" s="806"/>
      <c r="AX28" s="806"/>
      <c r="AY28" s="806"/>
      <c r="AZ28" s="807" t="s">
        <v>548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1293</v>
      </c>
      <c r="R29" s="747"/>
      <c r="S29" s="747"/>
      <c r="T29" s="747"/>
      <c r="U29" s="747"/>
      <c r="V29" s="747">
        <v>1280</v>
      </c>
      <c r="W29" s="747"/>
      <c r="X29" s="747"/>
      <c r="Y29" s="747"/>
      <c r="Z29" s="747"/>
      <c r="AA29" s="747">
        <v>13</v>
      </c>
      <c r="AB29" s="747"/>
      <c r="AC29" s="747"/>
      <c r="AD29" s="747"/>
      <c r="AE29" s="748"/>
      <c r="AF29" s="749">
        <v>13</v>
      </c>
      <c r="AG29" s="750"/>
      <c r="AH29" s="750"/>
      <c r="AI29" s="750"/>
      <c r="AJ29" s="751"/>
      <c r="AK29" s="818">
        <v>170</v>
      </c>
      <c r="AL29" s="819"/>
      <c r="AM29" s="819"/>
      <c r="AN29" s="819"/>
      <c r="AO29" s="819"/>
      <c r="AP29" s="819" t="s">
        <v>548</v>
      </c>
      <c r="AQ29" s="819"/>
      <c r="AR29" s="819"/>
      <c r="AS29" s="819"/>
      <c r="AT29" s="819"/>
      <c r="AU29" s="819" t="s">
        <v>548</v>
      </c>
      <c r="AV29" s="819"/>
      <c r="AW29" s="819"/>
      <c r="AX29" s="819"/>
      <c r="AY29" s="819"/>
      <c r="AZ29" s="820" t="s">
        <v>548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188</v>
      </c>
      <c r="R30" s="747"/>
      <c r="S30" s="747"/>
      <c r="T30" s="747"/>
      <c r="U30" s="747"/>
      <c r="V30" s="747">
        <v>188</v>
      </c>
      <c r="W30" s="747"/>
      <c r="X30" s="747"/>
      <c r="Y30" s="747"/>
      <c r="Z30" s="747"/>
      <c r="AA30" s="747">
        <v>0</v>
      </c>
      <c r="AB30" s="747"/>
      <c r="AC30" s="747"/>
      <c r="AD30" s="747"/>
      <c r="AE30" s="748"/>
      <c r="AF30" s="749">
        <v>0</v>
      </c>
      <c r="AG30" s="750"/>
      <c r="AH30" s="750"/>
      <c r="AI30" s="750"/>
      <c r="AJ30" s="751"/>
      <c r="AK30" s="818">
        <v>60</v>
      </c>
      <c r="AL30" s="819"/>
      <c r="AM30" s="819"/>
      <c r="AN30" s="819"/>
      <c r="AO30" s="819"/>
      <c r="AP30" s="819" t="s">
        <v>548</v>
      </c>
      <c r="AQ30" s="819"/>
      <c r="AR30" s="819"/>
      <c r="AS30" s="819"/>
      <c r="AT30" s="819"/>
      <c r="AU30" s="819" t="s">
        <v>548</v>
      </c>
      <c r="AV30" s="819"/>
      <c r="AW30" s="819"/>
      <c r="AX30" s="819"/>
      <c r="AY30" s="819"/>
      <c r="AZ30" s="820" t="s">
        <v>548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394</v>
      </c>
      <c r="R31" s="747"/>
      <c r="S31" s="747"/>
      <c r="T31" s="747"/>
      <c r="U31" s="747"/>
      <c r="V31" s="747">
        <v>348</v>
      </c>
      <c r="W31" s="747"/>
      <c r="X31" s="747"/>
      <c r="Y31" s="747"/>
      <c r="Z31" s="747"/>
      <c r="AA31" s="747">
        <v>46</v>
      </c>
      <c r="AB31" s="747"/>
      <c r="AC31" s="747"/>
      <c r="AD31" s="747"/>
      <c r="AE31" s="748"/>
      <c r="AF31" s="749">
        <v>497</v>
      </c>
      <c r="AG31" s="750"/>
      <c r="AH31" s="750"/>
      <c r="AI31" s="750"/>
      <c r="AJ31" s="751"/>
      <c r="AK31" s="818">
        <v>12</v>
      </c>
      <c r="AL31" s="819"/>
      <c r="AM31" s="819"/>
      <c r="AN31" s="819"/>
      <c r="AO31" s="819"/>
      <c r="AP31" s="819">
        <v>1984</v>
      </c>
      <c r="AQ31" s="819"/>
      <c r="AR31" s="819"/>
      <c r="AS31" s="819"/>
      <c r="AT31" s="819"/>
      <c r="AU31" s="819">
        <v>81</v>
      </c>
      <c r="AV31" s="819"/>
      <c r="AW31" s="819"/>
      <c r="AX31" s="819"/>
      <c r="AY31" s="819"/>
      <c r="AZ31" s="820" t="s">
        <v>548</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775</v>
      </c>
      <c r="R32" s="747"/>
      <c r="S32" s="747"/>
      <c r="T32" s="747"/>
      <c r="U32" s="747"/>
      <c r="V32" s="747">
        <v>717</v>
      </c>
      <c r="W32" s="747"/>
      <c r="X32" s="747"/>
      <c r="Y32" s="747"/>
      <c r="Z32" s="747"/>
      <c r="AA32" s="747">
        <v>58</v>
      </c>
      <c r="AB32" s="747"/>
      <c r="AC32" s="747"/>
      <c r="AD32" s="747"/>
      <c r="AE32" s="748"/>
      <c r="AF32" s="749">
        <v>126</v>
      </c>
      <c r="AG32" s="750"/>
      <c r="AH32" s="750"/>
      <c r="AI32" s="750"/>
      <c r="AJ32" s="751"/>
      <c r="AK32" s="818">
        <v>318</v>
      </c>
      <c r="AL32" s="819"/>
      <c r="AM32" s="819"/>
      <c r="AN32" s="819"/>
      <c r="AO32" s="819"/>
      <c r="AP32" s="819">
        <v>4343</v>
      </c>
      <c r="AQ32" s="819"/>
      <c r="AR32" s="819"/>
      <c r="AS32" s="819"/>
      <c r="AT32" s="819"/>
      <c r="AU32" s="819">
        <v>3092</v>
      </c>
      <c r="AV32" s="819"/>
      <c r="AW32" s="819"/>
      <c r="AX32" s="819"/>
      <c r="AY32" s="819"/>
      <c r="AZ32" s="820" t="s">
        <v>548</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79</v>
      </c>
      <c r="R33" s="747"/>
      <c r="S33" s="747"/>
      <c r="T33" s="747"/>
      <c r="U33" s="747"/>
      <c r="V33" s="747">
        <v>79</v>
      </c>
      <c r="W33" s="747"/>
      <c r="X33" s="747"/>
      <c r="Y33" s="747"/>
      <c r="Z33" s="747"/>
      <c r="AA33" s="747">
        <v>0</v>
      </c>
      <c r="AB33" s="747"/>
      <c r="AC33" s="747"/>
      <c r="AD33" s="747"/>
      <c r="AE33" s="748"/>
      <c r="AF33" s="749">
        <v>1</v>
      </c>
      <c r="AG33" s="750"/>
      <c r="AH33" s="750"/>
      <c r="AI33" s="750"/>
      <c r="AJ33" s="751"/>
      <c r="AK33" s="818">
        <v>0</v>
      </c>
      <c r="AL33" s="819"/>
      <c r="AM33" s="819"/>
      <c r="AN33" s="819"/>
      <c r="AO33" s="819"/>
      <c r="AP33" s="819">
        <v>72</v>
      </c>
      <c r="AQ33" s="819"/>
      <c r="AR33" s="819"/>
      <c r="AS33" s="819"/>
      <c r="AT33" s="819"/>
      <c r="AU33" s="819" t="s">
        <v>548</v>
      </c>
      <c r="AV33" s="819"/>
      <c r="AW33" s="819"/>
      <c r="AX33" s="819"/>
      <c r="AY33" s="819"/>
      <c r="AZ33" s="820" t="s">
        <v>548</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385</v>
      </c>
      <c r="C34" s="744"/>
      <c r="D34" s="744"/>
      <c r="E34" s="744"/>
      <c r="F34" s="744"/>
      <c r="G34" s="744"/>
      <c r="H34" s="744"/>
      <c r="I34" s="744"/>
      <c r="J34" s="744"/>
      <c r="K34" s="744"/>
      <c r="L34" s="744"/>
      <c r="M34" s="744"/>
      <c r="N34" s="744"/>
      <c r="O34" s="744"/>
      <c r="P34" s="745"/>
      <c r="Q34" s="746">
        <v>14</v>
      </c>
      <c r="R34" s="747"/>
      <c r="S34" s="747"/>
      <c r="T34" s="747"/>
      <c r="U34" s="747"/>
      <c r="V34" s="747">
        <v>14</v>
      </c>
      <c r="W34" s="747"/>
      <c r="X34" s="747"/>
      <c r="Y34" s="747"/>
      <c r="Z34" s="747"/>
      <c r="AA34" s="747">
        <v>0</v>
      </c>
      <c r="AB34" s="747"/>
      <c r="AC34" s="747"/>
      <c r="AD34" s="747"/>
      <c r="AE34" s="748"/>
      <c r="AF34" s="749" t="s">
        <v>386</v>
      </c>
      <c r="AG34" s="750"/>
      <c r="AH34" s="750"/>
      <c r="AI34" s="750"/>
      <c r="AJ34" s="751"/>
      <c r="AK34" s="818">
        <v>1</v>
      </c>
      <c r="AL34" s="819"/>
      <c r="AM34" s="819"/>
      <c r="AN34" s="819"/>
      <c r="AO34" s="819"/>
      <c r="AP34" s="819">
        <v>13</v>
      </c>
      <c r="AQ34" s="819"/>
      <c r="AR34" s="819"/>
      <c r="AS34" s="819"/>
      <c r="AT34" s="819"/>
      <c r="AU34" s="819" t="s">
        <v>548</v>
      </c>
      <c r="AV34" s="819"/>
      <c r="AW34" s="819"/>
      <c r="AX34" s="819"/>
      <c r="AY34" s="819"/>
      <c r="AZ34" s="820" t="s">
        <v>548</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818</v>
      </c>
      <c r="AG63" s="830"/>
      <c r="AH63" s="830"/>
      <c r="AI63" s="830"/>
      <c r="AJ63" s="831"/>
      <c r="AK63" s="832"/>
      <c r="AL63" s="827"/>
      <c r="AM63" s="827"/>
      <c r="AN63" s="827"/>
      <c r="AO63" s="827"/>
      <c r="AP63" s="830">
        <v>6412</v>
      </c>
      <c r="AQ63" s="830"/>
      <c r="AR63" s="830"/>
      <c r="AS63" s="830"/>
      <c r="AT63" s="830"/>
      <c r="AU63" s="830">
        <v>3173</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391</v>
      </c>
      <c r="R66" s="706"/>
      <c r="S66" s="706"/>
      <c r="T66" s="706"/>
      <c r="U66" s="707"/>
      <c r="V66" s="705" t="s">
        <v>392</v>
      </c>
      <c r="W66" s="706"/>
      <c r="X66" s="706"/>
      <c r="Y66" s="706"/>
      <c r="Z66" s="707"/>
      <c r="AA66" s="705" t="s">
        <v>393</v>
      </c>
      <c r="AB66" s="706"/>
      <c r="AC66" s="706"/>
      <c r="AD66" s="706"/>
      <c r="AE66" s="707"/>
      <c r="AF66" s="840" t="s">
        <v>394</v>
      </c>
      <c r="AG66" s="801"/>
      <c r="AH66" s="801"/>
      <c r="AI66" s="801"/>
      <c r="AJ66" s="841"/>
      <c r="AK66" s="705" t="s">
        <v>395</v>
      </c>
      <c r="AL66" s="729"/>
      <c r="AM66" s="729"/>
      <c r="AN66" s="729"/>
      <c r="AO66" s="730"/>
      <c r="AP66" s="705" t="s">
        <v>396</v>
      </c>
      <c r="AQ66" s="706"/>
      <c r="AR66" s="706"/>
      <c r="AS66" s="706"/>
      <c r="AT66" s="707"/>
      <c r="AU66" s="705" t="s">
        <v>397</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552</v>
      </c>
      <c r="C68" s="858"/>
      <c r="D68" s="858"/>
      <c r="E68" s="858"/>
      <c r="F68" s="858"/>
      <c r="G68" s="858"/>
      <c r="H68" s="858"/>
      <c r="I68" s="858"/>
      <c r="J68" s="858"/>
      <c r="K68" s="858"/>
      <c r="L68" s="858"/>
      <c r="M68" s="858"/>
      <c r="N68" s="858"/>
      <c r="O68" s="858"/>
      <c r="P68" s="859"/>
      <c r="Q68" s="860">
        <v>103</v>
      </c>
      <c r="R68" s="854"/>
      <c r="S68" s="854"/>
      <c r="T68" s="854"/>
      <c r="U68" s="854"/>
      <c r="V68" s="854">
        <v>100</v>
      </c>
      <c r="W68" s="854"/>
      <c r="X68" s="854"/>
      <c r="Y68" s="854"/>
      <c r="Z68" s="854"/>
      <c r="AA68" s="854">
        <v>3</v>
      </c>
      <c r="AB68" s="854"/>
      <c r="AC68" s="854"/>
      <c r="AD68" s="854"/>
      <c r="AE68" s="854"/>
      <c r="AF68" s="854">
        <v>3</v>
      </c>
      <c r="AG68" s="854"/>
      <c r="AH68" s="854"/>
      <c r="AI68" s="854"/>
      <c r="AJ68" s="854"/>
      <c r="AK68" s="854" t="s">
        <v>548</v>
      </c>
      <c r="AL68" s="854"/>
      <c r="AM68" s="854"/>
      <c r="AN68" s="854"/>
      <c r="AO68" s="854"/>
      <c r="AP68" s="854" t="s">
        <v>551</v>
      </c>
      <c r="AQ68" s="854"/>
      <c r="AR68" s="854"/>
      <c r="AS68" s="854"/>
      <c r="AT68" s="854"/>
      <c r="AU68" s="854" t="s">
        <v>548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550</v>
      </c>
      <c r="C69" s="862"/>
      <c r="D69" s="862"/>
      <c r="E69" s="862"/>
      <c r="F69" s="862"/>
      <c r="G69" s="862"/>
      <c r="H69" s="862"/>
      <c r="I69" s="862"/>
      <c r="J69" s="862"/>
      <c r="K69" s="862"/>
      <c r="L69" s="862"/>
      <c r="M69" s="862"/>
      <c r="N69" s="862"/>
      <c r="O69" s="862"/>
      <c r="P69" s="863"/>
      <c r="Q69" s="864">
        <v>1120</v>
      </c>
      <c r="R69" s="819"/>
      <c r="S69" s="819"/>
      <c r="T69" s="819"/>
      <c r="U69" s="819"/>
      <c r="V69" s="819">
        <v>1110</v>
      </c>
      <c r="W69" s="819"/>
      <c r="X69" s="819"/>
      <c r="Y69" s="819"/>
      <c r="Z69" s="819"/>
      <c r="AA69" s="819">
        <v>10</v>
      </c>
      <c r="AB69" s="819"/>
      <c r="AC69" s="819"/>
      <c r="AD69" s="819"/>
      <c r="AE69" s="819"/>
      <c r="AF69" s="819">
        <v>10</v>
      </c>
      <c r="AG69" s="819"/>
      <c r="AH69" s="819"/>
      <c r="AI69" s="819"/>
      <c r="AJ69" s="819"/>
      <c r="AK69" s="819" t="s">
        <v>551</v>
      </c>
      <c r="AL69" s="819"/>
      <c r="AM69" s="819"/>
      <c r="AN69" s="819"/>
      <c r="AO69" s="819"/>
      <c r="AP69" s="819">
        <v>54</v>
      </c>
      <c r="AQ69" s="819"/>
      <c r="AR69" s="819"/>
      <c r="AS69" s="819"/>
      <c r="AT69" s="819"/>
      <c r="AU69" s="819" t="s">
        <v>548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553</v>
      </c>
      <c r="C70" s="862"/>
      <c r="D70" s="862"/>
      <c r="E70" s="862"/>
      <c r="F70" s="862"/>
      <c r="G70" s="862"/>
      <c r="H70" s="862"/>
      <c r="I70" s="862"/>
      <c r="J70" s="862"/>
      <c r="K70" s="862"/>
      <c r="L70" s="862"/>
      <c r="M70" s="862"/>
      <c r="N70" s="862"/>
      <c r="O70" s="862"/>
      <c r="P70" s="863"/>
      <c r="Q70" s="864">
        <v>18</v>
      </c>
      <c r="R70" s="819"/>
      <c r="S70" s="819"/>
      <c r="T70" s="819"/>
      <c r="U70" s="819"/>
      <c r="V70" s="819">
        <v>17</v>
      </c>
      <c r="W70" s="819"/>
      <c r="X70" s="819"/>
      <c r="Y70" s="819"/>
      <c r="Z70" s="819"/>
      <c r="AA70" s="819">
        <v>1</v>
      </c>
      <c r="AB70" s="819"/>
      <c r="AC70" s="819"/>
      <c r="AD70" s="819"/>
      <c r="AE70" s="819"/>
      <c r="AF70" s="819">
        <v>1</v>
      </c>
      <c r="AG70" s="819"/>
      <c r="AH70" s="819"/>
      <c r="AI70" s="819"/>
      <c r="AJ70" s="819"/>
      <c r="AK70" s="819" t="s">
        <v>555</v>
      </c>
      <c r="AL70" s="819"/>
      <c r="AM70" s="819"/>
      <c r="AN70" s="819"/>
      <c r="AO70" s="819"/>
      <c r="AP70" s="819" t="s">
        <v>555</v>
      </c>
      <c r="AQ70" s="819"/>
      <c r="AR70" s="819"/>
      <c r="AS70" s="819"/>
      <c r="AT70" s="819"/>
      <c r="AU70" s="819" t="s">
        <v>555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554</v>
      </c>
      <c r="C71" s="862"/>
      <c r="D71" s="862"/>
      <c r="E71" s="862"/>
      <c r="F71" s="862"/>
      <c r="G71" s="862"/>
      <c r="H71" s="862"/>
      <c r="I71" s="862"/>
      <c r="J71" s="862"/>
      <c r="K71" s="862"/>
      <c r="L71" s="862"/>
      <c r="M71" s="862"/>
      <c r="N71" s="862"/>
      <c r="O71" s="862"/>
      <c r="P71" s="863"/>
      <c r="Q71" s="864">
        <v>140</v>
      </c>
      <c r="R71" s="819"/>
      <c r="S71" s="819"/>
      <c r="T71" s="819"/>
      <c r="U71" s="819"/>
      <c r="V71" s="819">
        <v>43</v>
      </c>
      <c r="W71" s="819"/>
      <c r="X71" s="819"/>
      <c r="Y71" s="819"/>
      <c r="Z71" s="819"/>
      <c r="AA71" s="819">
        <v>98</v>
      </c>
      <c r="AB71" s="819"/>
      <c r="AC71" s="819"/>
      <c r="AD71" s="819"/>
      <c r="AE71" s="819"/>
      <c r="AF71" s="819">
        <v>98</v>
      </c>
      <c r="AG71" s="819"/>
      <c r="AH71" s="819"/>
      <c r="AI71" s="819"/>
      <c r="AJ71" s="819"/>
      <c r="AK71" s="819" t="s">
        <v>555</v>
      </c>
      <c r="AL71" s="819"/>
      <c r="AM71" s="819"/>
      <c r="AN71" s="819"/>
      <c r="AO71" s="819"/>
      <c r="AP71" s="819" t="s">
        <v>555</v>
      </c>
      <c r="AQ71" s="819"/>
      <c r="AR71" s="819"/>
      <c r="AS71" s="819"/>
      <c r="AT71" s="819"/>
      <c r="AU71" s="819" t="s">
        <v>555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364</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112</v>
      </c>
      <c r="AG88" s="830"/>
      <c r="AH88" s="830"/>
      <c r="AI88" s="830"/>
      <c r="AJ88" s="830"/>
      <c r="AK88" s="827"/>
      <c r="AL88" s="827"/>
      <c r="AM88" s="827"/>
      <c r="AN88" s="827"/>
      <c r="AO88" s="827"/>
      <c r="AP88" s="830">
        <v>54</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v>
      </c>
      <c r="CS102" s="838"/>
      <c r="CT102" s="838"/>
      <c r="CU102" s="838"/>
      <c r="CV102" s="881"/>
      <c r="CW102" s="880">
        <v>27</v>
      </c>
      <c r="CX102" s="838"/>
      <c r="CY102" s="838"/>
      <c r="CZ102" s="838"/>
      <c r="DA102" s="881"/>
      <c r="DB102" s="880" t="s">
        <v>548</v>
      </c>
      <c r="DC102" s="838"/>
      <c r="DD102" s="838"/>
      <c r="DE102" s="838"/>
      <c r="DF102" s="881"/>
      <c r="DG102" s="880" t="s">
        <v>548</v>
      </c>
      <c r="DH102" s="838"/>
      <c r="DI102" s="838"/>
      <c r="DJ102" s="838"/>
      <c r="DK102" s="881"/>
      <c r="DL102" s="880" t="s">
        <v>548</v>
      </c>
      <c r="DM102" s="838"/>
      <c r="DN102" s="838"/>
      <c r="DO102" s="838"/>
      <c r="DP102" s="881"/>
      <c r="DQ102" s="880" t="s">
        <v>548</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284</v>
      </c>
      <c r="AG109" s="883"/>
      <c r="AH109" s="883"/>
      <c r="AI109" s="883"/>
      <c r="AJ109" s="884"/>
      <c r="AK109" s="882" t="s">
        <v>283</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284</v>
      </c>
      <c r="BW109" s="883"/>
      <c r="BX109" s="883"/>
      <c r="BY109" s="883"/>
      <c r="BZ109" s="884"/>
      <c r="CA109" s="882" t="s">
        <v>283</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284</v>
      </c>
      <c r="DM109" s="883"/>
      <c r="DN109" s="883"/>
      <c r="DO109" s="883"/>
      <c r="DP109" s="884"/>
      <c r="DQ109" s="882" t="s">
        <v>283</v>
      </c>
      <c r="DR109" s="883"/>
      <c r="DS109" s="883"/>
      <c r="DT109" s="883"/>
      <c r="DU109" s="884"/>
      <c r="DV109" s="882" t="s">
        <v>408</v>
      </c>
      <c r="DW109" s="883"/>
      <c r="DX109" s="883"/>
      <c r="DY109" s="883"/>
      <c r="DZ109" s="885"/>
    </row>
    <row r="110" spans="1:131" s="197" customFormat="1" ht="26.25" customHeight="1" x14ac:dyDescent="0.15">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1372497</v>
      </c>
      <c r="AB110" s="890"/>
      <c r="AC110" s="890"/>
      <c r="AD110" s="890"/>
      <c r="AE110" s="891"/>
      <c r="AF110" s="892">
        <v>1296319</v>
      </c>
      <c r="AG110" s="890"/>
      <c r="AH110" s="890"/>
      <c r="AI110" s="890"/>
      <c r="AJ110" s="891"/>
      <c r="AK110" s="892">
        <v>1155985</v>
      </c>
      <c r="AL110" s="890"/>
      <c r="AM110" s="890"/>
      <c r="AN110" s="890"/>
      <c r="AO110" s="891"/>
      <c r="AP110" s="893">
        <v>29.4</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10651052</v>
      </c>
      <c r="BR110" s="927"/>
      <c r="BS110" s="927"/>
      <c r="BT110" s="927"/>
      <c r="BU110" s="927"/>
      <c r="BV110" s="927">
        <v>11015115</v>
      </c>
      <c r="BW110" s="927"/>
      <c r="BX110" s="927"/>
      <c r="BY110" s="927"/>
      <c r="BZ110" s="927"/>
      <c r="CA110" s="927">
        <v>10920467</v>
      </c>
      <c r="CB110" s="927"/>
      <c r="CC110" s="927"/>
      <c r="CD110" s="927"/>
      <c r="CE110" s="927"/>
      <c r="CF110" s="941">
        <v>277.3</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414</v>
      </c>
      <c r="DH110" s="927"/>
      <c r="DI110" s="927"/>
      <c r="DJ110" s="927"/>
      <c r="DK110" s="927"/>
      <c r="DL110" s="927" t="s">
        <v>414</v>
      </c>
      <c r="DM110" s="927"/>
      <c r="DN110" s="927"/>
      <c r="DO110" s="927"/>
      <c r="DP110" s="927"/>
      <c r="DQ110" s="927" t="s">
        <v>414</v>
      </c>
      <c r="DR110" s="927"/>
      <c r="DS110" s="927"/>
      <c r="DT110" s="927"/>
      <c r="DU110" s="927"/>
      <c r="DV110" s="928" t="s">
        <v>414</v>
      </c>
      <c r="DW110" s="928"/>
      <c r="DX110" s="928"/>
      <c r="DY110" s="928"/>
      <c r="DZ110" s="929"/>
    </row>
    <row r="111" spans="1:131" s="197" customFormat="1" ht="26.25" customHeight="1" x14ac:dyDescent="0.15">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416</v>
      </c>
      <c r="AB111" s="934"/>
      <c r="AC111" s="934"/>
      <c r="AD111" s="934"/>
      <c r="AE111" s="935"/>
      <c r="AF111" s="936" t="s">
        <v>416</v>
      </c>
      <c r="AG111" s="934"/>
      <c r="AH111" s="934"/>
      <c r="AI111" s="934"/>
      <c r="AJ111" s="935"/>
      <c r="AK111" s="936" t="s">
        <v>416</v>
      </c>
      <c r="AL111" s="934"/>
      <c r="AM111" s="934"/>
      <c r="AN111" s="934"/>
      <c r="AO111" s="935"/>
      <c r="AP111" s="937" t="s">
        <v>416</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46220</v>
      </c>
      <c r="BR111" s="920"/>
      <c r="BS111" s="920"/>
      <c r="BT111" s="920"/>
      <c r="BU111" s="920"/>
      <c r="BV111" s="920">
        <v>42575</v>
      </c>
      <c r="BW111" s="920"/>
      <c r="BX111" s="920"/>
      <c r="BY111" s="920"/>
      <c r="BZ111" s="920"/>
      <c r="CA111" s="920" t="s">
        <v>109</v>
      </c>
      <c r="CB111" s="920"/>
      <c r="CC111" s="920"/>
      <c r="CD111" s="920"/>
      <c r="CE111" s="920"/>
      <c r="CF111" s="914" t="s">
        <v>109</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416</v>
      </c>
      <c r="AB112" s="959"/>
      <c r="AC112" s="959"/>
      <c r="AD112" s="959"/>
      <c r="AE112" s="960"/>
      <c r="AF112" s="961" t="s">
        <v>416</v>
      </c>
      <c r="AG112" s="959"/>
      <c r="AH112" s="959"/>
      <c r="AI112" s="959"/>
      <c r="AJ112" s="960"/>
      <c r="AK112" s="961" t="s">
        <v>416</v>
      </c>
      <c r="AL112" s="959"/>
      <c r="AM112" s="959"/>
      <c r="AN112" s="959"/>
      <c r="AO112" s="960"/>
      <c r="AP112" s="962" t="s">
        <v>416</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3313082</v>
      </c>
      <c r="BR112" s="920"/>
      <c r="BS112" s="920"/>
      <c r="BT112" s="920"/>
      <c r="BU112" s="920"/>
      <c r="BV112" s="920">
        <v>3223593</v>
      </c>
      <c r="BW112" s="920"/>
      <c r="BX112" s="920"/>
      <c r="BY112" s="920"/>
      <c r="BZ112" s="920"/>
      <c r="CA112" s="920">
        <v>3173707</v>
      </c>
      <c r="CB112" s="920"/>
      <c r="CC112" s="920"/>
      <c r="CD112" s="920"/>
      <c r="CE112" s="920"/>
      <c r="CF112" s="914">
        <v>80.599999999999994</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416</v>
      </c>
      <c r="DH112" s="920"/>
      <c r="DI112" s="920"/>
      <c r="DJ112" s="920"/>
      <c r="DK112" s="920"/>
      <c r="DL112" s="920" t="s">
        <v>416</v>
      </c>
      <c r="DM112" s="920"/>
      <c r="DN112" s="920"/>
      <c r="DO112" s="920"/>
      <c r="DP112" s="920"/>
      <c r="DQ112" s="920" t="s">
        <v>416</v>
      </c>
      <c r="DR112" s="920"/>
      <c r="DS112" s="920"/>
      <c r="DT112" s="920"/>
      <c r="DU112" s="920"/>
      <c r="DV112" s="921" t="s">
        <v>416</v>
      </c>
      <c r="DW112" s="921"/>
      <c r="DX112" s="921"/>
      <c r="DY112" s="921"/>
      <c r="DZ112" s="922"/>
    </row>
    <row r="113" spans="1:130" s="197"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302899</v>
      </c>
      <c r="AB113" s="934"/>
      <c r="AC113" s="934"/>
      <c r="AD113" s="934"/>
      <c r="AE113" s="935"/>
      <c r="AF113" s="936">
        <v>295120</v>
      </c>
      <c r="AG113" s="934"/>
      <c r="AH113" s="934"/>
      <c r="AI113" s="934"/>
      <c r="AJ113" s="935"/>
      <c r="AK113" s="936">
        <v>288693</v>
      </c>
      <c r="AL113" s="934"/>
      <c r="AM113" s="934"/>
      <c r="AN113" s="934"/>
      <c r="AO113" s="935"/>
      <c r="AP113" s="937">
        <v>7.3</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37715</v>
      </c>
      <c r="BR113" s="920"/>
      <c r="BS113" s="920"/>
      <c r="BT113" s="920"/>
      <c r="BU113" s="920"/>
      <c r="BV113" s="920">
        <v>16704</v>
      </c>
      <c r="BW113" s="920"/>
      <c r="BX113" s="920"/>
      <c r="BY113" s="920"/>
      <c r="BZ113" s="920"/>
      <c r="CA113" s="920" t="s">
        <v>416</v>
      </c>
      <c r="CB113" s="920"/>
      <c r="CC113" s="920"/>
      <c r="CD113" s="920"/>
      <c r="CE113" s="920"/>
      <c r="CF113" s="914" t="s">
        <v>416</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416</v>
      </c>
      <c r="DH113" s="959"/>
      <c r="DI113" s="959"/>
      <c r="DJ113" s="959"/>
      <c r="DK113" s="960"/>
      <c r="DL113" s="961" t="s">
        <v>416</v>
      </c>
      <c r="DM113" s="959"/>
      <c r="DN113" s="959"/>
      <c r="DO113" s="959"/>
      <c r="DP113" s="960"/>
      <c r="DQ113" s="961" t="s">
        <v>416</v>
      </c>
      <c r="DR113" s="959"/>
      <c r="DS113" s="959"/>
      <c r="DT113" s="959"/>
      <c r="DU113" s="960"/>
      <c r="DV113" s="962" t="s">
        <v>416</v>
      </c>
      <c r="DW113" s="963"/>
      <c r="DX113" s="963"/>
      <c r="DY113" s="963"/>
      <c r="DZ113" s="964"/>
    </row>
    <row r="114" spans="1:130" s="197"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22706</v>
      </c>
      <c r="AB114" s="959"/>
      <c r="AC114" s="959"/>
      <c r="AD114" s="959"/>
      <c r="AE114" s="960"/>
      <c r="AF114" s="961">
        <v>21455</v>
      </c>
      <c r="AG114" s="959"/>
      <c r="AH114" s="959"/>
      <c r="AI114" s="959"/>
      <c r="AJ114" s="960"/>
      <c r="AK114" s="961">
        <v>16011</v>
      </c>
      <c r="AL114" s="959"/>
      <c r="AM114" s="959"/>
      <c r="AN114" s="959"/>
      <c r="AO114" s="960"/>
      <c r="AP114" s="962">
        <v>0.4</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1496322</v>
      </c>
      <c r="BR114" s="920"/>
      <c r="BS114" s="920"/>
      <c r="BT114" s="920"/>
      <c r="BU114" s="920"/>
      <c r="BV114" s="920">
        <v>1436678</v>
      </c>
      <c r="BW114" s="920"/>
      <c r="BX114" s="920"/>
      <c r="BY114" s="920"/>
      <c r="BZ114" s="920"/>
      <c r="CA114" s="920">
        <v>1285005</v>
      </c>
      <c r="CB114" s="920"/>
      <c r="CC114" s="920"/>
      <c r="CD114" s="920"/>
      <c r="CE114" s="920"/>
      <c r="CF114" s="914">
        <v>32.6</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416</v>
      </c>
      <c r="DH114" s="959"/>
      <c r="DI114" s="959"/>
      <c r="DJ114" s="959"/>
      <c r="DK114" s="960"/>
      <c r="DL114" s="961" t="s">
        <v>416</v>
      </c>
      <c r="DM114" s="959"/>
      <c r="DN114" s="959"/>
      <c r="DO114" s="959"/>
      <c r="DP114" s="960"/>
      <c r="DQ114" s="961" t="s">
        <v>416</v>
      </c>
      <c r="DR114" s="959"/>
      <c r="DS114" s="959"/>
      <c r="DT114" s="959"/>
      <c r="DU114" s="960"/>
      <c r="DV114" s="962" t="s">
        <v>416</v>
      </c>
      <c r="DW114" s="963"/>
      <c r="DX114" s="963"/>
      <c r="DY114" s="963"/>
      <c r="DZ114" s="964"/>
    </row>
    <row r="115" spans="1:130" s="197"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45805</v>
      </c>
      <c r="AB115" s="934"/>
      <c r="AC115" s="934"/>
      <c r="AD115" s="934"/>
      <c r="AE115" s="935"/>
      <c r="AF115" s="936">
        <v>48928</v>
      </c>
      <c r="AG115" s="934"/>
      <c r="AH115" s="934"/>
      <c r="AI115" s="934"/>
      <c r="AJ115" s="935"/>
      <c r="AK115" s="936">
        <v>27178</v>
      </c>
      <c r="AL115" s="934"/>
      <c r="AM115" s="934"/>
      <c r="AN115" s="934"/>
      <c r="AO115" s="935"/>
      <c r="AP115" s="937">
        <v>0.7</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416</v>
      </c>
      <c r="BR115" s="920"/>
      <c r="BS115" s="920"/>
      <c r="BT115" s="920"/>
      <c r="BU115" s="920"/>
      <c r="BV115" s="920" t="s">
        <v>416</v>
      </c>
      <c r="BW115" s="920"/>
      <c r="BX115" s="920"/>
      <c r="BY115" s="920"/>
      <c r="BZ115" s="920"/>
      <c r="CA115" s="920" t="s">
        <v>416</v>
      </c>
      <c r="CB115" s="920"/>
      <c r="CC115" s="920"/>
      <c r="CD115" s="920"/>
      <c r="CE115" s="920"/>
      <c r="CF115" s="914" t="s">
        <v>416</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416</v>
      </c>
      <c r="DH115" s="959"/>
      <c r="DI115" s="959"/>
      <c r="DJ115" s="959"/>
      <c r="DK115" s="960"/>
      <c r="DL115" s="961" t="s">
        <v>416</v>
      </c>
      <c r="DM115" s="959"/>
      <c r="DN115" s="959"/>
      <c r="DO115" s="959"/>
      <c r="DP115" s="960"/>
      <c r="DQ115" s="961" t="s">
        <v>416</v>
      </c>
      <c r="DR115" s="959"/>
      <c r="DS115" s="959"/>
      <c r="DT115" s="959"/>
      <c r="DU115" s="960"/>
      <c r="DV115" s="962" t="s">
        <v>416</v>
      </c>
      <c r="DW115" s="963"/>
      <c r="DX115" s="963"/>
      <c r="DY115" s="963"/>
      <c r="DZ115" s="964"/>
    </row>
    <row r="116" spans="1:130" s="197" customFormat="1" ht="26.25" customHeight="1" x14ac:dyDescent="0.15">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623</v>
      </c>
      <c r="AB116" s="959"/>
      <c r="AC116" s="959"/>
      <c r="AD116" s="959"/>
      <c r="AE116" s="960"/>
      <c r="AF116" s="961">
        <v>921</v>
      </c>
      <c r="AG116" s="959"/>
      <c r="AH116" s="959"/>
      <c r="AI116" s="959"/>
      <c r="AJ116" s="960"/>
      <c r="AK116" s="961">
        <v>834</v>
      </c>
      <c r="AL116" s="959"/>
      <c r="AM116" s="959"/>
      <c r="AN116" s="959"/>
      <c r="AO116" s="960"/>
      <c r="AP116" s="962">
        <v>0</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416</v>
      </c>
      <c r="BR116" s="920"/>
      <c r="BS116" s="920"/>
      <c r="BT116" s="920"/>
      <c r="BU116" s="920"/>
      <c r="BV116" s="920" t="s">
        <v>416</v>
      </c>
      <c r="BW116" s="920"/>
      <c r="BX116" s="920"/>
      <c r="BY116" s="920"/>
      <c r="BZ116" s="920"/>
      <c r="CA116" s="920" t="s">
        <v>416</v>
      </c>
      <c r="CB116" s="920"/>
      <c r="CC116" s="920"/>
      <c r="CD116" s="920"/>
      <c r="CE116" s="920"/>
      <c r="CF116" s="914" t="s">
        <v>416</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416</v>
      </c>
      <c r="DH116" s="959"/>
      <c r="DI116" s="959"/>
      <c r="DJ116" s="959"/>
      <c r="DK116" s="960"/>
      <c r="DL116" s="961" t="s">
        <v>416</v>
      </c>
      <c r="DM116" s="959"/>
      <c r="DN116" s="959"/>
      <c r="DO116" s="959"/>
      <c r="DP116" s="960"/>
      <c r="DQ116" s="961" t="s">
        <v>416</v>
      </c>
      <c r="DR116" s="959"/>
      <c r="DS116" s="959"/>
      <c r="DT116" s="959"/>
      <c r="DU116" s="960"/>
      <c r="DV116" s="962" t="s">
        <v>416</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1744530</v>
      </c>
      <c r="AB117" s="966"/>
      <c r="AC117" s="966"/>
      <c r="AD117" s="966"/>
      <c r="AE117" s="967"/>
      <c r="AF117" s="965">
        <v>1662743</v>
      </c>
      <c r="AG117" s="966"/>
      <c r="AH117" s="966"/>
      <c r="AI117" s="966"/>
      <c r="AJ117" s="967"/>
      <c r="AK117" s="965">
        <v>1488701</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416</v>
      </c>
      <c r="BR117" s="986"/>
      <c r="BS117" s="986"/>
      <c r="BT117" s="986"/>
      <c r="BU117" s="986"/>
      <c r="BV117" s="986" t="s">
        <v>416</v>
      </c>
      <c r="BW117" s="986"/>
      <c r="BX117" s="986"/>
      <c r="BY117" s="986"/>
      <c r="BZ117" s="986"/>
      <c r="CA117" s="986" t="s">
        <v>416</v>
      </c>
      <c r="CB117" s="986"/>
      <c r="CC117" s="986"/>
      <c r="CD117" s="986"/>
      <c r="CE117" s="986"/>
      <c r="CF117" s="914" t="s">
        <v>416</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416</v>
      </c>
      <c r="DH117" s="959"/>
      <c r="DI117" s="959"/>
      <c r="DJ117" s="959"/>
      <c r="DK117" s="960"/>
      <c r="DL117" s="961" t="s">
        <v>416</v>
      </c>
      <c r="DM117" s="959"/>
      <c r="DN117" s="959"/>
      <c r="DO117" s="959"/>
      <c r="DP117" s="960"/>
      <c r="DQ117" s="961" t="s">
        <v>416</v>
      </c>
      <c r="DR117" s="959"/>
      <c r="DS117" s="959"/>
      <c r="DT117" s="959"/>
      <c r="DU117" s="960"/>
      <c r="DV117" s="962" t="s">
        <v>416</v>
      </c>
      <c r="DW117" s="963"/>
      <c r="DX117" s="963"/>
      <c r="DY117" s="963"/>
      <c r="DZ117" s="964"/>
    </row>
    <row r="118" spans="1:130" s="197" customFormat="1" ht="26.25" customHeight="1" x14ac:dyDescent="0.15">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284</v>
      </c>
      <c r="AG118" s="883"/>
      <c r="AH118" s="883"/>
      <c r="AI118" s="883"/>
      <c r="AJ118" s="884"/>
      <c r="AK118" s="882" t="s">
        <v>283</v>
      </c>
      <c r="AL118" s="883"/>
      <c r="AM118" s="883"/>
      <c r="AN118" s="883"/>
      <c r="AO118" s="884"/>
      <c r="AP118" s="990" t="s">
        <v>408</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438</v>
      </c>
      <c r="BP118" s="994"/>
      <c r="BQ118" s="985">
        <v>15544391</v>
      </c>
      <c r="BR118" s="986"/>
      <c r="BS118" s="986"/>
      <c r="BT118" s="986"/>
      <c r="BU118" s="986"/>
      <c r="BV118" s="986">
        <v>15734665</v>
      </c>
      <c r="BW118" s="986"/>
      <c r="BX118" s="986"/>
      <c r="BY118" s="986"/>
      <c r="BZ118" s="986"/>
      <c r="CA118" s="986">
        <v>15379179</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1405451</v>
      </c>
      <c r="BR119" s="927"/>
      <c r="BS119" s="927"/>
      <c r="BT119" s="927"/>
      <c r="BU119" s="927"/>
      <c r="BV119" s="927">
        <v>1260947</v>
      </c>
      <c r="BW119" s="927"/>
      <c r="BX119" s="927"/>
      <c r="BY119" s="927"/>
      <c r="BZ119" s="927"/>
      <c r="CA119" s="927">
        <v>1187954</v>
      </c>
      <c r="CB119" s="927"/>
      <c r="CC119" s="927"/>
      <c r="CD119" s="927"/>
      <c r="CE119" s="927"/>
      <c r="CF119" s="941">
        <v>30.2</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46220</v>
      </c>
      <c r="DH119" s="998"/>
      <c r="DI119" s="998"/>
      <c r="DJ119" s="998"/>
      <c r="DK119" s="999"/>
      <c r="DL119" s="1000">
        <v>42575</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x14ac:dyDescent="0.15">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2164445</v>
      </c>
      <c r="BR120" s="920"/>
      <c r="BS120" s="920"/>
      <c r="BT120" s="920"/>
      <c r="BU120" s="920"/>
      <c r="BV120" s="920">
        <v>1994857</v>
      </c>
      <c r="BW120" s="920"/>
      <c r="BX120" s="920"/>
      <c r="BY120" s="920"/>
      <c r="BZ120" s="920"/>
      <c r="CA120" s="920">
        <v>1941378</v>
      </c>
      <c r="CB120" s="920"/>
      <c r="CC120" s="920"/>
      <c r="CD120" s="920"/>
      <c r="CE120" s="920"/>
      <c r="CF120" s="914">
        <v>49.3</v>
      </c>
      <c r="CG120" s="915"/>
      <c r="CH120" s="915"/>
      <c r="CI120" s="915"/>
      <c r="CJ120" s="915"/>
      <c r="CK120" s="1013" t="s">
        <v>444</v>
      </c>
      <c r="CL120" s="1014"/>
      <c r="CM120" s="1014"/>
      <c r="CN120" s="1014"/>
      <c r="CO120" s="1015"/>
      <c r="CP120" s="1021" t="s">
        <v>445</v>
      </c>
      <c r="CQ120" s="1022"/>
      <c r="CR120" s="1022"/>
      <c r="CS120" s="1022"/>
      <c r="CT120" s="1022"/>
      <c r="CU120" s="1022"/>
      <c r="CV120" s="1022"/>
      <c r="CW120" s="1022"/>
      <c r="CX120" s="1022"/>
      <c r="CY120" s="1022"/>
      <c r="CZ120" s="1022"/>
      <c r="DA120" s="1022"/>
      <c r="DB120" s="1022"/>
      <c r="DC120" s="1022"/>
      <c r="DD120" s="1022"/>
      <c r="DE120" s="1022"/>
      <c r="DF120" s="1023"/>
      <c r="DG120" s="926">
        <v>3113586</v>
      </c>
      <c r="DH120" s="927"/>
      <c r="DI120" s="927"/>
      <c r="DJ120" s="927"/>
      <c r="DK120" s="927"/>
      <c r="DL120" s="927">
        <v>3134437</v>
      </c>
      <c r="DM120" s="927"/>
      <c r="DN120" s="927"/>
      <c r="DO120" s="927"/>
      <c r="DP120" s="927"/>
      <c r="DQ120" s="927">
        <v>3092358</v>
      </c>
      <c r="DR120" s="927"/>
      <c r="DS120" s="927"/>
      <c r="DT120" s="927"/>
      <c r="DU120" s="927"/>
      <c r="DV120" s="928">
        <v>78.5</v>
      </c>
      <c r="DW120" s="928"/>
      <c r="DX120" s="928"/>
      <c r="DY120" s="928"/>
      <c r="DZ120" s="929"/>
    </row>
    <row r="121" spans="1:130" s="197" customFormat="1" ht="26.25" customHeight="1" x14ac:dyDescent="0.15">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3711</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8286292</v>
      </c>
      <c r="BR121" s="986"/>
      <c r="BS121" s="986"/>
      <c r="BT121" s="986"/>
      <c r="BU121" s="986"/>
      <c r="BV121" s="986">
        <v>8221063</v>
      </c>
      <c r="BW121" s="986"/>
      <c r="BX121" s="986"/>
      <c r="BY121" s="986"/>
      <c r="BZ121" s="986"/>
      <c r="CA121" s="986">
        <v>8830485</v>
      </c>
      <c r="CB121" s="986"/>
      <c r="CC121" s="986"/>
      <c r="CD121" s="986"/>
      <c r="CE121" s="986"/>
      <c r="CF121" s="1024">
        <v>224.2</v>
      </c>
      <c r="CG121" s="1025"/>
      <c r="CH121" s="1025"/>
      <c r="CI121" s="1025"/>
      <c r="CJ121" s="1025"/>
      <c r="CK121" s="1016"/>
      <c r="CL121" s="1017"/>
      <c r="CM121" s="1017"/>
      <c r="CN121" s="1017"/>
      <c r="CO121" s="1018"/>
      <c r="CP121" s="1007" t="s">
        <v>448</v>
      </c>
      <c r="CQ121" s="1008"/>
      <c r="CR121" s="1008"/>
      <c r="CS121" s="1008"/>
      <c r="CT121" s="1008"/>
      <c r="CU121" s="1008"/>
      <c r="CV121" s="1008"/>
      <c r="CW121" s="1008"/>
      <c r="CX121" s="1008"/>
      <c r="CY121" s="1008"/>
      <c r="CZ121" s="1008"/>
      <c r="DA121" s="1008"/>
      <c r="DB121" s="1008"/>
      <c r="DC121" s="1008"/>
      <c r="DD121" s="1008"/>
      <c r="DE121" s="1008"/>
      <c r="DF121" s="1009"/>
      <c r="DG121" s="919">
        <v>199496</v>
      </c>
      <c r="DH121" s="920"/>
      <c r="DI121" s="920"/>
      <c r="DJ121" s="920"/>
      <c r="DK121" s="920"/>
      <c r="DL121" s="920">
        <v>89156</v>
      </c>
      <c r="DM121" s="920"/>
      <c r="DN121" s="920"/>
      <c r="DO121" s="920"/>
      <c r="DP121" s="920"/>
      <c r="DQ121" s="920">
        <v>81349</v>
      </c>
      <c r="DR121" s="920"/>
      <c r="DS121" s="920"/>
      <c r="DT121" s="920"/>
      <c r="DU121" s="920"/>
      <c r="DV121" s="921">
        <v>2.1</v>
      </c>
      <c r="DW121" s="921"/>
      <c r="DX121" s="921"/>
      <c r="DY121" s="921"/>
      <c r="DZ121" s="922"/>
    </row>
    <row r="122" spans="1:130" s="197" customFormat="1" ht="26.25" customHeight="1" x14ac:dyDescent="0.15">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449</v>
      </c>
      <c r="BP122" s="994"/>
      <c r="BQ122" s="1034">
        <v>11856188</v>
      </c>
      <c r="BR122" s="1035"/>
      <c r="BS122" s="1035"/>
      <c r="BT122" s="1035"/>
      <c r="BU122" s="1035"/>
      <c r="BV122" s="1035">
        <v>11476867</v>
      </c>
      <c r="BW122" s="1035"/>
      <c r="BX122" s="1035"/>
      <c r="BY122" s="1035"/>
      <c r="BZ122" s="1035"/>
      <c r="CA122" s="1035">
        <v>11959817</v>
      </c>
      <c r="CB122" s="1035"/>
      <c r="CC122" s="1035"/>
      <c r="CD122" s="1035"/>
      <c r="CE122" s="1035"/>
      <c r="CF122" s="987"/>
      <c r="CG122" s="988"/>
      <c r="CH122" s="988"/>
      <c r="CI122" s="988"/>
      <c r="CJ122" s="989"/>
      <c r="CK122" s="1016"/>
      <c r="CL122" s="1017"/>
      <c r="CM122" s="1017"/>
      <c r="CN122" s="1017"/>
      <c r="CO122" s="1018"/>
      <c r="CP122" s="1007" t="s">
        <v>450</v>
      </c>
      <c r="CQ122" s="1008"/>
      <c r="CR122" s="1008"/>
      <c r="CS122" s="1008"/>
      <c r="CT122" s="1008"/>
      <c r="CU122" s="1008"/>
      <c r="CV122" s="1008"/>
      <c r="CW122" s="1008"/>
      <c r="CX122" s="1008"/>
      <c r="CY122" s="1008"/>
      <c r="CZ122" s="1008"/>
      <c r="DA122" s="1008"/>
      <c r="DB122" s="1008"/>
      <c r="DC122" s="1008"/>
      <c r="DD122" s="1008"/>
      <c r="DE122" s="1008"/>
      <c r="DF122" s="1009"/>
      <c r="DG122" s="919" t="s">
        <v>109</v>
      </c>
      <c r="DH122" s="920"/>
      <c r="DI122" s="920"/>
      <c r="DJ122" s="920"/>
      <c r="DK122" s="920"/>
      <c r="DL122" s="920" t="s">
        <v>109</v>
      </c>
      <c r="DM122" s="920"/>
      <c r="DN122" s="920"/>
      <c r="DO122" s="920"/>
      <c r="DP122" s="920"/>
      <c r="DQ122" s="920" t="s">
        <v>109</v>
      </c>
      <c r="DR122" s="920"/>
      <c r="DS122" s="920"/>
      <c r="DT122" s="920"/>
      <c r="DU122" s="920"/>
      <c r="DV122" s="921" t="s">
        <v>109</v>
      </c>
      <c r="DW122" s="921"/>
      <c r="DX122" s="921"/>
      <c r="DY122" s="921"/>
      <c r="DZ122" s="922"/>
    </row>
    <row r="123" spans="1:130" s="197" customFormat="1" ht="26.25" customHeight="1" thickBot="1" x14ac:dyDescent="0.2">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451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93.7</v>
      </c>
      <c r="BR123" s="1027"/>
      <c r="BS123" s="1027"/>
      <c r="BT123" s="1027"/>
      <c r="BU123" s="1027"/>
      <c r="BV123" s="1027">
        <v>110.5</v>
      </c>
      <c r="BW123" s="1027"/>
      <c r="BX123" s="1027"/>
      <c r="BY123" s="1027"/>
      <c r="BZ123" s="1027"/>
      <c r="CA123" s="1027">
        <v>86.8</v>
      </c>
      <c r="CB123" s="1027"/>
      <c r="CC123" s="1027"/>
      <c r="CD123" s="1027"/>
      <c r="CE123" s="1027"/>
      <c r="CF123" s="1028"/>
      <c r="CG123" s="1029"/>
      <c r="CH123" s="1029"/>
      <c r="CI123" s="1029"/>
      <c r="CJ123" s="1030"/>
      <c r="CK123" s="1016"/>
      <c r="CL123" s="1017"/>
      <c r="CM123" s="1017"/>
      <c r="CN123" s="1017"/>
      <c r="CO123" s="1018"/>
      <c r="CP123" s="1007" t="s">
        <v>452</v>
      </c>
      <c r="CQ123" s="1008"/>
      <c r="CR123" s="1008"/>
      <c r="CS123" s="1008"/>
      <c r="CT123" s="1008"/>
      <c r="CU123" s="1008"/>
      <c r="CV123" s="1008"/>
      <c r="CW123" s="1008"/>
      <c r="CX123" s="1008"/>
      <c r="CY123" s="1008"/>
      <c r="CZ123" s="1008"/>
      <c r="DA123" s="1008"/>
      <c r="DB123" s="1008"/>
      <c r="DC123" s="1008"/>
      <c r="DD123" s="1008"/>
      <c r="DE123" s="1008"/>
      <c r="DF123" s="1009"/>
      <c r="DG123" s="958" t="s">
        <v>453</v>
      </c>
      <c r="DH123" s="959"/>
      <c r="DI123" s="959"/>
      <c r="DJ123" s="959"/>
      <c r="DK123" s="960"/>
      <c r="DL123" s="961" t="s">
        <v>453</v>
      </c>
      <c r="DM123" s="959"/>
      <c r="DN123" s="959"/>
      <c r="DO123" s="959"/>
      <c r="DP123" s="960"/>
      <c r="DQ123" s="961" t="s">
        <v>453</v>
      </c>
      <c r="DR123" s="959"/>
      <c r="DS123" s="959"/>
      <c r="DT123" s="959"/>
      <c r="DU123" s="960"/>
      <c r="DV123" s="962" t="s">
        <v>453</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453</v>
      </c>
      <c r="AB124" s="959"/>
      <c r="AC124" s="959"/>
      <c r="AD124" s="959"/>
      <c r="AE124" s="960"/>
      <c r="AF124" s="961" t="s">
        <v>453</v>
      </c>
      <c r="AG124" s="959"/>
      <c r="AH124" s="959"/>
      <c r="AI124" s="959"/>
      <c r="AJ124" s="960"/>
      <c r="AK124" s="961" t="s">
        <v>453</v>
      </c>
      <c r="AL124" s="959"/>
      <c r="AM124" s="959"/>
      <c r="AN124" s="959"/>
      <c r="AO124" s="960"/>
      <c r="AP124" s="962" t="s">
        <v>453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454</v>
      </c>
      <c r="CQ124" s="1008"/>
      <c r="CR124" s="1008"/>
      <c r="CS124" s="1008"/>
      <c r="CT124" s="1008"/>
      <c r="CU124" s="1008"/>
      <c r="CV124" s="1008"/>
      <c r="CW124" s="1008"/>
      <c r="CX124" s="1008"/>
      <c r="CY124" s="1008"/>
      <c r="CZ124" s="1008"/>
      <c r="DA124" s="1008"/>
      <c r="DB124" s="1008"/>
      <c r="DC124" s="1008"/>
      <c r="DD124" s="1008"/>
      <c r="DE124" s="1008"/>
      <c r="DF124" s="1009"/>
      <c r="DG124" s="997" t="s">
        <v>453</v>
      </c>
      <c r="DH124" s="998"/>
      <c r="DI124" s="998"/>
      <c r="DJ124" s="998"/>
      <c r="DK124" s="999"/>
      <c r="DL124" s="1000" t="s">
        <v>453</v>
      </c>
      <c r="DM124" s="998"/>
      <c r="DN124" s="998"/>
      <c r="DO124" s="998"/>
      <c r="DP124" s="999"/>
      <c r="DQ124" s="1000" t="s">
        <v>453</v>
      </c>
      <c r="DR124" s="998"/>
      <c r="DS124" s="998"/>
      <c r="DT124" s="998"/>
      <c r="DU124" s="999"/>
      <c r="DV124" s="1001" t="s">
        <v>453</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453</v>
      </c>
      <c r="AB125" s="959"/>
      <c r="AC125" s="959"/>
      <c r="AD125" s="959"/>
      <c r="AE125" s="960"/>
      <c r="AF125" s="961" t="s">
        <v>453</v>
      </c>
      <c r="AG125" s="959"/>
      <c r="AH125" s="959"/>
      <c r="AI125" s="959"/>
      <c r="AJ125" s="960"/>
      <c r="AK125" s="961" t="s">
        <v>453</v>
      </c>
      <c r="AL125" s="959"/>
      <c r="AM125" s="959"/>
      <c r="AN125" s="959"/>
      <c r="AO125" s="960"/>
      <c r="AP125" s="962" t="s">
        <v>453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455</v>
      </c>
      <c r="CL125" s="1014"/>
      <c r="CM125" s="1014"/>
      <c r="CN125" s="1014"/>
      <c r="CO125" s="1015"/>
      <c r="CP125" s="940" t="s">
        <v>456</v>
      </c>
      <c r="CQ125" s="887"/>
      <c r="CR125" s="887"/>
      <c r="CS125" s="887"/>
      <c r="CT125" s="887"/>
      <c r="CU125" s="887"/>
      <c r="CV125" s="887"/>
      <c r="CW125" s="887"/>
      <c r="CX125" s="887"/>
      <c r="CY125" s="887"/>
      <c r="CZ125" s="887"/>
      <c r="DA125" s="887"/>
      <c r="DB125" s="887"/>
      <c r="DC125" s="887"/>
      <c r="DD125" s="887"/>
      <c r="DE125" s="887"/>
      <c r="DF125" s="888"/>
      <c r="DG125" s="926" t="s">
        <v>453</v>
      </c>
      <c r="DH125" s="927"/>
      <c r="DI125" s="927"/>
      <c r="DJ125" s="927"/>
      <c r="DK125" s="927"/>
      <c r="DL125" s="927" t="s">
        <v>453</v>
      </c>
      <c r="DM125" s="927"/>
      <c r="DN125" s="927"/>
      <c r="DO125" s="927"/>
      <c r="DP125" s="927"/>
      <c r="DQ125" s="927" t="s">
        <v>453</v>
      </c>
      <c r="DR125" s="927"/>
      <c r="DS125" s="927"/>
      <c r="DT125" s="927"/>
      <c r="DU125" s="927"/>
      <c r="DV125" s="928" t="s">
        <v>453</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33529</v>
      </c>
      <c r="AB126" s="959"/>
      <c r="AC126" s="959"/>
      <c r="AD126" s="959"/>
      <c r="AE126" s="960"/>
      <c r="AF126" s="961">
        <v>40610</v>
      </c>
      <c r="AG126" s="959"/>
      <c r="AH126" s="959"/>
      <c r="AI126" s="959"/>
      <c r="AJ126" s="960"/>
      <c r="AK126" s="961">
        <v>19574</v>
      </c>
      <c r="AL126" s="959"/>
      <c r="AM126" s="959"/>
      <c r="AN126" s="959"/>
      <c r="AO126" s="960"/>
      <c r="AP126" s="962">
        <v>0.5</v>
      </c>
      <c r="AQ126" s="963"/>
      <c r="AR126" s="963"/>
      <c r="AS126" s="963"/>
      <c r="AT126" s="964"/>
      <c r="AU126" s="233"/>
      <c r="AV126" s="233"/>
      <c r="AW126" s="233"/>
      <c r="AX126" s="1036" t="s">
        <v>457</v>
      </c>
      <c r="AY126" s="1037"/>
      <c r="AZ126" s="1037"/>
      <c r="BA126" s="1037"/>
      <c r="BB126" s="1037"/>
      <c r="BC126" s="1037"/>
      <c r="BD126" s="1037"/>
      <c r="BE126" s="1038"/>
      <c r="BF126" s="1052" t="s">
        <v>458</v>
      </c>
      <c r="BG126" s="1037"/>
      <c r="BH126" s="1037"/>
      <c r="BI126" s="1037"/>
      <c r="BJ126" s="1037"/>
      <c r="BK126" s="1037"/>
      <c r="BL126" s="1038"/>
      <c r="BM126" s="1052" t="s">
        <v>459</v>
      </c>
      <c r="BN126" s="1037"/>
      <c r="BO126" s="1037"/>
      <c r="BP126" s="1037"/>
      <c r="BQ126" s="1037"/>
      <c r="BR126" s="1037"/>
      <c r="BS126" s="1038"/>
      <c r="BT126" s="1052" t="s">
        <v>460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461</v>
      </c>
      <c r="CQ126" s="950"/>
      <c r="CR126" s="950"/>
      <c r="CS126" s="950"/>
      <c r="CT126" s="950"/>
      <c r="CU126" s="950"/>
      <c r="CV126" s="950"/>
      <c r="CW126" s="950"/>
      <c r="CX126" s="950"/>
      <c r="CY126" s="950"/>
      <c r="CZ126" s="950"/>
      <c r="DA126" s="950"/>
      <c r="DB126" s="950"/>
      <c r="DC126" s="950"/>
      <c r="DD126" s="950"/>
      <c r="DE126" s="950"/>
      <c r="DF126" s="951"/>
      <c r="DG126" s="919" t="s">
        <v>453</v>
      </c>
      <c r="DH126" s="920"/>
      <c r="DI126" s="920"/>
      <c r="DJ126" s="920"/>
      <c r="DK126" s="920"/>
      <c r="DL126" s="920" t="s">
        <v>453</v>
      </c>
      <c r="DM126" s="920"/>
      <c r="DN126" s="920"/>
      <c r="DO126" s="920"/>
      <c r="DP126" s="920"/>
      <c r="DQ126" s="920" t="s">
        <v>453</v>
      </c>
      <c r="DR126" s="920"/>
      <c r="DS126" s="920"/>
      <c r="DT126" s="920"/>
      <c r="DU126" s="920"/>
      <c r="DV126" s="921" t="s">
        <v>453</v>
      </c>
      <c r="DW126" s="921"/>
      <c r="DX126" s="921"/>
      <c r="DY126" s="921"/>
      <c r="DZ126" s="922"/>
    </row>
    <row r="127" spans="1:130" s="197" customFormat="1" ht="26.25" customHeight="1" thickBot="1" x14ac:dyDescent="0.2">
      <c r="A127" s="976"/>
      <c r="B127" s="948"/>
      <c r="C127" s="1004" t="s">
        <v>462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8565</v>
      </c>
      <c r="AB127" s="959"/>
      <c r="AC127" s="959"/>
      <c r="AD127" s="959"/>
      <c r="AE127" s="960"/>
      <c r="AF127" s="961">
        <v>8318</v>
      </c>
      <c r="AG127" s="959"/>
      <c r="AH127" s="959"/>
      <c r="AI127" s="959"/>
      <c r="AJ127" s="960"/>
      <c r="AK127" s="961">
        <v>7604</v>
      </c>
      <c r="AL127" s="959"/>
      <c r="AM127" s="959"/>
      <c r="AN127" s="959"/>
      <c r="AO127" s="960"/>
      <c r="AP127" s="962">
        <v>0.2</v>
      </c>
      <c r="AQ127" s="963"/>
      <c r="AR127" s="963"/>
      <c r="AS127" s="963"/>
      <c r="AT127" s="964"/>
      <c r="AU127" s="233"/>
      <c r="AV127" s="233"/>
      <c r="AW127" s="233"/>
      <c r="AX127" s="886" t="s">
        <v>463</v>
      </c>
      <c r="AY127" s="887"/>
      <c r="AZ127" s="887"/>
      <c r="BA127" s="887"/>
      <c r="BB127" s="887"/>
      <c r="BC127" s="887"/>
      <c r="BD127" s="887"/>
      <c r="BE127" s="888"/>
      <c r="BF127" s="1041" t="s">
        <v>453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464</v>
      </c>
      <c r="CQ127" s="1045"/>
      <c r="CR127" s="1045"/>
      <c r="CS127" s="1045"/>
      <c r="CT127" s="1045"/>
      <c r="CU127" s="1045"/>
      <c r="CV127" s="1045"/>
      <c r="CW127" s="1045"/>
      <c r="CX127" s="1045"/>
      <c r="CY127" s="1045"/>
      <c r="CZ127" s="1045"/>
      <c r="DA127" s="1045"/>
      <c r="DB127" s="1045"/>
      <c r="DC127" s="1045"/>
      <c r="DD127" s="1045"/>
      <c r="DE127" s="1045"/>
      <c r="DF127" s="1046"/>
      <c r="DG127" s="1047" t="s">
        <v>465</v>
      </c>
      <c r="DH127" s="1048"/>
      <c r="DI127" s="1048"/>
      <c r="DJ127" s="1048"/>
      <c r="DK127" s="1048"/>
      <c r="DL127" s="1048" t="s">
        <v>466</v>
      </c>
      <c r="DM127" s="1048"/>
      <c r="DN127" s="1048"/>
      <c r="DO127" s="1048"/>
      <c r="DP127" s="1048"/>
      <c r="DQ127" s="1048" t="s">
        <v>466</v>
      </c>
      <c r="DR127" s="1048"/>
      <c r="DS127" s="1048"/>
      <c r="DT127" s="1048"/>
      <c r="DU127" s="1048"/>
      <c r="DV127" s="1049" t="s">
        <v>466</v>
      </c>
      <c r="DW127" s="1049"/>
      <c r="DX127" s="1049"/>
      <c r="DY127" s="1049"/>
      <c r="DZ127" s="1050"/>
    </row>
    <row r="128" spans="1:130" s="197" customFormat="1" ht="26.25" customHeight="1" x14ac:dyDescent="0.15">
      <c r="A128" s="1071" t="s">
        <v>467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468</v>
      </c>
      <c r="X128" s="1073"/>
      <c r="Y128" s="1073"/>
      <c r="Z128" s="1074"/>
      <c r="AA128" s="1089">
        <v>166215</v>
      </c>
      <c r="AB128" s="1090"/>
      <c r="AC128" s="1090"/>
      <c r="AD128" s="1090"/>
      <c r="AE128" s="1091"/>
      <c r="AF128" s="1092">
        <v>160618</v>
      </c>
      <c r="AG128" s="1090"/>
      <c r="AH128" s="1090"/>
      <c r="AI128" s="1090"/>
      <c r="AJ128" s="1091"/>
      <c r="AK128" s="1092">
        <v>162046</v>
      </c>
      <c r="AL128" s="1090"/>
      <c r="AM128" s="1090"/>
      <c r="AN128" s="1090"/>
      <c r="AO128" s="1091"/>
      <c r="AP128" s="1093"/>
      <c r="AQ128" s="1094"/>
      <c r="AR128" s="1094"/>
      <c r="AS128" s="1094"/>
      <c r="AT128" s="1095"/>
      <c r="AU128" s="235"/>
      <c r="AV128" s="235"/>
      <c r="AW128" s="235"/>
      <c r="AX128" s="1054" t="s">
        <v>469</v>
      </c>
      <c r="AY128" s="950"/>
      <c r="AZ128" s="950"/>
      <c r="BA128" s="950"/>
      <c r="BB128" s="950"/>
      <c r="BC128" s="950"/>
      <c r="BD128" s="950"/>
      <c r="BE128" s="951"/>
      <c r="BF128" s="1066" t="s">
        <v>453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470</v>
      </c>
      <c r="X129" s="1061"/>
      <c r="Y129" s="1061"/>
      <c r="Z129" s="1062"/>
      <c r="AA129" s="958">
        <v>4810200</v>
      </c>
      <c r="AB129" s="959"/>
      <c r="AC129" s="959"/>
      <c r="AD129" s="959"/>
      <c r="AE129" s="960"/>
      <c r="AF129" s="961">
        <v>4721972</v>
      </c>
      <c r="AG129" s="959"/>
      <c r="AH129" s="959"/>
      <c r="AI129" s="959"/>
      <c r="AJ129" s="960"/>
      <c r="AK129" s="961">
        <v>4738118</v>
      </c>
      <c r="AL129" s="959"/>
      <c r="AM129" s="959"/>
      <c r="AN129" s="959"/>
      <c r="AO129" s="960"/>
      <c r="AP129" s="1063"/>
      <c r="AQ129" s="1064"/>
      <c r="AR129" s="1064"/>
      <c r="AS129" s="1064"/>
      <c r="AT129" s="1065"/>
      <c r="AU129" s="235"/>
      <c r="AV129" s="235"/>
      <c r="AW129" s="235"/>
      <c r="AX129" s="1054" t="s">
        <v>471</v>
      </c>
      <c r="AY129" s="950"/>
      <c r="AZ129" s="950"/>
      <c r="BA129" s="950"/>
      <c r="BB129" s="950"/>
      <c r="BC129" s="950"/>
      <c r="BD129" s="950"/>
      <c r="BE129" s="951"/>
      <c r="BF129" s="1055">
        <v>15.8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472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473</v>
      </c>
      <c r="X130" s="1061"/>
      <c r="Y130" s="1061"/>
      <c r="Z130" s="1062"/>
      <c r="AA130" s="958">
        <v>876170</v>
      </c>
      <c r="AB130" s="959"/>
      <c r="AC130" s="959"/>
      <c r="AD130" s="959"/>
      <c r="AE130" s="960"/>
      <c r="AF130" s="961">
        <v>871044</v>
      </c>
      <c r="AG130" s="959"/>
      <c r="AH130" s="959"/>
      <c r="AI130" s="959"/>
      <c r="AJ130" s="960"/>
      <c r="AK130" s="961">
        <v>799815</v>
      </c>
      <c r="AL130" s="959"/>
      <c r="AM130" s="959"/>
      <c r="AN130" s="959"/>
      <c r="AO130" s="960"/>
      <c r="AP130" s="1063"/>
      <c r="AQ130" s="1064"/>
      <c r="AR130" s="1064"/>
      <c r="AS130" s="1064"/>
      <c r="AT130" s="1065"/>
      <c r="AU130" s="235"/>
      <c r="AV130" s="235"/>
      <c r="AW130" s="235"/>
      <c r="AX130" s="1113" t="s">
        <v>474</v>
      </c>
      <c r="AY130" s="1045"/>
      <c r="AZ130" s="1045"/>
      <c r="BA130" s="1045"/>
      <c r="BB130" s="1045"/>
      <c r="BC130" s="1045"/>
      <c r="BD130" s="1045"/>
      <c r="BE130" s="1046"/>
      <c r="BF130" s="1075">
        <v>86.8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475</v>
      </c>
      <c r="X131" s="1084"/>
      <c r="Y131" s="1084"/>
      <c r="Z131" s="1085"/>
      <c r="AA131" s="997">
        <v>3934030</v>
      </c>
      <c r="AB131" s="998"/>
      <c r="AC131" s="998"/>
      <c r="AD131" s="998"/>
      <c r="AE131" s="999"/>
      <c r="AF131" s="1000">
        <v>3850928</v>
      </c>
      <c r="AG131" s="998"/>
      <c r="AH131" s="998"/>
      <c r="AI131" s="998"/>
      <c r="AJ131" s="999"/>
      <c r="AK131" s="1000">
        <v>3938303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477</v>
      </c>
      <c r="W132" s="1101"/>
      <c r="X132" s="1101"/>
      <c r="Y132" s="1101"/>
      <c r="Z132" s="1102"/>
      <c r="AA132" s="1103">
        <v>17.847982859999998</v>
      </c>
      <c r="AB132" s="1104"/>
      <c r="AC132" s="1104"/>
      <c r="AD132" s="1104"/>
      <c r="AE132" s="1105"/>
      <c r="AF132" s="1106">
        <v>16.387764199999999</v>
      </c>
      <c r="AG132" s="1104"/>
      <c r="AH132" s="1104"/>
      <c r="AI132" s="1104"/>
      <c r="AJ132" s="1105"/>
      <c r="AK132" s="1106">
        <v>13.377335370000001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478</v>
      </c>
      <c r="W133" s="1108"/>
      <c r="X133" s="1108"/>
      <c r="Y133" s="1108"/>
      <c r="Z133" s="1109"/>
      <c r="AA133" s="1110">
        <v>18.600000000000001</v>
      </c>
      <c r="AB133" s="1111"/>
      <c r="AC133" s="1111"/>
      <c r="AD133" s="1111"/>
      <c r="AE133" s="1112"/>
      <c r="AF133" s="1110">
        <v>17.399999999999999</v>
      </c>
      <c r="AG133" s="1111"/>
      <c r="AH133" s="1111"/>
      <c r="AI133" s="1111"/>
      <c r="AJ133" s="1112"/>
      <c r="AK133" s="1110">
        <v>15.8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17" t="s">
        <v>481</v>
      </c>
      <c r="L7" s="254"/>
      <c r="M7" s="255" t="s">
        <v>482</v>
      </c>
      <c r="N7" s="256"/>
    </row>
    <row r="8" spans="1:16" x14ac:dyDescent="0.15">
      <c r="A8" s="248"/>
      <c r="B8" s="244"/>
      <c r="C8" s="244"/>
      <c r="D8" s="244"/>
      <c r="E8" s="244"/>
      <c r="F8" s="244"/>
      <c r="G8" s="257"/>
      <c r="H8" s="258"/>
      <c r="I8" s="258"/>
      <c r="J8" s="259"/>
      <c r="K8" s="1118"/>
      <c r="L8" s="260" t="s">
        <v>483</v>
      </c>
      <c r="M8" s="261" t="s">
        <v>484</v>
      </c>
      <c r="N8" s="262" t="s">
        <v>485</v>
      </c>
    </row>
    <row r="9" spans="1:16" x14ac:dyDescent="0.15">
      <c r="A9" s="248"/>
      <c r="B9" s="244"/>
      <c r="C9" s="244"/>
      <c r="D9" s="244"/>
      <c r="E9" s="244"/>
      <c r="F9" s="244"/>
      <c r="G9" s="1119" t="s">
        <v>486</v>
      </c>
      <c r="H9" s="1120"/>
      <c r="I9" s="1120"/>
      <c r="J9" s="1121"/>
      <c r="K9" s="263">
        <v>1156479</v>
      </c>
      <c r="L9" s="264">
        <v>92659</v>
      </c>
      <c r="M9" s="265">
        <v>92139</v>
      </c>
      <c r="N9" s="266">
        <v>0.6</v>
      </c>
    </row>
    <row r="10" spans="1:16" x14ac:dyDescent="0.15">
      <c r="A10" s="248"/>
      <c r="B10" s="244"/>
      <c r="C10" s="244"/>
      <c r="D10" s="244"/>
      <c r="E10" s="244"/>
      <c r="F10" s="244"/>
      <c r="G10" s="1119" t="s">
        <v>487</v>
      </c>
      <c r="H10" s="1120"/>
      <c r="I10" s="1120"/>
      <c r="J10" s="1121"/>
      <c r="K10" s="267">
        <v>70264</v>
      </c>
      <c r="L10" s="268">
        <v>5630</v>
      </c>
      <c r="M10" s="269">
        <v>9828</v>
      </c>
      <c r="N10" s="270">
        <v>-42.7</v>
      </c>
    </row>
    <row r="11" spans="1:16" ht="13.5" customHeight="1" x14ac:dyDescent="0.15">
      <c r="A11" s="248"/>
      <c r="B11" s="244"/>
      <c r="C11" s="244"/>
      <c r="D11" s="244"/>
      <c r="E11" s="244"/>
      <c r="F11" s="244"/>
      <c r="G11" s="1119" t="s">
        <v>488</v>
      </c>
      <c r="H11" s="1120"/>
      <c r="I11" s="1120"/>
      <c r="J11" s="1121"/>
      <c r="K11" s="267">
        <v>252762</v>
      </c>
      <c r="L11" s="268">
        <v>20252</v>
      </c>
      <c r="M11" s="269">
        <v>18164</v>
      </c>
      <c r="N11" s="270">
        <v>11.5</v>
      </c>
    </row>
    <row r="12" spans="1:16" ht="13.5" customHeight="1" x14ac:dyDescent="0.15">
      <c r="A12" s="248"/>
      <c r="B12" s="244"/>
      <c r="C12" s="244"/>
      <c r="D12" s="244"/>
      <c r="E12" s="244"/>
      <c r="F12" s="244"/>
      <c r="G12" s="1119" t="s">
        <v>489</v>
      </c>
      <c r="H12" s="1120"/>
      <c r="I12" s="1120"/>
      <c r="J12" s="1121"/>
      <c r="K12" s="267" t="s">
        <v>490</v>
      </c>
      <c r="L12" s="268" t="s">
        <v>490</v>
      </c>
      <c r="M12" s="269">
        <v>2035</v>
      </c>
      <c r="N12" s="270" t="s">
        <v>490</v>
      </c>
    </row>
    <row r="13" spans="1:16" ht="13.5" customHeight="1" x14ac:dyDescent="0.15">
      <c r="A13" s="248"/>
      <c r="B13" s="244"/>
      <c r="C13" s="244"/>
      <c r="D13" s="244"/>
      <c r="E13" s="244"/>
      <c r="F13" s="244"/>
      <c r="G13" s="1119" t="s">
        <v>491</v>
      </c>
      <c r="H13" s="1120"/>
      <c r="I13" s="1120"/>
      <c r="J13" s="1121"/>
      <c r="K13" s="267" t="s">
        <v>490</v>
      </c>
      <c r="L13" s="268" t="s">
        <v>490</v>
      </c>
      <c r="M13" s="269" t="s">
        <v>490</v>
      </c>
      <c r="N13" s="270" t="s">
        <v>490</v>
      </c>
    </row>
    <row r="14" spans="1:16" ht="13.5" customHeight="1" x14ac:dyDescent="0.15">
      <c r="A14" s="248"/>
      <c r="B14" s="244"/>
      <c r="C14" s="244"/>
      <c r="D14" s="244"/>
      <c r="E14" s="244"/>
      <c r="F14" s="244"/>
      <c r="G14" s="1119" t="s">
        <v>492</v>
      </c>
      <c r="H14" s="1120"/>
      <c r="I14" s="1120"/>
      <c r="J14" s="1121"/>
      <c r="K14" s="267">
        <v>88972</v>
      </c>
      <c r="L14" s="268">
        <v>7129</v>
      </c>
      <c r="M14" s="269">
        <v>4628</v>
      </c>
      <c r="N14" s="270">
        <v>54</v>
      </c>
    </row>
    <row r="15" spans="1:16" ht="13.5" customHeight="1" x14ac:dyDescent="0.15">
      <c r="A15" s="248"/>
      <c r="B15" s="244"/>
      <c r="C15" s="244"/>
      <c r="D15" s="244"/>
      <c r="E15" s="244"/>
      <c r="F15" s="244"/>
      <c r="G15" s="1119" t="s">
        <v>493</v>
      </c>
      <c r="H15" s="1120"/>
      <c r="I15" s="1120"/>
      <c r="J15" s="1121"/>
      <c r="K15" s="267">
        <v>10533</v>
      </c>
      <c r="L15" s="268">
        <v>844</v>
      </c>
      <c r="M15" s="269">
        <v>2248</v>
      </c>
      <c r="N15" s="270">
        <v>-62.5</v>
      </c>
    </row>
    <row r="16" spans="1:16" x14ac:dyDescent="0.15">
      <c r="A16" s="248"/>
      <c r="B16" s="244"/>
      <c r="C16" s="244"/>
      <c r="D16" s="244"/>
      <c r="E16" s="244"/>
      <c r="F16" s="244"/>
      <c r="G16" s="1122" t="s">
        <v>494</v>
      </c>
      <c r="H16" s="1123"/>
      <c r="I16" s="1123"/>
      <c r="J16" s="1124"/>
      <c r="K16" s="268">
        <v>-109624</v>
      </c>
      <c r="L16" s="268">
        <v>-8783</v>
      </c>
      <c r="M16" s="269">
        <v>-10097</v>
      </c>
      <c r="N16" s="270">
        <v>-13</v>
      </c>
    </row>
    <row r="17" spans="1:16" x14ac:dyDescent="0.15">
      <c r="A17" s="248"/>
      <c r="B17" s="244"/>
      <c r="C17" s="244"/>
      <c r="D17" s="244"/>
      <c r="E17" s="244"/>
      <c r="F17" s="244"/>
      <c r="G17" s="1122" t="s">
        <v>167</v>
      </c>
      <c r="H17" s="1123"/>
      <c r="I17" s="1123"/>
      <c r="J17" s="1124"/>
      <c r="K17" s="268">
        <v>1469386</v>
      </c>
      <c r="L17" s="268">
        <v>117730</v>
      </c>
      <c r="M17" s="269">
        <v>118944</v>
      </c>
      <c r="N17" s="270">
        <v>-1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14" t="s">
        <v>499</v>
      </c>
      <c r="H21" s="1115"/>
      <c r="I21" s="1115"/>
      <c r="J21" s="1116"/>
      <c r="K21" s="280">
        <v>10.1</v>
      </c>
      <c r="L21" s="281">
        <v>10.66</v>
      </c>
      <c r="M21" s="282">
        <v>-0.56000000000000005</v>
      </c>
      <c r="N21" s="249"/>
      <c r="O21" s="283"/>
      <c r="P21" s="279"/>
    </row>
    <row r="22" spans="1:16" s="284" customFormat="1" x14ac:dyDescent="0.15">
      <c r="A22" s="279"/>
      <c r="B22" s="249"/>
      <c r="C22" s="249"/>
      <c r="D22" s="249"/>
      <c r="E22" s="249"/>
      <c r="F22" s="249"/>
      <c r="G22" s="1114" t="s">
        <v>500</v>
      </c>
      <c r="H22" s="1115"/>
      <c r="I22" s="1115"/>
      <c r="J22" s="1116"/>
      <c r="K22" s="285">
        <v>97.4</v>
      </c>
      <c r="L22" s="286">
        <v>95.6</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17" t="s">
        <v>481</v>
      </c>
      <c r="L30" s="254"/>
      <c r="M30" s="255" t="s">
        <v>482</v>
      </c>
      <c r="N30" s="256"/>
    </row>
    <row r="31" spans="1:16" x14ac:dyDescent="0.15">
      <c r="A31" s="248"/>
      <c r="B31" s="244"/>
      <c r="C31" s="244"/>
      <c r="D31" s="244"/>
      <c r="E31" s="244"/>
      <c r="F31" s="244"/>
      <c r="G31" s="257"/>
      <c r="H31" s="258"/>
      <c r="I31" s="258"/>
      <c r="J31" s="259"/>
      <c r="K31" s="1118"/>
      <c r="L31" s="260" t="s">
        <v>483</v>
      </c>
      <c r="M31" s="261" t="s">
        <v>484</v>
      </c>
      <c r="N31" s="262" t="s">
        <v>485</v>
      </c>
    </row>
    <row r="32" spans="1:16" ht="27" customHeight="1" x14ac:dyDescent="0.15">
      <c r="A32" s="248"/>
      <c r="B32" s="244"/>
      <c r="C32" s="244"/>
      <c r="D32" s="244"/>
      <c r="E32" s="244"/>
      <c r="F32" s="244"/>
      <c r="G32" s="1130" t="s">
        <v>504</v>
      </c>
      <c r="H32" s="1131"/>
      <c r="I32" s="1131"/>
      <c r="J32" s="1132"/>
      <c r="K32" s="294">
        <v>1155985</v>
      </c>
      <c r="L32" s="294">
        <v>92620</v>
      </c>
      <c r="M32" s="295">
        <v>80028</v>
      </c>
      <c r="N32" s="296">
        <v>15.7</v>
      </c>
    </row>
    <row r="33" spans="1:16" ht="13.5" customHeight="1" x14ac:dyDescent="0.15">
      <c r="A33" s="248"/>
      <c r="B33" s="244"/>
      <c r="C33" s="244"/>
      <c r="D33" s="244"/>
      <c r="E33" s="244"/>
      <c r="F33" s="244"/>
      <c r="G33" s="1130" t="s">
        <v>505</v>
      </c>
      <c r="H33" s="1131"/>
      <c r="I33" s="1131"/>
      <c r="J33" s="1132"/>
      <c r="K33" s="294" t="s">
        <v>490</v>
      </c>
      <c r="L33" s="294" t="s">
        <v>490</v>
      </c>
      <c r="M33" s="295" t="s">
        <v>490</v>
      </c>
      <c r="N33" s="296" t="s">
        <v>490</v>
      </c>
    </row>
    <row r="34" spans="1:16" ht="27" customHeight="1" x14ac:dyDescent="0.15">
      <c r="A34" s="248"/>
      <c r="B34" s="244"/>
      <c r="C34" s="244"/>
      <c r="D34" s="244"/>
      <c r="E34" s="244"/>
      <c r="F34" s="244"/>
      <c r="G34" s="1130" t="s">
        <v>506</v>
      </c>
      <c r="H34" s="1131"/>
      <c r="I34" s="1131"/>
      <c r="J34" s="1132"/>
      <c r="K34" s="294" t="s">
        <v>490</v>
      </c>
      <c r="L34" s="294" t="s">
        <v>490</v>
      </c>
      <c r="M34" s="295" t="s">
        <v>490</v>
      </c>
      <c r="N34" s="296" t="s">
        <v>490</v>
      </c>
    </row>
    <row r="35" spans="1:16" ht="27" customHeight="1" x14ac:dyDescent="0.15">
      <c r="A35" s="248"/>
      <c r="B35" s="244"/>
      <c r="C35" s="244"/>
      <c r="D35" s="244"/>
      <c r="E35" s="244"/>
      <c r="F35" s="244"/>
      <c r="G35" s="1130" t="s">
        <v>507</v>
      </c>
      <c r="H35" s="1131"/>
      <c r="I35" s="1131"/>
      <c r="J35" s="1132"/>
      <c r="K35" s="294">
        <v>288693</v>
      </c>
      <c r="L35" s="294">
        <v>23131</v>
      </c>
      <c r="M35" s="295">
        <v>25974</v>
      </c>
      <c r="N35" s="296">
        <v>-10.9</v>
      </c>
    </row>
    <row r="36" spans="1:16" ht="27" customHeight="1" x14ac:dyDescent="0.15">
      <c r="A36" s="248"/>
      <c r="B36" s="244"/>
      <c r="C36" s="244"/>
      <c r="D36" s="244"/>
      <c r="E36" s="244"/>
      <c r="F36" s="244"/>
      <c r="G36" s="1130" t="s">
        <v>508</v>
      </c>
      <c r="H36" s="1131"/>
      <c r="I36" s="1131"/>
      <c r="J36" s="1132"/>
      <c r="K36" s="294">
        <v>16011</v>
      </c>
      <c r="L36" s="294">
        <v>1283</v>
      </c>
      <c r="M36" s="295">
        <v>3122</v>
      </c>
      <c r="N36" s="296">
        <v>-58.9</v>
      </c>
    </row>
    <row r="37" spans="1:16" ht="13.5" customHeight="1" x14ac:dyDescent="0.15">
      <c r="A37" s="248"/>
      <c r="B37" s="244"/>
      <c r="C37" s="244"/>
      <c r="D37" s="244"/>
      <c r="E37" s="244"/>
      <c r="F37" s="244"/>
      <c r="G37" s="1130" t="s">
        <v>509</v>
      </c>
      <c r="H37" s="1131"/>
      <c r="I37" s="1131"/>
      <c r="J37" s="1132"/>
      <c r="K37" s="294">
        <v>27178</v>
      </c>
      <c r="L37" s="294">
        <v>2178</v>
      </c>
      <c r="M37" s="295">
        <v>1366</v>
      </c>
      <c r="N37" s="296">
        <v>59.4</v>
      </c>
    </row>
    <row r="38" spans="1:16" ht="27" customHeight="1" x14ac:dyDescent="0.15">
      <c r="A38" s="248"/>
      <c r="B38" s="244"/>
      <c r="C38" s="244"/>
      <c r="D38" s="244"/>
      <c r="E38" s="244"/>
      <c r="F38" s="244"/>
      <c r="G38" s="1133" t="s">
        <v>510</v>
      </c>
      <c r="H38" s="1134"/>
      <c r="I38" s="1134"/>
      <c r="J38" s="1135"/>
      <c r="K38" s="297">
        <v>834</v>
      </c>
      <c r="L38" s="297">
        <v>67</v>
      </c>
      <c r="M38" s="298">
        <v>23</v>
      </c>
      <c r="N38" s="299">
        <v>191.3</v>
      </c>
      <c r="O38" s="293"/>
    </row>
    <row r="39" spans="1:16" x14ac:dyDescent="0.15">
      <c r="A39" s="248"/>
      <c r="B39" s="244"/>
      <c r="C39" s="244"/>
      <c r="D39" s="244"/>
      <c r="E39" s="244"/>
      <c r="F39" s="244"/>
      <c r="G39" s="1133" t="s">
        <v>511</v>
      </c>
      <c r="H39" s="1134"/>
      <c r="I39" s="1134"/>
      <c r="J39" s="1135"/>
      <c r="K39" s="300">
        <v>-162046</v>
      </c>
      <c r="L39" s="300">
        <v>-12983</v>
      </c>
      <c r="M39" s="301">
        <v>-3584</v>
      </c>
      <c r="N39" s="302">
        <v>262.2</v>
      </c>
      <c r="O39" s="293"/>
    </row>
    <row r="40" spans="1:16" ht="27" customHeight="1" x14ac:dyDescent="0.15">
      <c r="A40" s="248"/>
      <c r="B40" s="244"/>
      <c r="C40" s="244"/>
      <c r="D40" s="244"/>
      <c r="E40" s="244"/>
      <c r="F40" s="244"/>
      <c r="G40" s="1130" t="s">
        <v>512</v>
      </c>
      <c r="H40" s="1131"/>
      <c r="I40" s="1131"/>
      <c r="J40" s="1132"/>
      <c r="K40" s="300">
        <v>-799815</v>
      </c>
      <c r="L40" s="300">
        <v>-64083</v>
      </c>
      <c r="M40" s="301">
        <v>-73614</v>
      </c>
      <c r="N40" s="302">
        <v>-12.9</v>
      </c>
      <c r="O40" s="293"/>
    </row>
    <row r="41" spans="1:16" x14ac:dyDescent="0.15">
      <c r="A41" s="248"/>
      <c r="B41" s="244"/>
      <c r="C41" s="244"/>
      <c r="D41" s="244"/>
      <c r="E41" s="244"/>
      <c r="F41" s="244"/>
      <c r="G41" s="1136" t="s">
        <v>278</v>
      </c>
      <c r="H41" s="1137"/>
      <c r="I41" s="1137"/>
      <c r="J41" s="1138"/>
      <c r="K41" s="294">
        <v>526840</v>
      </c>
      <c r="L41" s="300">
        <v>42211</v>
      </c>
      <c r="M41" s="301">
        <v>33316</v>
      </c>
      <c r="N41" s="302">
        <v>26.7</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25" t="s">
        <v>481</v>
      </c>
      <c r="J49" s="1127" t="s">
        <v>516</v>
      </c>
      <c r="K49" s="1128"/>
      <c r="L49" s="1128"/>
      <c r="M49" s="1128"/>
      <c r="N49" s="1129"/>
    </row>
    <row r="50" spans="1:14" x14ac:dyDescent="0.15">
      <c r="A50" s="248"/>
      <c r="B50" s="244"/>
      <c r="C50" s="244"/>
      <c r="D50" s="244"/>
      <c r="E50" s="244"/>
      <c r="F50" s="244"/>
      <c r="G50" s="312"/>
      <c r="H50" s="313"/>
      <c r="I50" s="1126"/>
      <c r="J50" s="314" t="s">
        <v>517</v>
      </c>
      <c r="K50" s="315" t="s">
        <v>518</v>
      </c>
      <c r="L50" s="316" t="s">
        <v>519</v>
      </c>
      <c r="M50" s="317" t="s">
        <v>520</v>
      </c>
      <c r="N50" s="318" t="s">
        <v>521</v>
      </c>
    </row>
    <row r="51" spans="1:14" x14ac:dyDescent="0.15">
      <c r="A51" s="248"/>
      <c r="B51" s="244"/>
      <c r="C51" s="244"/>
      <c r="D51" s="244"/>
      <c r="E51" s="244"/>
      <c r="F51" s="244"/>
      <c r="G51" s="310" t="s">
        <v>522</v>
      </c>
      <c r="H51" s="311"/>
      <c r="I51" s="319">
        <v>1586865</v>
      </c>
      <c r="J51" s="320">
        <v>120372</v>
      </c>
      <c r="K51" s="321">
        <v>17.399999999999999</v>
      </c>
      <c r="L51" s="322">
        <v>117242</v>
      </c>
      <c r="M51" s="323">
        <v>-20.7</v>
      </c>
      <c r="N51" s="324">
        <v>38.1</v>
      </c>
    </row>
    <row r="52" spans="1:14" x14ac:dyDescent="0.15">
      <c r="A52" s="248"/>
      <c r="B52" s="244"/>
      <c r="C52" s="244"/>
      <c r="D52" s="244"/>
      <c r="E52" s="244"/>
      <c r="F52" s="244"/>
      <c r="G52" s="325"/>
      <c r="H52" s="326" t="s">
        <v>523</v>
      </c>
      <c r="I52" s="327">
        <v>377736</v>
      </c>
      <c r="J52" s="328">
        <v>28653</v>
      </c>
      <c r="K52" s="329">
        <v>-35.9</v>
      </c>
      <c r="L52" s="330">
        <v>59388</v>
      </c>
      <c r="M52" s="331">
        <v>-6.1</v>
      </c>
      <c r="N52" s="332">
        <v>-29.8</v>
      </c>
    </row>
    <row r="53" spans="1:14" x14ac:dyDescent="0.15">
      <c r="A53" s="248"/>
      <c r="B53" s="244"/>
      <c r="C53" s="244"/>
      <c r="D53" s="244"/>
      <c r="E53" s="244"/>
      <c r="F53" s="244"/>
      <c r="G53" s="310" t="s">
        <v>524</v>
      </c>
      <c r="H53" s="311"/>
      <c r="I53" s="319">
        <v>1009747</v>
      </c>
      <c r="J53" s="320">
        <v>77257</v>
      </c>
      <c r="K53" s="321">
        <v>-35.799999999999997</v>
      </c>
      <c r="L53" s="322">
        <v>114097</v>
      </c>
      <c r="M53" s="323">
        <v>-2.7</v>
      </c>
      <c r="N53" s="324">
        <v>-33.1</v>
      </c>
    </row>
    <row r="54" spans="1:14" x14ac:dyDescent="0.15">
      <c r="A54" s="248"/>
      <c r="B54" s="244"/>
      <c r="C54" s="244"/>
      <c r="D54" s="244"/>
      <c r="E54" s="244"/>
      <c r="F54" s="244"/>
      <c r="G54" s="325"/>
      <c r="H54" s="326" t="s">
        <v>523</v>
      </c>
      <c r="I54" s="327">
        <v>302155</v>
      </c>
      <c r="J54" s="328">
        <v>23118</v>
      </c>
      <c r="K54" s="329">
        <v>-19.3</v>
      </c>
      <c r="L54" s="330">
        <v>61630</v>
      </c>
      <c r="M54" s="331">
        <v>3.8</v>
      </c>
      <c r="N54" s="332">
        <v>-23.1</v>
      </c>
    </row>
    <row r="55" spans="1:14" x14ac:dyDescent="0.15">
      <c r="A55" s="248"/>
      <c r="B55" s="244"/>
      <c r="C55" s="244"/>
      <c r="D55" s="244"/>
      <c r="E55" s="244"/>
      <c r="F55" s="244"/>
      <c r="G55" s="310" t="s">
        <v>525</v>
      </c>
      <c r="H55" s="311"/>
      <c r="I55" s="319">
        <v>1674440</v>
      </c>
      <c r="J55" s="320">
        <v>129500</v>
      </c>
      <c r="K55" s="321">
        <v>67.599999999999994</v>
      </c>
      <c r="L55" s="322">
        <v>136577</v>
      </c>
      <c r="M55" s="323">
        <v>19.7</v>
      </c>
      <c r="N55" s="324">
        <v>47.9</v>
      </c>
    </row>
    <row r="56" spans="1:14" x14ac:dyDescent="0.15">
      <c r="A56" s="248"/>
      <c r="B56" s="244"/>
      <c r="C56" s="244"/>
      <c r="D56" s="244"/>
      <c r="E56" s="244"/>
      <c r="F56" s="244"/>
      <c r="G56" s="325"/>
      <c r="H56" s="326" t="s">
        <v>523</v>
      </c>
      <c r="I56" s="327">
        <v>370656</v>
      </c>
      <c r="J56" s="328">
        <v>28666</v>
      </c>
      <c r="K56" s="329">
        <v>24</v>
      </c>
      <c r="L56" s="330">
        <v>59645</v>
      </c>
      <c r="M56" s="331">
        <v>-3.2</v>
      </c>
      <c r="N56" s="332">
        <v>27.2</v>
      </c>
    </row>
    <row r="57" spans="1:14" x14ac:dyDescent="0.15">
      <c r="A57" s="248"/>
      <c r="B57" s="244"/>
      <c r="C57" s="244"/>
      <c r="D57" s="244"/>
      <c r="E57" s="244"/>
      <c r="F57" s="244"/>
      <c r="G57" s="310" t="s">
        <v>526</v>
      </c>
      <c r="H57" s="311"/>
      <c r="I57" s="319">
        <v>1948133</v>
      </c>
      <c r="J57" s="320">
        <v>153529</v>
      </c>
      <c r="K57" s="321">
        <v>18.600000000000001</v>
      </c>
      <c r="L57" s="322">
        <v>132212</v>
      </c>
      <c r="M57" s="323">
        <v>-3.2</v>
      </c>
      <c r="N57" s="324">
        <v>21.8</v>
      </c>
    </row>
    <row r="58" spans="1:14" x14ac:dyDescent="0.15">
      <c r="A58" s="248"/>
      <c r="B58" s="244"/>
      <c r="C58" s="244"/>
      <c r="D58" s="244"/>
      <c r="E58" s="244"/>
      <c r="F58" s="244"/>
      <c r="G58" s="325"/>
      <c r="H58" s="326" t="s">
        <v>523</v>
      </c>
      <c r="I58" s="327">
        <v>397892</v>
      </c>
      <c r="J58" s="328">
        <v>31357</v>
      </c>
      <c r="K58" s="329">
        <v>9.4</v>
      </c>
      <c r="L58" s="330">
        <v>67114</v>
      </c>
      <c r="M58" s="331">
        <v>12.5</v>
      </c>
      <c r="N58" s="332">
        <v>-3.1</v>
      </c>
    </row>
    <row r="59" spans="1:14" x14ac:dyDescent="0.15">
      <c r="A59" s="248"/>
      <c r="B59" s="244"/>
      <c r="C59" s="244"/>
      <c r="D59" s="244"/>
      <c r="E59" s="244"/>
      <c r="F59" s="244"/>
      <c r="G59" s="310" t="s">
        <v>527</v>
      </c>
      <c r="H59" s="311"/>
      <c r="I59" s="319">
        <v>1215528</v>
      </c>
      <c r="J59" s="320">
        <v>97390</v>
      </c>
      <c r="K59" s="321">
        <v>-36.6</v>
      </c>
      <c r="L59" s="322">
        <v>93741</v>
      </c>
      <c r="M59" s="323">
        <v>-29.1</v>
      </c>
      <c r="N59" s="324">
        <v>-7.5</v>
      </c>
    </row>
    <row r="60" spans="1:14" x14ac:dyDescent="0.15">
      <c r="A60" s="248"/>
      <c r="B60" s="244"/>
      <c r="C60" s="244"/>
      <c r="D60" s="244"/>
      <c r="E60" s="244"/>
      <c r="F60" s="244"/>
      <c r="G60" s="325"/>
      <c r="H60" s="326" t="s">
        <v>523</v>
      </c>
      <c r="I60" s="333">
        <v>332174</v>
      </c>
      <c r="J60" s="328">
        <v>26614</v>
      </c>
      <c r="K60" s="329">
        <v>-15.1</v>
      </c>
      <c r="L60" s="330">
        <v>46285</v>
      </c>
      <c r="M60" s="331">
        <v>-31</v>
      </c>
      <c r="N60" s="332">
        <v>15.9</v>
      </c>
    </row>
    <row r="61" spans="1:14" x14ac:dyDescent="0.15">
      <c r="A61" s="248"/>
      <c r="B61" s="244"/>
      <c r="C61" s="244"/>
      <c r="D61" s="244"/>
      <c r="E61" s="244"/>
      <c r="F61" s="244"/>
      <c r="G61" s="310" t="s">
        <v>528</v>
      </c>
      <c r="H61" s="334"/>
      <c r="I61" s="335">
        <v>1486943</v>
      </c>
      <c r="J61" s="336">
        <v>115610</v>
      </c>
      <c r="K61" s="337">
        <v>6.2</v>
      </c>
      <c r="L61" s="338">
        <v>118774</v>
      </c>
      <c r="M61" s="339">
        <v>-7.2</v>
      </c>
      <c r="N61" s="324">
        <v>13.4</v>
      </c>
    </row>
    <row r="62" spans="1:14" x14ac:dyDescent="0.15">
      <c r="A62" s="248"/>
      <c r="B62" s="244"/>
      <c r="C62" s="244"/>
      <c r="D62" s="244"/>
      <c r="E62" s="244"/>
      <c r="F62" s="244"/>
      <c r="G62" s="325"/>
      <c r="H62" s="326" t="s">
        <v>523</v>
      </c>
      <c r="I62" s="327">
        <v>356123</v>
      </c>
      <c r="J62" s="328">
        <v>27682</v>
      </c>
      <c r="K62" s="329">
        <v>-7.4</v>
      </c>
      <c r="L62" s="330">
        <v>58812</v>
      </c>
      <c r="M62" s="331">
        <v>-4.8</v>
      </c>
      <c r="N62" s="332">
        <v>-2.6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18.07</v>
      </c>
      <c r="G47" s="12">
        <v>17.32</v>
      </c>
      <c r="H47" s="12">
        <v>15.5</v>
      </c>
      <c r="I47" s="12">
        <v>8.81</v>
      </c>
      <c r="J47" s="13">
        <v>11.79</v>
      </c>
    </row>
    <row r="48" spans="2:10" ht="57.75" customHeight="1" x14ac:dyDescent="0.15">
      <c r="B48" s="14"/>
      <c r="C48" s="1141" t="s">
        <v>4</v>
      </c>
      <c r="D48" s="1141"/>
      <c r="E48" s="1142"/>
      <c r="F48" s="15">
        <v>1.47</v>
      </c>
      <c r="G48" s="16">
        <v>2.96</v>
      </c>
      <c r="H48" s="16">
        <v>1.87</v>
      </c>
      <c r="I48" s="16">
        <v>2.4300000000000002</v>
      </c>
      <c r="J48" s="17">
        <v>2.89</v>
      </c>
    </row>
    <row r="49" spans="2:10" ht="57.75" customHeight="1" thickBot="1" x14ac:dyDescent="0.2">
      <c r="B49" s="18"/>
      <c r="C49" s="1143" t="s">
        <v>5</v>
      </c>
      <c r="D49" s="1143"/>
      <c r="E49" s="1144"/>
      <c r="F49" s="19">
        <v>1.89</v>
      </c>
      <c r="G49" s="20">
        <v>0.66</v>
      </c>
      <c r="H49" s="20" t="s">
        <v>535</v>
      </c>
      <c r="I49" s="20" t="s">
        <v>536</v>
      </c>
      <c r="J49" s="21">
        <v>3.49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16.8</v>
      </c>
      <c r="G34" s="33">
        <v>16.43</v>
      </c>
      <c r="H34" s="33">
        <v>12.19</v>
      </c>
      <c r="I34" s="33">
        <v>11.15</v>
      </c>
      <c r="J34" s="34">
        <v>10.48</v>
      </c>
      <c r="K34" s="22"/>
      <c r="L34" s="22"/>
      <c r="M34" s="22"/>
      <c r="N34" s="22"/>
      <c r="O34" s="22"/>
      <c r="P34" s="22"/>
    </row>
    <row r="35" spans="1:16" ht="39" customHeight="1" x14ac:dyDescent="0.15">
      <c r="A35" s="22"/>
      <c r="B35" s="35"/>
      <c r="C35" s="1145" t="s">
        <v>538</v>
      </c>
      <c r="D35" s="1146"/>
      <c r="E35" s="1147"/>
      <c r="F35" s="36">
        <v>2.71</v>
      </c>
      <c r="G35" s="37">
        <v>1.74</v>
      </c>
      <c r="H35" s="37">
        <v>2.46</v>
      </c>
      <c r="I35" s="37">
        <v>2.2400000000000002</v>
      </c>
      <c r="J35" s="38">
        <v>3.82</v>
      </c>
      <c r="K35" s="22"/>
      <c r="L35" s="22"/>
      <c r="M35" s="22"/>
      <c r="N35" s="22"/>
      <c r="O35" s="22"/>
      <c r="P35" s="22"/>
    </row>
    <row r="36" spans="1:16" ht="39" customHeight="1" x14ac:dyDescent="0.15">
      <c r="A36" s="22"/>
      <c r="B36" s="35"/>
      <c r="C36" s="1145" t="s">
        <v>539</v>
      </c>
      <c r="D36" s="1146"/>
      <c r="E36" s="1147"/>
      <c r="F36" s="36">
        <v>1.42</v>
      </c>
      <c r="G36" s="37">
        <v>2.89</v>
      </c>
      <c r="H36" s="37">
        <v>1.82</v>
      </c>
      <c r="I36" s="37">
        <v>2.42</v>
      </c>
      <c r="J36" s="38">
        <v>2.84</v>
      </c>
      <c r="K36" s="22"/>
      <c r="L36" s="22"/>
      <c r="M36" s="22"/>
      <c r="N36" s="22"/>
      <c r="O36" s="22"/>
      <c r="P36" s="22"/>
    </row>
    <row r="37" spans="1:16" ht="39" customHeight="1" x14ac:dyDescent="0.15">
      <c r="A37" s="22"/>
      <c r="B37" s="35"/>
      <c r="C37" s="1145" t="s">
        <v>540</v>
      </c>
      <c r="D37" s="1146"/>
      <c r="E37" s="1147"/>
      <c r="F37" s="36">
        <v>0.39</v>
      </c>
      <c r="G37" s="37">
        <v>0.81</v>
      </c>
      <c r="H37" s="37">
        <v>1.26</v>
      </c>
      <c r="I37" s="37">
        <v>1.61</v>
      </c>
      <c r="J37" s="38">
        <v>2.66</v>
      </c>
      <c r="K37" s="22"/>
      <c r="L37" s="22"/>
      <c r="M37" s="22"/>
      <c r="N37" s="22"/>
      <c r="O37" s="22"/>
      <c r="P37" s="22"/>
    </row>
    <row r="38" spans="1:16" ht="39" customHeight="1" x14ac:dyDescent="0.15">
      <c r="A38" s="22"/>
      <c r="B38" s="35"/>
      <c r="C38" s="1145" t="s">
        <v>541</v>
      </c>
      <c r="D38" s="1146"/>
      <c r="E38" s="1147"/>
      <c r="F38" s="36">
        <v>0.16</v>
      </c>
      <c r="G38" s="37">
        <v>0.22</v>
      </c>
      <c r="H38" s="37">
        <v>0.41</v>
      </c>
      <c r="I38" s="37">
        <v>0.72</v>
      </c>
      <c r="J38" s="38">
        <v>0.27</v>
      </c>
      <c r="K38" s="22"/>
      <c r="L38" s="22"/>
      <c r="M38" s="22"/>
      <c r="N38" s="22"/>
      <c r="O38" s="22"/>
      <c r="P38" s="22"/>
    </row>
    <row r="39" spans="1:16" ht="39" customHeight="1" x14ac:dyDescent="0.15">
      <c r="A39" s="22"/>
      <c r="B39" s="35"/>
      <c r="C39" s="1145" t="s">
        <v>542</v>
      </c>
      <c r="D39" s="1146"/>
      <c r="E39" s="1147"/>
      <c r="F39" s="36">
        <v>0.04</v>
      </c>
      <c r="G39" s="37">
        <v>0.06</v>
      </c>
      <c r="H39" s="37">
        <v>0.04</v>
      </c>
      <c r="I39" s="37">
        <v>0</v>
      </c>
      <c r="J39" s="38">
        <v>0.04</v>
      </c>
      <c r="K39" s="22"/>
      <c r="L39" s="22"/>
      <c r="M39" s="22"/>
      <c r="N39" s="22"/>
      <c r="O39" s="22"/>
      <c r="P39" s="22"/>
    </row>
    <row r="40" spans="1:16" ht="39" customHeight="1" x14ac:dyDescent="0.15">
      <c r="A40" s="22"/>
      <c r="B40" s="35"/>
      <c r="C40" s="1145" t="s">
        <v>543</v>
      </c>
      <c r="D40" s="1146"/>
      <c r="E40" s="1147"/>
      <c r="F40" s="36" t="s">
        <v>490</v>
      </c>
      <c r="G40" s="37" t="s">
        <v>490</v>
      </c>
      <c r="H40" s="37" t="s">
        <v>490</v>
      </c>
      <c r="I40" s="37">
        <v>0</v>
      </c>
      <c r="J40" s="38">
        <v>0.02</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v>0.12</v>
      </c>
      <c r="G43" s="42" t="s">
        <v>490</v>
      </c>
      <c r="H43" s="42" t="s">
        <v>490</v>
      </c>
      <c r="I43" s="42" t="s">
        <v>490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1526</v>
      </c>
      <c r="L45" s="60">
        <v>1447</v>
      </c>
      <c r="M45" s="60">
        <v>1372</v>
      </c>
      <c r="N45" s="60">
        <v>1296</v>
      </c>
      <c r="O45" s="61">
        <v>1156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63"/>
      <c r="C48" s="1164"/>
      <c r="D48" s="62"/>
      <c r="E48" s="1155" t="s">
        <v>15</v>
      </c>
      <c r="F48" s="1155"/>
      <c r="G48" s="1155"/>
      <c r="H48" s="1155"/>
      <c r="I48" s="1155"/>
      <c r="J48" s="1156"/>
      <c r="K48" s="63">
        <v>251</v>
      </c>
      <c r="L48" s="64">
        <v>275</v>
      </c>
      <c r="M48" s="64">
        <v>303</v>
      </c>
      <c r="N48" s="64">
        <v>295</v>
      </c>
      <c r="O48" s="65">
        <v>289</v>
      </c>
      <c r="P48" s="48"/>
      <c r="Q48" s="48"/>
      <c r="R48" s="48"/>
      <c r="S48" s="48"/>
      <c r="T48" s="48"/>
      <c r="U48" s="48"/>
    </row>
    <row r="49" spans="1:21" ht="30.75" customHeight="1" x14ac:dyDescent="0.15">
      <c r="A49" s="48"/>
      <c r="B49" s="1163"/>
      <c r="C49" s="1164"/>
      <c r="D49" s="62"/>
      <c r="E49" s="1155" t="s">
        <v>16</v>
      </c>
      <c r="F49" s="1155"/>
      <c r="G49" s="1155"/>
      <c r="H49" s="1155"/>
      <c r="I49" s="1155"/>
      <c r="J49" s="1156"/>
      <c r="K49" s="63">
        <v>24</v>
      </c>
      <c r="L49" s="64">
        <v>23</v>
      </c>
      <c r="M49" s="64">
        <v>23</v>
      </c>
      <c r="N49" s="64">
        <v>21</v>
      </c>
      <c r="O49" s="65">
        <v>16</v>
      </c>
      <c r="P49" s="48"/>
      <c r="Q49" s="48"/>
      <c r="R49" s="48"/>
      <c r="S49" s="48"/>
      <c r="T49" s="48"/>
      <c r="U49" s="48"/>
    </row>
    <row r="50" spans="1:21" ht="30.75" customHeight="1" x14ac:dyDescent="0.15">
      <c r="A50" s="48"/>
      <c r="B50" s="1163"/>
      <c r="C50" s="1164"/>
      <c r="D50" s="62"/>
      <c r="E50" s="1155" t="s">
        <v>17</v>
      </c>
      <c r="F50" s="1155"/>
      <c r="G50" s="1155"/>
      <c r="H50" s="1155"/>
      <c r="I50" s="1155"/>
      <c r="J50" s="1156"/>
      <c r="K50" s="63">
        <v>69</v>
      </c>
      <c r="L50" s="64">
        <v>49</v>
      </c>
      <c r="M50" s="64">
        <v>46</v>
      </c>
      <c r="N50" s="64">
        <v>49</v>
      </c>
      <c r="O50" s="65">
        <v>27</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1</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1081</v>
      </c>
      <c r="L52" s="64">
        <v>1087</v>
      </c>
      <c r="M52" s="64">
        <v>1043</v>
      </c>
      <c r="N52" s="64">
        <v>1032</v>
      </c>
      <c r="O52" s="65">
        <v>961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790</v>
      </c>
      <c r="L53" s="69">
        <v>707</v>
      </c>
      <c r="M53" s="69">
        <v>702</v>
      </c>
      <c r="N53" s="69">
        <v>630</v>
      </c>
      <c r="O53" s="70">
        <v>528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169" t="s">
        <v>24</v>
      </c>
      <c r="C41" s="1170"/>
      <c r="D41" s="81"/>
      <c r="E41" s="1175" t="s">
        <v>25</v>
      </c>
      <c r="F41" s="1175"/>
      <c r="G41" s="1175"/>
      <c r="H41" s="1176"/>
      <c r="I41" s="82">
        <v>11218</v>
      </c>
      <c r="J41" s="83">
        <v>10742</v>
      </c>
      <c r="K41" s="83">
        <v>10651</v>
      </c>
      <c r="L41" s="83">
        <v>11015</v>
      </c>
      <c r="M41" s="84">
        <v>10920</v>
      </c>
    </row>
    <row r="42" spans="2:13" ht="27.75" customHeight="1" x14ac:dyDescent="0.15">
      <c r="B42" s="1171"/>
      <c r="C42" s="1172"/>
      <c r="D42" s="85"/>
      <c r="E42" s="1177" t="s">
        <v>26</v>
      </c>
      <c r="F42" s="1177"/>
      <c r="G42" s="1177"/>
      <c r="H42" s="1178"/>
      <c r="I42" s="86">
        <v>160</v>
      </c>
      <c r="J42" s="87">
        <v>155</v>
      </c>
      <c r="K42" s="87">
        <v>46</v>
      </c>
      <c r="L42" s="87">
        <v>43</v>
      </c>
      <c r="M42" s="88" t="s">
        <v>490</v>
      </c>
    </row>
    <row r="43" spans="2:13" ht="27.75" customHeight="1" x14ac:dyDescent="0.15">
      <c r="B43" s="1171"/>
      <c r="C43" s="1172"/>
      <c r="D43" s="85"/>
      <c r="E43" s="1177" t="s">
        <v>27</v>
      </c>
      <c r="F43" s="1177"/>
      <c r="G43" s="1177"/>
      <c r="H43" s="1178"/>
      <c r="I43" s="86">
        <v>3446</v>
      </c>
      <c r="J43" s="87">
        <v>3418</v>
      </c>
      <c r="K43" s="87">
        <v>3313</v>
      </c>
      <c r="L43" s="87">
        <v>3224</v>
      </c>
      <c r="M43" s="88">
        <v>3174</v>
      </c>
    </row>
    <row r="44" spans="2:13" ht="27.75" customHeight="1" x14ac:dyDescent="0.15">
      <c r="B44" s="1171"/>
      <c r="C44" s="1172"/>
      <c r="D44" s="85"/>
      <c r="E44" s="1177" t="s">
        <v>28</v>
      </c>
      <c r="F44" s="1177"/>
      <c r="G44" s="1177"/>
      <c r="H44" s="1178"/>
      <c r="I44" s="86">
        <v>84</v>
      </c>
      <c r="J44" s="87">
        <v>61</v>
      </c>
      <c r="K44" s="87">
        <v>38</v>
      </c>
      <c r="L44" s="87">
        <v>17</v>
      </c>
      <c r="M44" s="88" t="s">
        <v>490</v>
      </c>
    </row>
    <row r="45" spans="2:13" ht="27.75" customHeight="1" x14ac:dyDescent="0.15">
      <c r="B45" s="1171"/>
      <c r="C45" s="1172"/>
      <c r="D45" s="85"/>
      <c r="E45" s="1177" t="s">
        <v>29</v>
      </c>
      <c r="F45" s="1177"/>
      <c r="G45" s="1177"/>
      <c r="H45" s="1178"/>
      <c r="I45" s="86">
        <v>1574</v>
      </c>
      <c r="J45" s="87">
        <v>1554</v>
      </c>
      <c r="K45" s="87">
        <v>1496</v>
      </c>
      <c r="L45" s="87">
        <v>1437</v>
      </c>
      <c r="M45" s="88">
        <v>1285</v>
      </c>
    </row>
    <row r="46" spans="2:13" ht="27.75" customHeight="1" x14ac:dyDescent="0.15">
      <c r="B46" s="1171"/>
      <c r="C46" s="1172"/>
      <c r="D46" s="85"/>
      <c r="E46" s="1177" t="s">
        <v>30</v>
      </c>
      <c r="F46" s="1177"/>
      <c r="G46" s="1177"/>
      <c r="H46" s="1178"/>
      <c r="I46" s="86" t="s">
        <v>490</v>
      </c>
      <c r="J46" s="87" t="s">
        <v>490</v>
      </c>
      <c r="K46" s="87" t="s">
        <v>490</v>
      </c>
      <c r="L46" s="87" t="s">
        <v>490</v>
      </c>
      <c r="M46" s="88" t="s">
        <v>490</v>
      </c>
    </row>
    <row r="47" spans="2:13" ht="27.75" customHeight="1" x14ac:dyDescent="0.15">
      <c r="B47" s="1171"/>
      <c r="C47" s="1172"/>
      <c r="D47" s="85"/>
      <c r="E47" s="1177" t="s">
        <v>31</v>
      </c>
      <c r="F47" s="1177"/>
      <c r="G47" s="1177"/>
      <c r="H47" s="1178"/>
      <c r="I47" s="86" t="s">
        <v>490</v>
      </c>
      <c r="J47" s="87" t="s">
        <v>490</v>
      </c>
      <c r="K47" s="87" t="s">
        <v>490</v>
      </c>
      <c r="L47" s="87" t="s">
        <v>490</v>
      </c>
      <c r="M47" s="88" t="s">
        <v>490</v>
      </c>
    </row>
    <row r="48" spans="2:13" ht="27.75" customHeight="1" x14ac:dyDescent="0.15">
      <c r="B48" s="1173"/>
      <c r="C48" s="1174"/>
      <c r="D48" s="85"/>
      <c r="E48" s="1177" t="s">
        <v>32</v>
      </c>
      <c r="F48" s="1177"/>
      <c r="G48" s="1177"/>
      <c r="H48" s="1178"/>
      <c r="I48" s="86" t="s">
        <v>490</v>
      </c>
      <c r="J48" s="87" t="s">
        <v>490</v>
      </c>
      <c r="K48" s="87" t="s">
        <v>490</v>
      </c>
      <c r="L48" s="87" t="s">
        <v>490</v>
      </c>
      <c r="M48" s="88" t="s">
        <v>490</v>
      </c>
    </row>
    <row r="49" spans="2:13" ht="27.75" customHeight="1" x14ac:dyDescent="0.15">
      <c r="B49" s="1179" t="s">
        <v>33</v>
      </c>
      <c r="C49" s="1180"/>
      <c r="D49" s="89"/>
      <c r="E49" s="1177" t="s">
        <v>34</v>
      </c>
      <c r="F49" s="1177"/>
      <c r="G49" s="1177"/>
      <c r="H49" s="1178"/>
      <c r="I49" s="86">
        <v>1471</v>
      </c>
      <c r="J49" s="87">
        <v>1494</v>
      </c>
      <c r="K49" s="87">
        <v>1405</v>
      </c>
      <c r="L49" s="87">
        <v>1261</v>
      </c>
      <c r="M49" s="88">
        <v>1188</v>
      </c>
    </row>
    <row r="50" spans="2:13" ht="27.75" customHeight="1" x14ac:dyDescent="0.15">
      <c r="B50" s="1171"/>
      <c r="C50" s="1172"/>
      <c r="D50" s="85"/>
      <c r="E50" s="1177" t="s">
        <v>35</v>
      </c>
      <c r="F50" s="1177"/>
      <c r="G50" s="1177"/>
      <c r="H50" s="1178"/>
      <c r="I50" s="86">
        <v>2565</v>
      </c>
      <c r="J50" s="87">
        <v>2353</v>
      </c>
      <c r="K50" s="87">
        <v>2164</v>
      </c>
      <c r="L50" s="87">
        <v>1995</v>
      </c>
      <c r="M50" s="88">
        <v>1941</v>
      </c>
    </row>
    <row r="51" spans="2:13" ht="27.75" customHeight="1" x14ac:dyDescent="0.15">
      <c r="B51" s="1173"/>
      <c r="C51" s="1174"/>
      <c r="D51" s="85"/>
      <c r="E51" s="1177" t="s">
        <v>36</v>
      </c>
      <c r="F51" s="1177"/>
      <c r="G51" s="1177"/>
      <c r="H51" s="1178"/>
      <c r="I51" s="86">
        <v>8747</v>
      </c>
      <c r="J51" s="87">
        <v>8523</v>
      </c>
      <c r="K51" s="87">
        <v>8286</v>
      </c>
      <c r="L51" s="87">
        <v>8221</v>
      </c>
      <c r="M51" s="88">
        <v>8830</v>
      </c>
    </row>
    <row r="52" spans="2:13" ht="27.75" customHeight="1" thickBot="1" x14ac:dyDescent="0.2">
      <c r="B52" s="1181" t="s">
        <v>37</v>
      </c>
      <c r="C52" s="1182"/>
      <c r="D52" s="90"/>
      <c r="E52" s="1183" t="s">
        <v>38</v>
      </c>
      <c r="F52" s="1183"/>
      <c r="G52" s="1183"/>
      <c r="H52" s="1184"/>
      <c r="I52" s="91">
        <v>3699</v>
      </c>
      <c r="J52" s="92">
        <v>3561</v>
      </c>
      <c r="K52" s="92">
        <v>3688</v>
      </c>
      <c r="L52" s="92">
        <v>4258</v>
      </c>
      <c r="M52" s="93">
        <v>3419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556</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556</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558</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559</v>
      </c>
    </row>
    <row r="50" spans="1:17" x14ac:dyDescent="0.15">
      <c r="B50" s="248"/>
      <c r="C50" s="244"/>
      <c r="D50" s="244"/>
      <c r="E50" s="244"/>
      <c r="F50" s="244"/>
      <c r="G50" s="1206"/>
      <c r="H50" s="1207"/>
      <c r="I50" s="1207"/>
      <c r="J50" s="1208"/>
      <c r="K50" s="1209" t="s">
        <v>530</v>
      </c>
      <c r="L50" s="1209" t="s">
        <v>531</v>
      </c>
      <c r="M50" s="1209" t="s">
        <v>532</v>
      </c>
      <c r="N50" s="1209" t="s">
        <v>533</v>
      </c>
      <c r="O50" s="1209" t="s">
        <v>534</v>
      </c>
    </row>
    <row r="51" spans="1:17" x14ac:dyDescent="0.15">
      <c r="B51" s="248"/>
      <c r="C51" s="244"/>
      <c r="D51" s="244"/>
      <c r="E51" s="244"/>
      <c r="F51" s="244"/>
      <c r="G51" s="1210" t="s">
        <v>560</v>
      </c>
      <c r="H51" s="1211"/>
      <c r="I51" s="1212" t="s">
        <v>561</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562</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563</v>
      </c>
      <c r="H55" s="1225"/>
      <c r="I55" s="1219" t="s">
        <v>561</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562</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1194" t="s">
        <v>558</v>
      </c>
      <c r="I64" s="1195"/>
      <c r="J64" s="1195"/>
      <c r="K64" s="1195"/>
      <c r="L64" s="244"/>
      <c r="M64" s="244"/>
      <c r="N64" s="244"/>
      <c r="O64" s="244"/>
    </row>
    <row r="65" spans="2:30" x14ac:dyDescent="0.15">
      <c r="B65" s="248"/>
      <c r="C65" s="244"/>
      <c r="D65" s="244"/>
      <c r="E65" s="244"/>
      <c r="F65" s="244"/>
      <c r="G65" s="1251" t="s">
        <v>567</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8"/>
      <c r="I70" s="1238"/>
      <c r="J70" s="1239"/>
      <c r="K70" s="1239"/>
      <c r="L70" s="1240"/>
      <c r="M70" s="1239"/>
      <c r="N70" s="1240"/>
      <c r="O70" s="1241"/>
    </row>
    <row r="71" spans="2:30" x14ac:dyDescent="0.15">
      <c r="B71" s="248"/>
      <c r="C71" s="244"/>
      <c r="D71" s="244"/>
      <c r="E71" s="244"/>
      <c r="F71" s="244"/>
      <c r="G71" s="1242" t="s">
        <v>565</v>
      </c>
      <c r="I71" s="1243"/>
      <c r="J71" s="1239"/>
      <c r="K71" s="1239"/>
      <c r="L71" s="1240"/>
      <c r="M71" s="1239"/>
      <c r="N71" s="1240"/>
      <c r="O71" s="1241"/>
    </row>
    <row r="72" spans="2:30" x14ac:dyDescent="0.15">
      <c r="B72" s="248"/>
      <c r="C72" s="244"/>
      <c r="D72" s="244"/>
      <c r="E72" s="244"/>
      <c r="F72" s="244"/>
      <c r="G72" s="1206"/>
      <c r="H72" s="1207"/>
      <c r="I72" s="1207"/>
      <c r="J72" s="1208"/>
      <c r="K72" s="1209" t="s">
        <v>530</v>
      </c>
      <c r="L72" s="1209" t="s">
        <v>531</v>
      </c>
      <c r="M72" s="1209" t="s">
        <v>532</v>
      </c>
      <c r="N72" s="1209" t="s">
        <v>533</v>
      </c>
      <c r="O72" s="1209" t="s">
        <v>534</v>
      </c>
    </row>
    <row r="73" spans="2:30" x14ac:dyDescent="0.15">
      <c r="B73" s="248"/>
      <c r="C73" s="244"/>
      <c r="D73" s="244"/>
      <c r="E73" s="244"/>
      <c r="F73" s="244"/>
      <c r="G73" s="1210" t="s">
        <v>560</v>
      </c>
      <c r="H73" s="1211"/>
      <c r="I73" s="1212" t="s">
        <v>561</v>
      </c>
      <c r="J73" s="1212"/>
      <c r="K73" s="1244">
        <v>93.2</v>
      </c>
      <c r="L73" s="1244">
        <v>90.4</v>
      </c>
      <c r="M73" s="1217">
        <v>93.7</v>
      </c>
      <c r="N73" s="1217">
        <v>110.5</v>
      </c>
      <c r="O73" s="1217">
        <v>86.8</v>
      </c>
      <c r="S73" s="243">
        <v>9.9</v>
      </c>
    </row>
    <row r="74" spans="2:30" x14ac:dyDescent="0.15">
      <c r="B74" s="248"/>
      <c r="C74" s="244"/>
      <c r="D74" s="244"/>
      <c r="E74" s="244"/>
      <c r="F74" s="244"/>
      <c r="G74" s="1214"/>
      <c r="H74" s="1215"/>
      <c r="I74" s="1216"/>
      <c r="J74" s="1216"/>
      <c r="K74" s="1244"/>
      <c r="L74" s="1244"/>
      <c r="M74" s="1217"/>
      <c r="N74" s="1217"/>
      <c r="O74" s="1217"/>
    </row>
    <row r="75" spans="2:30" x14ac:dyDescent="0.15">
      <c r="B75" s="248"/>
      <c r="C75" s="244"/>
      <c r="D75" s="244"/>
      <c r="E75" s="244"/>
      <c r="F75" s="244"/>
      <c r="G75" s="1214"/>
      <c r="H75" s="1215"/>
      <c r="I75" s="1219" t="s">
        <v>566</v>
      </c>
      <c r="J75" s="1219"/>
      <c r="K75" s="1245">
        <v>19.600000000000001</v>
      </c>
      <c r="L75" s="1245">
        <v>18.899999999999999</v>
      </c>
      <c r="M75" s="1245">
        <v>18.600000000000001</v>
      </c>
      <c r="N75" s="1245">
        <v>17.399999999999999</v>
      </c>
      <c r="O75" s="1245">
        <v>15.8</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563</v>
      </c>
      <c r="H77" s="1225"/>
      <c r="I77" s="1219" t="s">
        <v>561</v>
      </c>
      <c r="J77" s="1219"/>
      <c r="K77" s="1244">
        <v>74.8</v>
      </c>
      <c r="L77" s="1244">
        <v>64.7</v>
      </c>
      <c r="M77" s="1217">
        <v>55.2</v>
      </c>
      <c r="N77" s="1217">
        <v>54</v>
      </c>
      <c r="O77" s="1217">
        <v>58.9</v>
      </c>
      <c r="R77" s="243">
        <v>12.3</v>
      </c>
      <c r="T77" s="243">
        <v>11.1</v>
      </c>
    </row>
    <row r="78" spans="2:30" x14ac:dyDescent="0.15">
      <c r="B78" s="248"/>
      <c r="C78" s="244"/>
      <c r="D78" s="244"/>
      <c r="E78" s="244"/>
      <c r="F78" s="244"/>
      <c r="G78" s="1226"/>
      <c r="H78" s="1227"/>
      <c r="I78" s="1219"/>
      <c r="J78" s="1219"/>
      <c r="K78" s="1244"/>
      <c r="L78" s="1244"/>
      <c r="M78" s="1217"/>
      <c r="N78" s="1217"/>
      <c r="O78" s="1217"/>
    </row>
    <row r="79" spans="2:30" x14ac:dyDescent="0.15">
      <c r="B79" s="248"/>
      <c r="C79" s="244"/>
      <c r="D79" s="244"/>
      <c r="E79" s="244"/>
      <c r="F79" s="244"/>
      <c r="G79" s="1226"/>
      <c r="H79" s="1227"/>
      <c r="I79" s="1246" t="s">
        <v>566</v>
      </c>
      <c r="J79" s="1229"/>
      <c r="K79" s="1247">
        <v>14.5</v>
      </c>
      <c r="L79" s="1247">
        <v>13.3</v>
      </c>
      <c r="M79" s="1247">
        <v>12.5</v>
      </c>
      <c r="N79" s="1247">
        <v>11.5</v>
      </c>
      <c r="O79" s="1247">
        <v>10.8</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529</v>
      </c>
      <c r="G2" s="111"/>
      <c r="H2" s="112"/>
    </row>
    <row r="3" spans="1:8" x14ac:dyDescent="0.15">
      <c r="A3" s="108" t="s">
        <v>522</v>
      </c>
      <c r="B3" s="113"/>
      <c r="C3" s="114"/>
      <c r="D3" s="115">
        <v>120372</v>
      </c>
      <c r="E3" s="116"/>
      <c r="F3" s="117">
        <v>117242</v>
      </c>
      <c r="G3" s="118"/>
      <c r="H3" s="119"/>
    </row>
    <row r="4" spans="1:8" x14ac:dyDescent="0.15">
      <c r="A4" s="120"/>
      <c r="B4" s="121"/>
      <c r="C4" s="122"/>
      <c r="D4" s="123">
        <v>28653</v>
      </c>
      <c r="E4" s="124"/>
      <c r="F4" s="125">
        <v>59388</v>
      </c>
      <c r="G4" s="126"/>
      <c r="H4" s="127"/>
    </row>
    <row r="5" spans="1:8" x14ac:dyDescent="0.15">
      <c r="A5" s="108" t="s">
        <v>524</v>
      </c>
      <c r="B5" s="113"/>
      <c r="C5" s="114"/>
      <c r="D5" s="115">
        <v>77257</v>
      </c>
      <c r="E5" s="116"/>
      <c r="F5" s="117">
        <v>114097</v>
      </c>
      <c r="G5" s="118"/>
      <c r="H5" s="119"/>
    </row>
    <row r="6" spans="1:8" x14ac:dyDescent="0.15">
      <c r="A6" s="120"/>
      <c r="B6" s="121"/>
      <c r="C6" s="122"/>
      <c r="D6" s="123">
        <v>23118</v>
      </c>
      <c r="E6" s="124"/>
      <c r="F6" s="125">
        <v>61630</v>
      </c>
      <c r="G6" s="126"/>
      <c r="H6" s="127"/>
    </row>
    <row r="7" spans="1:8" x14ac:dyDescent="0.15">
      <c r="A7" s="108" t="s">
        <v>525</v>
      </c>
      <c r="B7" s="113"/>
      <c r="C7" s="114"/>
      <c r="D7" s="115">
        <v>129500</v>
      </c>
      <c r="E7" s="116"/>
      <c r="F7" s="117">
        <v>136577</v>
      </c>
      <c r="G7" s="118"/>
      <c r="H7" s="119"/>
    </row>
    <row r="8" spans="1:8" x14ac:dyDescent="0.15">
      <c r="A8" s="120"/>
      <c r="B8" s="121"/>
      <c r="C8" s="122"/>
      <c r="D8" s="123">
        <v>28666</v>
      </c>
      <c r="E8" s="124"/>
      <c r="F8" s="125">
        <v>59645</v>
      </c>
      <c r="G8" s="126"/>
      <c r="H8" s="127"/>
    </row>
    <row r="9" spans="1:8" x14ac:dyDescent="0.15">
      <c r="A9" s="108" t="s">
        <v>526</v>
      </c>
      <c r="B9" s="113"/>
      <c r="C9" s="114"/>
      <c r="D9" s="115">
        <v>153529</v>
      </c>
      <c r="E9" s="116"/>
      <c r="F9" s="117">
        <v>132212</v>
      </c>
      <c r="G9" s="118"/>
      <c r="H9" s="119"/>
    </row>
    <row r="10" spans="1:8" x14ac:dyDescent="0.15">
      <c r="A10" s="120"/>
      <c r="B10" s="121"/>
      <c r="C10" s="122"/>
      <c r="D10" s="123">
        <v>31357</v>
      </c>
      <c r="E10" s="124"/>
      <c r="F10" s="125">
        <v>67114</v>
      </c>
      <c r="G10" s="126"/>
      <c r="H10" s="127"/>
    </row>
    <row r="11" spans="1:8" x14ac:dyDescent="0.15">
      <c r="A11" s="108" t="s">
        <v>527</v>
      </c>
      <c r="B11" s="113"/>
      <c r="C11" s="114"/>
      <c r="D11" s="115">
        <v>97390</v>
      </c>
      <c r="E11" s="116"/>
      <c r="F11" s="117">
        <v>93741</v>
      </c>
      <c r="G11" s="118"/>
      <c r="H11" s="119"/>
    </row>
    <row r="12" spans="1:8" x14ac:dyDescent="0.15">
      <c r="A12" s="120"/>
      <c r="B12" s="121"/>
      <c r="C12" s="128"/>
      <c r="D12" s="123">
        <v>26614</v>
      </c>
      <c r="E12" s="124"/>
      <c r="F12" s="125">
        <v>46285</v>
      </c>
      <c r="G12" s="126"/>
      <c r="H12" s="127"/>
    </row>
    <row r="13" spans="1:8" x14ac:dyDescent="0.15">
      <c r="A13" s="108"/>
      <c r="B13" s="113"/>
      <c r="C13" s="129"/>
      <c r="D13" s="130">
        <v>115610</v>
      </c>
      <c r="E13" s="131"/>
      <c r="F13" s="132">
        <v>118774</v>
      </c>
      <c r="G13" s="133"/>
      <c r="H13" s="119"/>
    </row>
    <row r="14" spans="1:8" x14ac:dyDescent="0.15">
      <c r="A14" s="120"/>
      <c r="B14" s="121"/>
      <c r="C14" s="122"/>
      <c r="D14" s="123">
        <v>27682</v>
      </c>
      <c r="E14" s="124"/>
      <c r="F14" s="125">
        <v>58812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1.47</v>
      </c>
      <c r="C19" s="134">
        <f>ROUND(VALUE(SUBSTITUTE(実質収支比率等に係る経年分析!G$48,"▲","-")),2)</f>
        <v>2.96</v>
      </c>
      <c r="D19" s="134">
        <f>ROUND(VALUE(SUBSTITUTE(実質収支比率等に係る経年分析!H$48,"▲","-")),2)</f>
        <v>1.87</v>
      </c>
      <c r="E19" s="134">
        <f>ROUND(VALUE(SUBSTITUTE(実質収支比率等に係る経年分析!I$48,"▲","-")),2)</f>
        <v>2.4300000000000002</v>
      </c>
      <c r="F19" s="134">
        <f>ROUND(VALUE(SUBSTITUTE(実質収支比率等に係る経年分析!J$48,"▲","-")),2)</f>
        <v>2.89</v>
      </c>
    </row>
    <row r="20" spans="1:11" x14ac:dyDescent="0.15">
      <c r="A20" s="134" t="s">
        <v>43</v>
      </c>
      <c r="B20" s="134">
        <f>ROUND(VALUE(SUBSTITUTE(実質収支比率等に係る経年分析!F$47,"▲","-")),2)</f>
        <v>18.07</v>
      </c>
      <c r="C20" s="134">
        <f>ROUND(VALUE(SUBSTITUTE(実質収支比率等に係る経年分析!G$47,"▲","-")),2)</f>
        <v>17.32</v>
      </c>
      <c r="D20" s="134">
        <f>ROUND(VALUE(SUBSTITUTE(実質収支比率等に係る経年分析!H$47,"▲","-")),2)</f>
        <v>15.5</v>
      </c>
      <c r="E20" s="134">
        <f>ROUND(VALUE(SUBSTITUTE(実質収支比率等に係る経年分析!I$47,"▲","-")),2)</f>
        <v>8.81</v>
      </c>
      <c r="F20" s="134">
        <f>ROUND(VALUE(SUBSTITUTE(実質収支比率等に係る経年分析!J$47,"▲","-")),2)</f>
        <v>11.79</v>
      </c>
    </row>
    <row r="21" spans="1:11" x14ac:dyDescent="0.15">
      <c r="A21" s="134" t="s">
        <v>44</v>
      </c>
      <c r="B21" s="134">
        <f>IF(ISNUMBER(VALUE(SUBSTITUTE(実質収支比率等に係る経年分析!F$49,"▲","-"))),ROUND(VALUE(SUBSTITUTE(実質収支比率等に係る経年分析!F$49,"▲","-")),2),NA())</f>
        <v>1.89</v>
      </c>
      <c r="C21" s="134">
        <f>IF(ISNUMBER(VALUE(SUBSTITUTE(実質収支比率等に係る経年分析!G$49,"▲","-"))),ROUND(VALUE(SUBSTITUTE(実質収支比率等に係る経年分析!G$49,"▲","-")),2),NA())</f>
        <v>0.66</v>
      </c>
      <c r="D21" s="134">
        <f>IF(ISNUMBER(VALUE(SUBSTITUTE(実質収支比率等に係る経年分析!H$49,"▲","-"))),ROUND(VALUE(SUBSTITUTE(実質収支比率等に係る経年分析!H$49,"▲","-")),2),NA())</f>
        <v>-3.13</v>
      </c>
      <c r="E21" s="134">
        <f>IF(ISNUMBER(VALUE(SUBSTITUTE(実質収支比率等に係る経年分析!I$49,"▲","-"))),ROUND(VALUE(SUBSTITUTE(実質収支比率等に係る経年分析!I$49,"▲","-")),2),NA())</f>
        <v>-6.45</v>
      </c>
      <c r="F21" s="134">
        <f>IF(ISNUMBER(VALUE(SUBSTITUTE(実質収支比率等に係る経年分析!J$49,"▲","-"))),ROUND(VALUE(SUBSTITUTE(実質収支比率等に係る経年分析!J$49,"▲","-")),2),NA())</f>
        <v>3.49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住宅団地造成事業特別会計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北海道介護福祉学校特別会計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2.2400000000000002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10.48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1081</v>
      </c>
      <c r="E42" s="136"/>
      <c r="F42" s="136"/>
      <c r="G42" s="136">
        <f>'実質公債費比率（分子）の構造'!L$52</f>
        <v>1087</v>
      </c>
      <c r="H42" s="136"/>
      <c r="I42" s="136"/>
      <c r="J42" s="136">
        <f>'実質公債費比率（分子）の構造'!M$52</f>
        <v>1043</v>
      </c>
      <c r="K42" s="136"/>
      <c r="L42" s="136"/>
      <c r="M42" s="136">
        <f>'実質公債費比率（分子）の構造'!N$52</f>
        <v>1032</v>
      </c>
      <c r="N42" s="136"/>
      <c r="O42" s="136"/>
      <c r="P42" s="136">
        <f>'実質公債費比率（分子）の構造'!O$52</f>
        <v>961</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69</v>
      </c>
      <c r="C44" s="136"/>
      <c r="D44" s="136"/>
      <c r="E44" s="136">
        <f>'実質公債費比率（分子）の構造'!L$50</f>
        <v>49</v>
      </c>
      <c r="F44" s="136"/>
      <c r="G44" s="136"/>
      <c r="H44" s="136">
        <f>'実質公債費比率（分子）の構造'!M$50</f>
        <v>46</v>
      </c>
      <c r="I44" s="136"/>
      <c r="J44" s="136"/>
      <c r="K44" s="136">
        <f>'実質公債費比率（分子）の構造'!N$50</f>
        <v>49</v>
      </c>
      <c r="L44" s="136"/>
      <c r="M44" s="136"/>
      <c r="N44" s="136">
        <f>'実質公債費比率（分子）の構造'!O$50</f>
        <v>27</v>
      </c>
      <c r="O44" s="136"/>
      <c r="P44" s="136"/>
    </row>
    <row r="45" spans="1:16" x14ac:dyDescent="0.15">
      <c r="A45" s="136" t="s">
        <v>54</v>
      </c>
      <c r="B45" s="136">
        <f>'実質公債費比率（分子）の構造'!K$49</f>
        <v>24</v>
      </c>
      <c r="C45" s="136"/>
      <c r="D45" s="136"/>
      <c r="E45" s="136">
        <f>'実質公債費比率（分子）の構造'!L$49</f>
        <v>23</v>
      </c>
      <c r="F45" s="136"/>
      <c r="G45" s="136"/>
      <c r="H45" s="136">
        <f>'実質公債費比率（分子）の構造'!M$49</f>
        <v>23</v>
      </c>
      <c r="I45" s="136"/>
      <c r="J45" s="136"/>
      <c r="K45" s="136">
        <f>'実質公債費比率（分子）の構造'!N$49</f>
        <v>21</v>
      </c>
      <c r="L45" s="136"/>
      <c r="M45" s="136"/>
      <c r="N45" s="136">
        <f>'実質公債費比率（分子）の構造'!O$49</f>
        <v>16</v>
      </c>
      <c r="O45" s="136"/>
      <c r="P45" s="136"/>
    </row>
    <row r="46" spans="1:16" x14ac:dyDescent="0.15">
      <c r="A46" s="136" t="s">
        <v>55</v>
      </c>
      <c r="B46" s="136">
        <f>'実質公債費比率（分子）の構造'!K$48</f>
        <v>251</v>
      </c>
      <c r="C46" s="136"/>
      <c r="D46" s="136"/>
      <c r="E46" s="136">
        <f>'実質公債費比率（分子）の構造'!L$48</f>
        <v>275</v>
      </c>
      <c r="F46" s="136"/>
      <c r="G46" s="136"/>
      <c r="H46" s="136">
        <f>'実質公債費比率（分子）の構造'!M$48</f>
        <v>303</v>
      </c>
      <c r="I46" s="136"/>
      <c r="J46" s="136"/>
      <c r="K46" s="136">
        <f>'実質公債費比率（分子）の構造'!N$48</f>
        <v>295</v>
      </c>
      <c r="L46" s="136"/>
      <c r="M46" s="136"/>
      <c r="N46" s="136">
        <f>'実質公債費比率（分子）の構造'!O$48</f>
        <v>289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1526</v>
      </c>
      <c r="C49" s="136"/>
      <c r="D49" s="136"/>
      <c r="E49" s="136">
        <f>'実質公債費比率（分子）の構造'!L$45</f>
        <v>1447</v>
      </c>
      <c r="F49" s="136"/>
      <c r="G49" s="136"/>
      <c r="H49" s="136">
        <f>'実質公債費比率（分子）の構造'!M$45</f>
        <v>1372</v>
      </c>
      <c r="I49" s="136"/>
      <c r="J49" s="136"/>
      <c r="K49" s="136">
        <f>'実質公債費比率（分子）の構造'!N$45</f>
        <v>1296</v>
      </c>
      <c r="L49" s="136"/>
      <c r="M49" s="136"/>
      <c r="N49" s="136">
        <f>'実質公債費比率（分子）の構造'!O$45</f>
        <v>1156</v>
      </c>
      <c r="O49" s="136"/>
      <c r="P49" s="136"/>
    </row>
    <row r="50" spans="1:16" x14ac:dyDescent="0.15">
      <c r="A50" s="136" t="s">
        <v>59</v>
      </c>
      <c r="B50" s="136" t="e">
        <f>NA()</f>
        <v>#N/A</v>
      </c>
      <c r="C50" s="136">
        <f>IF(ISNUMBER('実質公債費比率（分子）の構造'!K$53),'実質公債費比率（分子）の構造'!K$53,NA())</f>
        <v>790</v>
      </c>
      <c r="D50" s="136" t="e">
        <f>NA()</f>
        <v>#N/A</v>
      </c>
      <c r="E50" s="136" t="e">
        <f>NA()</f>
        <v>#N/A</v>
      </c>
      <c r="F50" s="136">
        <f>IF(ISNUMBER('実質公債費比率（分子）の構造'!L$53),'実質公債費比率（分子）の構造'!L$53,NA())</f>
        <v>707</v>
      </c>
      <c r="G50" s="136" t="e">
        <f>NA()</f>
        <v>#N/A</v>
      </c>
      <c r="H50" s="136" t="e">
        <f>NA()</f>
        <v>#N/A</v>
      </c>
      <c r="I50" s="136">
        <f>IF(ISNUMBER('実質公債費比率（分子）の構造'!M$53),'実質公債費比率（分子）の構造'!M$53,NA())</f>
        <v>702</v>
      </c>
      <c r="J50" s="136" t="e">
        <f>NA()</f>
        <v>#N/A</v>
      </c>
      <c r="K50" s="136" t="e">
        <f>NA()</f>
        <v>#N/A</v>
      </c>
      <c r="L50" s="136">
        <f>IF(ISNUMBER('実質公債費比率（分子）の構造'!N$53),'実質公債費比率（分子）の構造'!N$53,NA())</f>
        <v>630</v>
      </c>
      <c r="M50" s="136" t="e">
        <f>NA()</f>
        <v>#N/A</v>
      </c>
      <c r="N50" s="136" t="e">
        <f>NA()</f>
        <v>#N/A</v>
      </c>
      <c r="O50" s="136">
        <f>IF(ISNUMBER('実質公債費比率（分子）の構造'!O$53),'実質公債費比率（分子）の構造'!O$53,NA())</f>
        <v>528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8747</v>
      </c>
      <c r="E56" s="135"/>
      <c r="F56" s="135"/>
      <c r="G56" s="135">
        <f>'将来負担比率（分子）の構造'!J$51</f>
        <v>8523</v>
      </c>
      <c r="H56" s="135"/>
      <c r="I56" s="135"/>
      <c r="J56" s="135">
        <f>'将来負担比率（分子）の構造'!K$51</f>
        <v>8286</v>
      </c>
      <c r="K56" s="135"/>
      <c r="L56" s="135"/>
      <c r="M56" s="135">
        <f>'将来負担比率（分子）の構造'!L$51</f>
        <v>8221</v>
      </c>
      <c r="N56" s="135"/>
      <c r="O56" s="135"/>
      <c r="P56" s="135">
        <f>'将来負担比率（分子）の構造'!M$51</f>
        <v>8830</v>
      </c>
    </row>
    <row r="57" spans="1:16" x14ac:dyDescent="0.15">
      <c r="A57" s="135" t="s">
        <v>35</v>
      </c>
      <c r="B57" s="135"/>
      <c r="C57" s="135"/>
      <c r="D57" s="135">
        <f>'将来負担比率（分子）の構造'!I$50</f>
        <v>2565</v>
      </c>
      <c r="E57" s="135"/>
      <c r="F57" s="135"/>
      <c r="G57" s="135">
        <f>'将来負担比率（分子）の構造'!J$50</f>
        <v>2353</v>
      </c>
      <c r="H57" s="135"/>
      <c r="I57" s="135"/>
      <c r="J57" s="135">
        <f>'将来負担比率（分子）の構造'!K$50</f>
        <v>2164</v>
      </c>
      <c r="K57" s="135"/>
      <c r="L57" s="135"/>
      <c r="M57" s="135">
        <f>'将来負担比率（分子）の構造'!L$50</f>
        <v>1995</v>
      </c>
      <c r="N57" s="135"/>
      <c r="O57" s="135"/>
      <c r="P57" s="135">
        <f>'将来負担比率（分子）の構造'!M$50</f>
        <v>1941</v>
      </c>
    </row>
    <row r="58" spans="1:16" x14ac:dyDescent="0.15">
      <c r="A58" s="135" t="s">
        <v>34</v>
      </c>
      <c r="B58" s="135"/>
      <c r="C58" s="135"/>
      <c r="D58" s="135">
        <f>'将来負担比率（分子）の構造'!I$49</f>
        <v>1471</v>
      </c>
      <c r="E58" s="135"/>
      <c r="F58" s="135"/>
      <c r="G58" s="135">
        <f>'将来負担比率（分子）の構造'!J$49</f>
        <v>1494</v>
      </c>
      <c r="H58" s="135"/>
      <c r="I58" s="135"/>
      <c r="J58" s="135">
        <f>'将来負担比率（分子）の構造'!K$49</f>
        <v>1405</v>
      </c>
      <c r="K58" s="135"/>
      <c r="L58" s="135"/>
      <c r="M58" s="135">
        <f>'将来負担比率（分子）の構造'!L$49</f>
        <v>1261</v>
      </c>
      <c r="N58" s="135"/>
      <c r="O58" s="135"/>
      <c r="P58" s="135">
        <f>'将来負担比率（分子）の構造'!M$49</f>
        <v>1188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1574</v>
      </c>
      <c r="C62" s="135"/>
      <c r="D62" s="135"/>
      <c r="E62" s="135">
        <f>'将来負担比率（分子）の構造'!J$45</f>
        <v>1554</v>
      </c>
      <c r="F62" s="135"/>
      <c r="G62" s="135"/>
      <c r="H62" s="135">
        <f>'将来負担比率（分子）の構造'!K$45</f>
        <v>1496</v>
      </c>
      <c r="I62" s="135"/>
      <c r="J62" s="135"/>
      <c r="K62" s="135">
        <f>'将来負担比率（分子）の構造'!L$45</f>
        <v>1437</v>
      </c>
      <c r="L62" s="135"/>
      <c r="M62" s="135"/>
      <c r="N62" s="135">
        <f>'将来負担比率（分子）の構造'!M$45</f>
        <v>1285</v>
      </c>
      <c r="O62" s="135"/>
      <c r="P62" s="135"/>
    </row>
    <row r="63" spans="1:16" x14ac:dyDescent="0.15">
      <c r="A63" s="135" t="s">
        <v>28</v>
      </c>
      <c r="B63" s="135">
        <f>'将来負担比率（分子）の構造'!I$44</f>
        <v>84</v>
      </c>
      <c r="C63" s="135"/>
      <c r="D63" s="135"/>
      <c r="E63" s="135">
        <f>'将来負担比率（分子）の構造'!J$44</f>
        <v>61</v>
      </c>
      <c r="F63" s="135"/>
      <c r="G63" s="135"/>
      <c r="H63" s="135">
        <f>'将来負担比率（分子）の構造'!K$44</f>
        <v>38</v>
      </c>
      <c r="I63" s="135"/>
      <c r="J63" s="135"/>
      <c r="K63" s="135">
        <f>'将来負担比率（分子）の構造'!L$44</f>
        <v>17</v>
      </c>
      <c r="L63" s="135"/>
      <c r="M63" s="135"/>
      <c r="N63" s="135" t="str">
        <f>'将来負担比率（分子）の構造'!M$44</f>
        <v>-</v>
      </c>
      <c r="O63" s="135"/>
      <c r="P63" s="135"/>
    </row>
    <row r="64" spans="1:16" x14ac:dyDescent="0.15">
      <c r="A64" s="135" t="s">
        <v>27</v>
      </c>
      <c r="B64" s="135">
        <f>'将来負担比率（分子）の構造'!I$43</f>
        <v>3446</v>
      </c>
      <c r="C64" s="135"/>
      <c r="D64" s="135"/>
      <c r="E64" s="135">
        <f>'将来負担比率（分子）の構造'!J$43</f>
        <v>3418</v>
      </c>
      <c r="F64" s="135"/>
      <c r="G64" s="135"/>
      <c r="H64" s="135">
        <f>'将来負担比率（分子）の構造'!K$43</f>
        <v>3313</v>
      </c>
      <c r="I64" s="135"/>
      <c r="J64" s="135"/>
      <c r="K64" s="135">
        <f>'将来負担比率（分子）の構造'!L$43</f>
        <v>3224</v>
      </c>
      <c r="L64" s="135"/>
      <c r="M64" s="135"/>
      <c r="N64" s="135">
        <f>'将来負担比率（分子）の構造'!M$43</f>
        <v>3174</v>
      </c>
      <c r="O64" s="135"/>
      <c r="P64" s="135"/>
    </row>
    <row r="65" spans="1:16" x14ac:dyDescent="0.15">
      <c r="A65" s="135" t="s">
        <v>26</v>
      </c>
      <c r="B65" s="135">
        <f>'将来負担比率（分子）の構造'!I$42</f>
        <v>160</v>
      </c>
      <c r="C65" s="135"/>
      <c r="D65" s="135"/>
      <c r="E65" s="135">
        <f>'将来負担比率（分子）の構造'!J$42</f>
        <v>155</v>
      </c>
      <c r="F65" s="135"/>
      <c r="G65" s="135"/>
      <c r="H65" s="135">
        <f>'将来負担比率（分子）の構造'!K$42</f>
        <v>46</v>
      </c>
      <c r="I65" s="135"/>
      <c r="J65" s="135"/>
      <c r="K65" s="135">
        <f>'将来負担比率（分子）の構造'!L$42</f>
        <v>43</v>
      </c>
      <c r="L65" s="135"/>
      <c r="M65" s="135"/>
      <c r="N65" s="135" t="str">
        <f>'将来負担比率（分子）の構造'!M$42</f>
        <v>-</v>
      </c>
      <c r="O65" s="135"/>
      <c r="P65" s="135"/>
    </row>
    <row r="66" spans="1:16" x14ac:dyDescent="0.15">
      <c r="A66" s="135" t="s">
        <v>25</v>
      </c>
      <c r="B66" s="135">
        <f>'将来負担比率（分子）の構造'!I$41</f>
        <v>11218</v>
      </c>
      <c r="C66" s="135"/>
      <c r="D66" s="135"/>
      <c r="E66" s="135">
        <f>'将来負担比率（分子）の構造'!J$41</f>
        <v>10742</v>
      </c>
      <c r="F66" s="135"/>
      <c r="G66" s="135"/>
      <c r="H66" s="135">
        <f>'将来負担比率（分子）の構造'!K$41</f>
        <v>10651</v>
      </c>
      <c r="I66" s="135"/>
      <c r="J66" s="135"/>
      <c r="K66" s="135">
        <f>'将来負担比率（分子）の構造'!L$41</f>
        <v>11015</v>
      </c>
      <c r="L66" s="135"/>
      <c r="M66" s="135"/>
      <c r="N66" s="135">
        <f>'将来負担比率（分子）の構造'!M$41</f>
        <v>10920</v>
      </c>
      <c r="O66" s="135"/>
      <c r="P66" s="135"/>
    </row>
    <row r="67" spans="1:16" x14ac:dyDescent="0.15">
      <c r="A67" s="135" t="s">
        <v>63</v>
      </c>
      <c r="B67" s="135" t="e">
        <f>NA()</f>
        <v>#N/A</v>
      </c>
      <c r="C67" s="135">
        <f>IF(ISNUMBER('将来負担比率（分子）の構造'!I$52), IF('将来負担比率（分子）の構造'!I$52 &lt; 0, 0, '将来負担比率（分子）の構造'!I$52), NA())</f>
        <v>3699</v>
      </c>
      <c r="D67" s="135" t="e">
        <f>NA()</f>
        <v>#N/A</v>
      </c>
      <c r="E67" s="135" t="e">
        <f>NA()</f>
        <v>#N/A</v>
      </c>
      <c r="F67" s="135">
        <f>IF(ISNUMBER('将来負担比率（分子）の構造'!J$52), IF('将来負担比率（分子）の構造'!J$52 &lt; 0, 0, '将来負担比率（分子）の構造'!J$52), NA())</f>
        <v>3561</v>
      </c>
      <c r="G67" s="135" t="e">
        <f>NA()</f>
        <v>#N/A</v>
      </c>
      <c r="H67" s="135" t="e">
        <f>NA()</f>
        <v>#N/A</v>
      </c>
      <c r="I67" s="135">
        <f>IF(ISNUMBER('将来負担比率（分子）の構造'!K$52), IF('将来負担比率（分子）の構造'!K$52 &lt; 0, 0, '将来負担比率（分子）の構造'!K$52), NA())</f>
        <v>3688</v>
      </c>
      <c r="J67" s="135" t="e">
        <f>NA()</f>
        <v>#N/A</v>
      </c>
      <c r="K67" s="135" t="e">
        <f>NA()</f>
        <v>#N/A</v>
      </c>
      <c r="L67" s="135">
        <f>IF(ISNUMBER('将来負担比率（分子）の構造'!L$52), IF('将来負担比率（分子）の構造'!L$52 &lt; 0, 0, '将来負担比率（分子）の構造'!L$52), NA())</f>
        <v>4258</v>
      </c>
      <c r="M67" s="135" t="e">
        <f>NA()</f>
        <v>#N/A</v>
      </c>
      <c r="N67" s="135" t="e">
        <f>NA()</f>
        <v>#N/A</v>
      </c>
      <c r="O67" s="135">
        <f>IF(ISNUMBER('将来負担比率（分子）の構造'!M$52), IF('将来負担比率（分子）の構造'!M$52 &lt; 0, 0, '将来負担比率（分子）の構造'!M$52), NA())</f>
        <v>3419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2017-04-14T05:27:58Z</cp:lastPrinted>
  <dcterms:created xsi:type="dcterms:W3CDTF">2017-02-15T14:34:17Z</dcterms:created>
  <dcterms:modified xsi:type="dcterms:W3CDTF">2017-04-14T05:28:04Z</dcterms:modified>
  <cp:category/>
</cp:coreProperties>
</file>