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行政経営G\05_財政状況調査関係\08_財政状況資料集\01_令和元年度決算\令和元年度決算（２回目）\03_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<sst xmlns="http://schemas.openxmlformats.org/spreadsheetml/2006/main" count="1101" uniqueCount="612">
  <si>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</si>
  <si>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</si>
  <si>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</si>
  <si>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</si>
  <si>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</si>
  <si>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</si>
  <si>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</si>
  <si>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</si>
  <si>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</si>
  <si>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</si>
  <si>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</si>
  <si>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</si>
  <si>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</si>
  <si>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</si>
  <si>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</si>
  <si>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</si>
  <si>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</si>
  <si>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</si>
  <si>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</si>
  <si>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</si>
  <si>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</si>
  <si>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</si>
  <si>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</si>
  <si>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</si>
  <si>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</si>
  <si>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</si>
  <si>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</si>
  <si>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</si>
  <si>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</si>
  <si>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</si>
  <si>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</si>
  <si>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</si>
  <si>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</si>
  <si>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</si>
  <si>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</si>
  <si>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</si>
  <si>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</si>
  <si>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</si>
  <si>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</si>
  <si>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</si>
  <si>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</si>
  <si>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</si>
  <si>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</si>
  <si>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</si>
  <si>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</si>
  <si>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</si>
  <si>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</si>
  <si>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</si>
  <si>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</si>
  <si>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</si>
  <si>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</si>
  <si>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</si>
  <si>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</si>
  <si>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</si>
  <si>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</si>
  <si>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</si>
  <si>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</si>
  <si>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</si>
  <si>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</si>
  <si>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</si>
  <si>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</si>
  <si>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</si>
  <si>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</si>
  <si>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</si>
  <si>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</si>
  <si>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</si>
  <si>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</si>
  <si>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</si>
  <si>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</si>
  <si>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</si>
  <si>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</si>
  <si>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</si>
  <si>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</si>
  <si>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</si>
  <si>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</si>
  <si>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</si>
  <si>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</si>
  <si>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</si>
  <si>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</si>
  <si>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</si>
  <si>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</si>
  <si>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</si>
  <si>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</si>
  <si>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</si>
  <si>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</si>
  <si>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</si>
  <si>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</si>
  <si>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</si>
  <si>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</si>
  <si>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</si>
  <si>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</si>
  <si>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</si>
  <si>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</si>
  <si>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</si>
  <si>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</si>
  <si>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</si>
  <si>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</si>
  <si>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</si>
  <si>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</si>
  <si>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</si>
  <si>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</si>
  <si>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</si>
  <si>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</si>
  <si>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</si>
  <si>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</si>
  <si>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</si>
  <si>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</si>
  <si>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</si>
  <si>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</si>
  <si>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</si>
  <si>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</si>
  <si>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</si>
  <si>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</si>
  <si>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</si>
  <si>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</si>
  <si>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</si>
  <si>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</si>
  <si>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</si>
  <si>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</si>
  <si>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</si>
  <si>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</si>
  <si>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</si>
  <si>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</si>
  <si>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</si>
  <si>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</si>
  <si>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</si>
  <si>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</si>
  <si>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</si>
  <si>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</si>
  <si>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</si>
  <si>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</si>
  <si>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</si>
  <si>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</si>
  <si>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</si>
  <si>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</si>
  <si>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</si>
  <si>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</si>
  <si>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</si>
  <si>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</si>
  <si>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</si>
  <si>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</si>
  <si>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</si>
  <si>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</si>
  <si>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</si>
  <si>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</si>
  <si>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</si>
  <si>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</si>
  <si>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</si>
  <si>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</si>
  <si>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</si>
  <si>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</si>
  <si>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</si>
  <si>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</si>
  <si>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</si>
  <si>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</si>
  <si>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</si>
  <si>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</si>
  <si>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</si>
  <si>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</si>
  <si>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</si>
  <si>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</si>
  <si>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</si>
  <si>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</si>
  <si>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</si>
  <si>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</si>
  <si>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</si>
  <si>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</si>
  <si>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</si>
  <si>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</si>
  <si>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</si>
  <si>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</si>
  <si>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</si>
  <si>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</si>
  <si>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</si>
  <si>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</si>
  <si>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</si>
  <si>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</si>
  <si>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</si>
  <si>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</si>
  <si>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</si>
  <si>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</si>
  <si>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</si>
  <si>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</si>
  <si>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</si>
  <si>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</si>
  <si>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</si>
  <si>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</si>
  <si>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</si>
  <si>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</si>
  <si>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</si>
  <si>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</si>
  <si>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</si>
  <si>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</si>
  <si>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</si>
  <si>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</si>
  <si>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</si>
  <si>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</si>
  <si>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</si>
  <si>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</si>
  <si>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</si>
  <si>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</si>
  <si>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</si>
  <si>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</si>
  <si>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</si>
  <si>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</si>
  <si>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</si>
  <si>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</si>
  <si>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</si>
  <si>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</si>
  <si>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</si>
  <si>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</si>
  <si>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</si>
  <si>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</si>
  <si>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</si>
  <si>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北海道栗山町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</si>
  <si>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</si>
  <si>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</si>
  <si>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</si>
  <si>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</si>
  <si>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</si>
  <si>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</si>
  <si>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</si>
  <si>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</si>
  <si>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</si>
  <si>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</si>
  <si>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</si>
  <si>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</si>
  <si>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</si>
  <si>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</si>
  <si>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</si>
  <si>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</si>
  <si>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</si>
  <si>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</si>
  <si>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</si>
  <si>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</si>
  <si>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</si>
  <si>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</si>
  <si>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</si>
  <si>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</si>
  <si>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</si>
  <si>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</si>
  <si>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</si>
  <si>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</si>
  <si>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</si>
  <si>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</si>
  <si>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</si>
  <si>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</si>
  <si>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</si>
  <si>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</si>
  <si>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</si>
  <si>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</si>
  <si>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</si>
  <si>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</si>
  <si>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</si>
  <si>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</si>
  <si>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</si>
  <si>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</si>
  <si>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</si>
  <si>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</si>
  <si>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</si>
  <si>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</si>
  <si>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</si>
  <si>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</si>
  <si>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</si>
  <si>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</si>
  <si>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</si>
  <si>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</si>
  <si>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</si>
  <si>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</si>
  <si>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</si>
  <si>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</si>
  <si>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</si>
  <si>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</si>
  <si>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</si>
  <si>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</si>
  <si>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</si>
  <si>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</si>
  <si>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</si>
  <si>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</si>
  <si>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</si>
  <si>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</si>
  <si>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</si>
  <si>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</si>
  <si>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</si>
  <si>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</si>
  <si>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</si>
  <si>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</si>
  <si>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</si>
  <si>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</si>
  <si>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</si>
  <si>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</si>
  <si>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</si>
  <si>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</si>
  <si>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</si>
  <si>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</si>
  <si>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</si>
  <si>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</si>
  <si>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</si>
  <si>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</si>
  <si>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</si>
  <si>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</si>
  <si>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</si>
  <si>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</si>
  <si>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</si>
  <si>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</si>
  <si>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</si>
  <si>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</si>
  <si>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</si>
  <si>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</si>
  <si>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</si>
  <si>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</si>
  <si>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</si>
  <si>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</si>
  <si>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</si>
  <si>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</si>
  <si>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</si>
  <si>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</si>
  <si>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</si>
  <si>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</si>
  <si>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</si>
  <si>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</si>
  <si>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</si>
  <si>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</si>
  <si>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</si>
  <si>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</si>
  <si>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</si>
  <si>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</si>
  <si>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</si>
  <si>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</si>
  <si>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</si>
  <si>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</si>
  <si>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</si>
  <si>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</si>
  <si>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</si>
  <si>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</si>
  <si>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</si>
  <si>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</si>
  <si>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</si>
  <si>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</si>
  <si>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</si>
  <si>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</si>
  <si>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</si>
  <si>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</si>
  <si>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</si>
  <si>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</si>
  <si>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</si>
  <si>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</si>
  <si>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</si>
  <si>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</si>
  <si>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</si>
  <si>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</si>
  <si>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</si>
  <si>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</si>
  <si>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</si>
  <si>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</si>
  <si>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</si>
  <si>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</si>
  <si>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</si>
  <si>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</si>
  <si>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</si>
  <si>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</si>
  <si>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</si>
  <si>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</si>
  <si>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</si>
  <si>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</si>
  <si>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</si>
  <si>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</si>
  <si>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</si>
  <si>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北海道栗山町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</si>
  <si>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</si>
  <si>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</si>
  <si>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</si>
  <si>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</si>
  <si>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</si>
  <si>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</si>
  <si>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</si>
  <si>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</si>
  <si>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</si>
  <si>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</si>
  <si>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</si>
  <si>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</si>
  <si>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</si>
  <si>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</si>
  <si>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</si>
  <si>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</si>
  <si>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</si>
  <si>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</si>
  <si>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</si>
  <si>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</si>
  <si>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</si>
  <si>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</si>
  <si>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</si>
  <si>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</si>
  <si>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</si>
  <si>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</si>
  <si>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</si>
  <si>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</si>
  <si>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</si>
  <si>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</si>
  <si>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</si>
  <si>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</si>
  <si>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</si>
  <si>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</si>
  <si>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</si>
  <si>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</si>
  <si>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</si>
  <si>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</si>
  <si>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</si>
  <si>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</si>
  <si>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</si>
  <si>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</si>
  <si>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住宅団地造成事業特別会計</t>
    <phoneticPr fontId="5"/>
  </si>
  <si>
    <t>-</t>
    <phoneticPr fontId="5"/>
  </si>
  <si>
    <t>法非適用企業</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</si>
  <si>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</si>
  <si>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</si>
  <si>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</si>
  <si>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</si>
  <si>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</si>
  <si>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</si>
  <si>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</si>
  <si>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</si>
  <si>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</si>
  <si>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</si>
  <si>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</si>
  <si>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</si>
  <si>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</si>
  <si>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</si>
  <si>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</si>
  <si>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</si>
  <si>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</si>
  <si>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</si>
  <si>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</si>
  <si>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</si>
  <si>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</si>
  <si>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</si>
  <si>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</si>
  <si>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</si>
  <si>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</si>
  <si>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</si>
  <si>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</si>
  <si>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</si>
  <si>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</si>
  <si>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</si>
  <si>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</si>
  <si>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</si>
  <si>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</si>
  <si>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</si>
  <si>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</si>
  <si>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</si>
  <si>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</si>
  <si>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</si>
  <si>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</si>
  <si>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</si>
  <si>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</si>
  <si>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</si>
  <si>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</si>
  <si>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</si>
  <si>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</si>
  <si>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</si>
  <si>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</si>
  <si>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</si>
  <si>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</si>
  <si>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</si>
  <si>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</si>
  <si>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</si>
  <si>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</si>
  <si>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</si>
  <si>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</si>
  <si>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</si>
  <si>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</si>
  <si>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</si>
  <si>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</si>
  <si>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</si>
  <si>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</si>
  <si>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</si>
  <si>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</si>
  <si>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</si>
  <si>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</si>
  <si>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住宅団地造成事業特別会計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</si>
  <si>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</si>
  <si>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</si>
  <si>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</si>
  <si>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</si>
  <si>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</si>
  <si>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</si>
  <si>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</si>
  <si>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</si>
  <si>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</si>
  <si>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</si>
  <si>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</si>
  <si>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</si>
  <si>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</si>
  <si>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</si>
  <si>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</si>
  <si>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</si>
  <si>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</si>
  <si>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</si>
  <si>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</si>
  <si>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</si>
  <si>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</si>
  <si>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</si>
  <si>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</si>
  <si>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</si>
  <si>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</si>
  <si>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</si>
  <si>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</si>
  <si>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</si>
  <si>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</si>
  <si>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</si>
  <si>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</si>
  <si>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</si>
  <si>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</si>
  <si>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</si>
  <si>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</si>
  <si>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</si>
  <si>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</si>
  <si>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</si>
  <si>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</si>
  <si>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</si>
  <si>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</si>
  <si>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</si>
  <si>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</si>
  <si>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</si>
  <si>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</si>
  <si>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</si>
  <si>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</si>
  <si>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</si>
  <si>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</si>
  <si>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</si>
  <si>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</si>
  <si>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</si>
  <si>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</si>
  <si>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</si>
  <si>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</si>
  <si>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</si>
  <si>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</si>
  <si>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</si>
  <si>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</si>
  <si>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</si>
  <si>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</si>
  <si>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</si>
  <si>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</si>
  <si>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</si>
  <si>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</si>
  <si>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</si>
  <si>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</si>
  <si>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</si>
  <si>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</si>
  <si>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</si>
  <si>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</si>
  <si>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</si>
  <si>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</si>
  <si>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</si>
  <si>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</si>
  <si>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</si>
  <si>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</si>
  <si>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</si>
  <si>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</si>
  <si>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</si>
  <si>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</si>
  <si>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</si>
  <si>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</si>
  <si>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</si>
  <si>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</si>
  <si>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 1.83</t>
  </si>
  <si>
    <t>水道事業会計</t>
  </si>
  <si>
    <t>一般会計</t>
  </si>
  <si>
    <t>下水道事業会計</t>
  </si>
  <si>
    <t>国民健康保険特別会計</t>
  </si>
  <si>
    <t>介護保険特別会計</t>
  </si>
  <si>
    <t>北海道介護福祉学校特別会計</t>
  </si>
  <si>
    <t>後期高齢者医療特別会計</t>
  </si>
  <si>
    <t>住宅団地造成事業特別会計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</si>
  <si>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</si>
  <si>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</si>
  <si>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</si>
  <si>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</si>
  <si>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</si>
  <si>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</si>
  <si>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</si>
  <si>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</si>
  <si>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</si>
  <si>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</si>
  <si>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南空知葬斎組合</t>
  </si>
  <si>
    <t>空知教育センター組合</t>
  </si>
  <si>
    <t>南空知消防組合</t>
  </si>
  <si>
    <t>南空知ふるさと市町村圏組合</t>
  </si>
  <si>
    <t>栗山町農業振興公社</t>
  </si>
  <si>
    <t>-</t>
    <phoneticPr fontId="2"/>
  </si>
  <si>
    <t>-</t>
    <phoneticPr fontId="2"/>
  </si>
  <si>
    <t>-</t>
    <phoneticPr fontId="2"/>
  </si>
  <si>
    <t>-</t>
    <phoneticPr fontId="2"/>
  </si>
  <si>
    <t>-</t>
    <phoneticPr fontId="2"/>
  </si>
  <si>
    <t>-</t>
    <phoneticPr fontId="2"/>
  </si>
  <si>
    <t>ふるさと応援基金</t>
    <rPh sb="4" eb="6">
      <t>オウエン</t>
    </rPh>
    <rPh sb="6" eb="8">
      <t>キキン</t>
    </rPh>
    <phoneticPr fontId="10"/>
  </si>
  <si>
    <t>文化振興基金</t>
    <rPh sb="0" eb="2">
      <t>ブンカ</t>
    </rPh>
    <rPh sb="2" eb="4">
      <t>シンコウ</t>
    </rPh>
    <rPh sb="4" eb="6">
      <t>キキン</t>
    </rPh>
    <phoneticPr fontId="10"/>
  </si>
  <si>
    <t>農業教育振興基金</t>
    <phoneticPr fontId="10"/>
  </si>
  <si>
    <t>ふるさと福祉基金</t>
    <phoneticPr fontId="10"/>
  </si>
  <si>
    <t>地域福祉基金</t>
    <phoneticPr fontId="1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</si>
  <si>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</si>
  <si>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</si>
  <si>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</si>
  <si>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現在高の減少等により低下しているが、類似団体平均と比較して高い状態である。有形固定資産減価償却率については、類似団体平均よりも低い水準にあるが、全体的に施設の老朽化が進んでいるため、令和元年度に策定した個別施設計画に基づき長寿命化、更新、除却等を検討する必要がある。</t>
    <rPh sb="0" eb="2">
      <t>ショウライ</t>
    </rPh>
    <rPh sb="2" eb="6">
      <t>フタンヒリツ</t>
    </rPh>
    <rPh sb="91" eb="93">
      <t>シセツ</t>
    </rPh>
    <rPh sb="106" eb="108">
      <t>レイワ</t>
    </rPh>
    <rPh sb="108" eb="111">
      <t>ガンネンド</t>
    </rPh>
    <rPh sb="112" eb="114">
      <t>サクテイ</t>
    </rPh>
    <rPh sb="126" eb="130">
      <t>チョウジュミョウカ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</si>
  <si>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</si>
  <si>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</si>
  <si>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</si>
  <si>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</si>
  <si>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</si>
  <si>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</si>
  <si>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と比較して、将来負担比率及び実質公債費比率はいずれも高い状態である。直近5年間で比較した場合、将来負担比率は低下しているが、実質公債費比率は平成27年度から平成30年度にかけて低下しているものの、令和元年度については上昇している。実質公債費比率が上がった要因は、下水道事業会計への地方債償還の財源に充てた負担金が増加したことによるものである。過去の投資に係る町債償還もほぼ終わりが見えてきているため、今後の町債発行については、交付税措置率が高い有利な地方債の活用等により、必要な投資を行いながら実質公債費比率等をコントロールする必要がある。</t>
    <rPh sb="4" eb="6">
      <t>ヘイキン</t>
    </rPh>
    <rPh sb="18" eb="19">
      <t>オヨ</t>
    </rPh>
    <rPh sb="40" eb="42">
      <t>チョッキン</t>
    </rPh>
    <rPh sb="43" eb="45">
      <t>ネンカン</t>
    </rPh>
    <rPh sb="46" eb="48">
      <t>ヒカク</t>
    </rPh>
    <rPh sb="50" eb="52">
      <t>バアイ</t>
    </rPh>
    <rPh sb="60" eb="62">
      <t>テイカ</t>
    </rPh>
    <rPh sb="68" eb="70">
      <t>ジッシツ</t>
    </rPh>
    <rPh sb="70" eb="73">
      <t>コウサイヒ</t>
    </rPh>
    <rPh sb="73" eb="75">
      <t>ヒリツ</t>
    </rPh>
    <rPh sb="76" eb="78">
      <t>ヘイセイ</t>
    </rPh>
    <rPh sb="80" eb="82">
      <t>ネンド</t>
    </rPh>
    <rPh sb="84" eb="86">
      <t>ヘイセイ</t>
    </rPh>
    <rPh sb="88" eb="90">
      <t>ネンド</t>
    </rPh>
    <rPh sb="94" eb="96">
      <t>テイカ</t>
    </rPh>
    <rPh sb="104" eb="106">
      <t>レイワ</t>
    </rPh>
    <rPh sb="106" eb="109">
      <t>ガンネンド</t>
    </rPh>
    <rPh sb="114" eb="116">
      <t>ジョウショウ</t>
    </rPh>
    <rPh sb="129" eb="130">
      <t>ア</t>
    </rPh>
    <rPh sb="133" eb="135">
      <t>ヨウイン</t>
    </rPh>
    <rPh sb="162" eb="16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</si>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</sst>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FBEE-49B6-A43A-272751A15F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97390</c:v>
                </c:pt>
                <c:pt idx="1">
                  <c:v>125821</c:v>
                </c:pt>
                <c:pt idx="2">
                  <c:v>118024</c:v>
                </c:pt>
                <c:pt idx="3">
                  <c:v>116384</c:v>
                </c:pt>
                <c:pt idx="4">
                  <c:v>122340</c:v>
                </c:pt>
              </c:numCache>
            </c:numRef>
          </c:val>
          <c:smooth val="0"/>
          <c:extLst>
            <c:ext xmlns:c16="http://schemas.microsoft.com/office/drawing/2014/chart" uri="{C3380CC4-5D6E-409C-BE32-E72D297353CC}">
              <c16:uniqueId val="{00000001-FBEE-49B6-A43A-272751A15F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2.89</c:v>
                </c:pt>
                <c:pt idx="1">
                  <c:v>2.72</c:v>
                </c:pt>
                <c:pt idx="2">
                  <c:v>2.62</c:v>
                </c:pt>
                <c:pt idx="3">
                  <c:v>3.31</c:v>
                </c:pt>
                <c:pt idx="4">
                  <c:v>2.82</c:v>
                </c:pt>
              </c:numCache>
            </c:numRef>
          </c:val>
          <c:extLst>
            <c:ext xmlns:c16="http://schemas.microsoft.com/office/drawing/2014/chart" uri="{C3380CC4-5D6E-409C-BE32-E72D297353CC}">
              <c16:uniqueId val="{00000000-FF3C-47AC-AD5A-3B5ADD34FA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11.79</c:v>
                </c:pt>
                <c:pt idx="1">
                  <c:v>13.76</c:v>
                </c:pt>
                <c:pt idx="2">
                  <c:v>14.99</c:v>
                </c:pt>
                <c:pt idx="3">
                  <c:v>13.1</c:v>
                </c:pt>
                <c:pt idx="4">
                  <c:v>11.29</c:v>
                </c:pt>
              </c:numCache>
            </c:numRef>
          </c:val>
          <c:extLst>
            <c:ext xmlns:c16="http://schemas.microsoft.com/office/drawing/2014/chart" uri="{C3380CC4-5D6E-409C-BE32-E72D297353CC}">
              <c16:uniqueId val="{00000001-FF3C-47AC-AD5A-3B5ADD34FA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3.49</c:v>
                </c:pt>
                <c:pt idx="1">
                  <c:v>1.53</c:v>
                </c:pt>
                <c:pt idx="2">
                  <c:v>1.04</c:v>
                </c:pt>
                <c:pt idx="3">
                  <c:v>-1.1200000000000001</c:v>
                </c:pt>
                <c:pt idx="4">
                  <c:v>-1.83</c:v>
                </c:pt>
              </c:numCache>
            </c:numRef>
          </c:val>
          <c:smooth val="0"/>
          <c:extLst>
            <c:ext xmlns:c16="http://schemas.microsoft.com/office/drawing/2014/chart" uri="{C3380CC4-5D6E-409C-BE32-E72D297353CC}">
              <c16:uniqueId val="{00000002-FF3C-47AC-AD5A-3B5ADD34FA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DB-4981-B2BA-695249C6B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DB-4981-B2BA-695249C6BC1F}"/>
            </c:ext>
          </c:extLst>
        </c:ser>
        <c:ser>
          <c:idx val="2"/>
          <c:order val="2"/>
          <c:tx>
            <c:strRef>
              <c:f>データシート!$A$29</c:f>
              <c:strCache>
                <c:ptCount val="1"/>
                <c:pt idx="0">
                  <c:v>住宅団地造成事業特別会計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37DB-4981-B2BA-695249C6BC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DB-4981-B2BA-695249C6BC1F}"/>
            </c:ext>
          </c:extLst>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4-37DB-4981-B2BA-695249C6BC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1.05</c:v>
                </c:pt>
                <c:pt idx="4">
                  <c:v>#N/A</c:v>
                </c:pt>
                <c:pt idx="5">
                  <c:v>0.74</c:v>
                </c:pt>
                <c:pt idx="6">
                  <c:v>#N/A</c:v>
                </c:pt>
                <c:pt idx="7">
                  <c:v>1.19</c:v>
                </c:pt>
                <c:pt idx="8">
                  <c:v>#N/A</c:v>
                </c:pt>
                <c:pt idx="9">
                  <c:v>0.75</c:v>
                </c:pt>
              </c:numCache>
            </c:numRef>
          </c:val>
          <c:extLst>
            <c:ext xmlns:c16="http://schemas.microsoft.com/office/drawing/2014/chart" uri="{C3380CC4-5D6E-409C-BE32-E72D297353CC}">
              <c16:uniqueId val="{00000005-37DB-4981-B2BA-695249C6BC1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3.82</c:v>
                </c:pt>
                <c:pt idx="2">
                  <c:v>#N/A</c:v>
                </c:pt>
                <c:pt idx="3">
                  <c:v>2.4300000000000002</c:v>
                </c:pt>
                <c:pt idx="4">
                  <c:v>#N/A</c:v>
                </c:pt>
                <c:pt idx="5">
                  <c:v>2.15</c:v>
                </c:pt>
                <c:pt idx="6">
                  <c:v>#N/A</c:v>
                </c:pt>
                <c:pt idx="7">
                  <c:v>0.53</c:v>
                </c:pt>
                <c:pt idx="8">
                  <c:v>#N/A</c:v>
                </c:pt>
                <c:pt idx="9">
                  <c:v>0.79</c:v>
                </c:pt>
              </c:numCache>
            </c:numRef>
          </c:val>
          <c:extLst>
            <c:ext xmlns:c16="http://schemas.microsoft.com/office/drawing/2014/chart" uri="{C3380CC4-5D6E-409C-BE32-E72D297353CC}">
              <c16:uniqueId val="{00000006-37DB-4981-B2BA-695249C6BC1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2.66</c:v>
                </c:pt>
                <c:pt idx="2">
                  <c:v>#N/A</c:v>
                </c:pt>
                <c:pt idx="3">
                  <c:v>3.34</c:v>
                </c:pt>
                <c:pt idx="4">
                  <c:v>#N/A</c:v>
                </c:pt>
                <c:pt idx="5">
                  <c:v>3.15</c:v>
                </c:pt>
                <c:pt idx="6">
                  <c:v>#N/A</c:v>
                </c:pt>
                <c:pt idx="7">
                  <c:v>2.46</c:v>
                </c:pt>
                <c:pt idx="8">
                  <c:v>#N/A</c:v>
                </c:pt>
                <c:pt idx="9">
                  <c:v>2.17</c:v>
                </c:pt>
              </c:numCache>
            </c:numRef>
          </c:val>
          <c:extLst>
            <c:ext xmlns:c16="http://schemas.microsoft.com/office/drawing/2014/chart" uri="{C3380CC4-5D6E-409C-BE32-E72D297353CC}">
              <c16:uniqueId val="{00000007-37DB-4981-B2BA-695249C6BC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2.84</c:v>
                </c:pt>
                <c:pt idx="2">
                  <c:v>#N/A</c:v>
                </c:pt>
                <c:pt idx="3">
                  <c:v>2.63</c:v>
                </c:pt>
                <c:pt idx="4">
                  <c:v>#N/A</c:v>
                </c:pt>
                <c:pt idx="5">
                  <c:v>2.61</c:v>
                </c:pt>
                <c:pt idx="6">
                  <c:v>#N/A</c:v>
                </c:pt>
                <c:pt idx="7">
                  <c:v>3.3</c:v>
                </c:pt>
                <c:pt idx="8">
                  <c:v>#N/A</c:v>
                </c:pt>
                <c:pt idx="9">
                  <c:v>2.81</c:v>
                </c:pt>
              </c:numCache>
            </c:numRef>
          </c:val>
          <c:extLst>
            <c:ext xmlns:c16="http://schemas.microsoft.com/office/drawing/2014/chart" uri="{C3380CC4-5D6E-409C-BE32-E72D297353CC}">
              <c16:uniqueId val="{00000008-37DB-4981-B2BA-695249C6BC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10.48</c:v>
                </c:pt>
                <c:pt idx="2">
                  <c:v>#N/A</c:v>
                </c:pt>
                <c:pt idx="3">
                  <c:v>10.67</c:v>
                </c:pt>
                <c:pt idx="4">
                  <c:v>#N/A</c:v>
                </c:pt>
                <c:pt idx="5">
                  <c:v>10.06</c:v>
                </c:pt>
                <c:pt idx="6">
                  <c:v>#N/A</c:v>
                </c:pt>
                <c:pt idx="7">
                  <c:v>9.2200000000000006</c:v>
                </c:pt>
                <c:pt idx="8">
                  <c:v>#N/A</c:v>
                </c:pt>
                <c:pt idx="9">
                  <c:v>8.76</c:v>
                </c:pt>
              </c:numCache>
            </c:numRef>
          </c:val>
          <c:extLst>
            <c:ext xmlns:c16="http://schemas.microsoft.com/office/drawing/2014/chart" uri="{C3380CC4-5D6E-409C-BE32-E72D297353CC}">
              <c16:uniqueId val="{00000009-37DB-4981-B2BA-695249C6BC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961</c:v>
                </c:pt>
                <c:pt idx="5">
                  <c:v>954</c:v>
                </c:pt>
                <c:pt idx="8">
                  <c:v>972</c:v>
                </c:pt>
                <c:pt idx="11">
                  <c:v>990</c:v>
                </c:pt>
                <c:pt idx="14">
                  <c:v>1072</c:v>
                </c:pt>
              </c:numCache>
            </c:numRef>
          </c:val>
          <c:extLst>
            <c:ext xmlns:c16="http://schemas.microsoft.com/office/drawing/2014/chart" uri="{C3380CC4-5D6E-409C-BE32-E72D297353CC}">
              <c16:uniqueId val="{00000000-5C40-46BC-8772-BF3569CB4C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5C40-46BC-8772-BF3569CB4C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12</c:v>
                </c:pt>
                <c:pt idx="6">
                  <c:v>16</c:v>
                </c:pt>
                <c:pt idx="9">
                  <c:v>27</c:v>
                </c:pt>
                <c:pt idx="12">
                  <c:v>46</c:v>
                </c:pt>
              </c:numCache>
            </c:numRef>
          </c:val>
          <c:extLst>
            <c:ext xmlns:c16="http://schemas.microsoft.com/office/drawing/2014/chart" uri="{C3380CC4-5D6E-409C-BE32-E72D297353CC}">
              <c16:uniqueId val="{00000002-5C40-46BC-8772-BF3569CB4C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0</c:v>
                </c:pt>
                <c:pt idx="6">
                  <c:v>0</c:v>
                </c:pt>
                <c:pt idx="9">
                  <c:v>0</c:v>
                </c:pt>
                <c:pt idx="12">
                  <c:v>0</c:v>
                </c:pt>
              </c:numCache>
            </c:numRef>
          </c:val>
          <c:extLst>
            <c:ext xmlns:c16="http://schemas.microsoft.com/office/drawing/2014/chart" uri="{C3380CC4-5D6E-409C-BE32-E72D297353CC}">
              <c16:uniqueId val="{00000003-5C40-46BC-8772-BF3569CB4C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271</c:v>
                </c:pt>
                <c:pt idx="6">
                  <c:v>255</c:v>
                </c:pt>
                <c:pt idx="9">
                  <c:v>226</c:v>
                </c:pt>
                <c:pt idx="12">
                  <c:v>298</c:v>
                </c:pt>
              </c:numCache>
            </c:numRef>
          </c:val>
          <c:extLst>
            <c:ext xmlns:c16="http://schemas.microsoft.com/office/drawing/2014/chart" uri="{C3380CC4-5D6E-409C-BE32-E72D297353CC}">
              <c16:uniqueId val="{00000004-5C40-46BC-8772-BF3569CB4C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40-46BC-8772-BF3569CB4C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40-46BC-8772-BF3569CB4C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1156</c:v>
                </c:pt>
                <c:pt idx="3">
                  <c:v>1070</c:v>
                </c:pt>
                <c:pt idx="6">
                  <c:v>1105</c:v>
                </c:pt>
                <c:pt idx="9">
                  <c:v>1166</c:v>
                </c:pt>
                <c:pt idx="12">
                  <c:v>1223</c:v>
                </c:pt>
              </c:numCache>
            </c:numRef>
          </c:val>
          <c:extLst>
            <c:ext xmlns:c16="http://schemas.microsoft.com/office/drawing/2014/chart" uri="{C3380CC4-5D6E-409C-BE32-E72D297353CC}">
              <c16:uniqueId val="{00000007-5C40-46BC-8772-BF3569CB4C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528</c:v>
                </c:pt>
                <c:pt idx="2">
                  <c:v>#N/A</c:v>
                </c:pt>
                <c:pt idx="3">
                  <c:v>#N/A</c:v>
                </c:pt>
                <c:pt idx="4">
                  <c:v>399</c:v>
                </c:pt>
                <c:pt idx="5">
                  <c:v>#N/A</c:v>
                </c:pt>
                <c:pt idx="6">
                  <c:v>#N/A</c:v>
                </c:pt>
                <c:pt idx="7">
                  <c:v>404</c:v>
                </c:pt>
                <c:pt idx="8">
                  <c:v>#N/A</c:v>
                </c:pt>
                <c:pt idx="9">
                  <c:v>#N/A</c:v>
                </c:pt>
                <c:pt idx="10">
                  <c:v>429</c:v>
                </c:pt>
                <c:pt idx="11">
                  <c:v>#N/A</c:v>
                </c:pt>
                <c:pt idx="12">
                  <c:v>#N/A</c:v>
                </c:pt>
                <c:pt idx="13">
                  <c:v>495</c:v>
                </c:pt>
                <c:pt idx="14">
                  <c:v>#N/A</c:v>
                </c:pt>
              </c:numCache>
            </c:numRef>
          </c:val>
          <c:smooth val="0"/>
          <c:extLst>
            <c:ext xmlns:c16="http://schemas.microsoft.com/office/drawing/2014/chart" uri="{C3380CC4-5D6E-409C-BE32-E72D297353CC}">
              <c16:uniqueId val="{00000008-5C40-46BC-8772-BF3569CB4C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8830</c:v>
                </c:pt>
                <c:pt idx="5">
                  <c:v>8762</c:v>
                </c:pt>
                <c:pt idx="8">
                  <c:v>8583</c:v>
                </c:pt>
                <c:pt idx="11">
                  <c:v>8443</c:v>
                </c:pt>
                <c:pt idx="14">
                  <c:v>8259</c:v>
                </c:pt>
              </c:numCache>
            </c:numRef>
          </c:val>
          <c:extLst>
            <c:ext xmlns:c16="http://schemas.microsoft.com/office/drawing/2014/chart" uri="{C3380CC4-5D6E-409C-BE32-E72D297353CC}">
              <c16:uniqueId val="{00000000-9BA5-4A3C-90D3-3F6A56C6DD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1941</c:v>
                </c:pt>
                <c:pt idx="5">
                  <c:v>1899</c:v>
                </c:pt>
                <c:pt idx="8">
                  <c:v>1855</c:v>
                </c:pt>
                <c:pt idx="11">
                  <c:v>1869</c:v>
                </c:pt>
                <c:pt idx="14">
                  <c:v>1921</c:v>
                </c:pt>
              </c:numCache>
            </c:numRef>
          </c:val>
          <c:extLst>
            <c:ext xmlns:c16="http://schemas.microsoft.com/office/drawing/2014/chart" uri="{C3380CC4-5D6E-409C-BE32-E72D297353CC}">
              <c16:uniqueId val="{00000001-9BA5-4A3C-90D3-3F6A56C6DD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1188</c:v>
                </c:pt>
                <c:pt idx="5">
                  <c:v>1278</c:v>
                </c:pt>
                <c:pt idx="8">
                  <c:v>1351</c:v>
                </c:pt>
                <c:pt idx="11">
                  <c:v>1280</c:v>
                </c:pt>
                <c:pt idx="14">
                  <c:v>1386</c:v>
                </c:pt>
              </c:numCache>
            </c:numRef>
          </c:val>
          <c:extLst>
            <c:ext xmlns:c16="http://schemas.microsoft.com/office/drawing/2014/chart" uri="{C3380CC4-5D6E-409C-BE32-E72D297353CC}">
              <c16:uniqueId val="{00000002-9BA5-4A3C-90D3-3F6A56C6DD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A5-4A3C-90D3-3F6A56C6DD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A5-4A3C-90D3-3F6A56C6DD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A5-4A3C-90D3-3F6A56C6DD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1285</c:v>
                </c:pt>
                <c:pt idx="3">
                  <c:v>1358</c:v>
                </c:pt>
                <c:pt idx="6">
                  <c:v>1338</c:v>
                </c:pt>
                <c:pt idx="9">
                  <c:v>1273</c:v>
                </c:pt>
                <c:pt idx="12">
                  <c:v>1231</c:v>
                </c:pt>
              </c:numCache>
            </c:numRef>
          </c:val>
          <c:extLst>
            <c:ext xmlns:c16="http://schemas.microsoft.com/office/drawing/2014/chart" uri="{C3380CC4-5D6E-409C-BE32-E72D297353CC}">
              <c16:uniqueId val="{00000006-9BA5-4A3C-90D3-3F6A56C6DD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BA5-4A3C-90D3-3F6A56C6DD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3174</c:v>
                </c:pt>
                <c:pt idx="3">
                  <c:v>2939</c:v>
                </c:pt>
                <c:pt idx="6">
                  <c:v>2604</c:v>
                </c:pt>
                <c:pt idx="9">
                  <c:v>2352</c:v>
                </c:pt>
                <c:pt idx="12">
                  <c:v>2131</c:v>
                </c:pt>
              </c:numCache>
            </c:numRef>
          </c:val>
          <c:extLst>
            <c:ext xmlns:c16="http://schemas.microsoft.com/office/drawing/2014/chart" uri="{C3380CC4-5D6E-409C-BE32-E72D297353CC}">
              <c16:uniqueId val="{00000008-9BA5-4A3C-90D3-3F6A56C6DD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28</c:v>
                </c:pt>
                <c:pt idx="6">
                  <c:v>48</c:v>
                </c:pt>
                <c:pt idx="9">
                  <c:v>74</c:v>
                </c:pt>
                <c:pt idx="12">
                  <c:v>152</c:v>
                </c:pt>
              </c:numCache>
            </c:numRef>
          </c:val>
          <c:extLst>
            <c:ext xmlns:c16="http://schemas.microsoft.com/office/drawing/2014/chart" uri="{C3380CC4-5D6E-409C-BE32-E72D297353CC}">
              <c16:uniqueId val="{00000009-9BA5-4A3C-90D3-3F6A56C6DD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10920</c:v>
                </c:pt>
                <c:pt idx="3">
                  <c:v>10967</c:v>
                </c:pt>
                <c:pt idx="6">
                  <c:v>10854</c:v>
                </c:pt>
                <c:pt idx="9">
                  <c:v>10747</c:v>
                </c:pt>
                <c:pt idx="12">
                  <c:v>10534</c:v>
                </c:pt>
              </c:numCache>
            </c:numRef>
          </c:val>
          <c:extLst>
            <c:ext xmlns:c16="http://schemas.microsoft.com/office/drawing/2014/chart" uri="{C3380CC4-5D6E-409C-BE32-E72D297353CC}">
              <c16:uniqueId val="{0000000A-9BA5-4A3C-90D3-3F6A56C6DD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3419</c:v>
                </c:pt>
                <c:pt idx="2">
                  <c:v>#N/A</c:v>
                </c:pt>
                <c:pt idx="3">
                  <c:v>#N/A</c:v>
                </c:pt>
                <c:pt idx="4">
                  <c:v>3352</c:v>
                </c:pt>
                <c:pt idx="5">
                  <c:v>#N/A</c:v>
                </c:pt>
                <c:pt idx="6">
                  <c:v>#N/A</c:v>
                </c:pt>
                <c:pt idx="7">
                  <c:v>3055</c:v>
                </c:pt>
                <c:pt idx="8">
                  <c:v>#N/A</c:v>
                </c:pt>
                <c:pt idx="9">
                  <c:v>#N/A</c:v>
                </c:pt>
                <c:pt idx="10">
                  <c:v>2854</c:v>
                </c:pt>
                <c:pt idx="11">
                  <c:v>#N/A</c:v>
                </c:pt>
                <c:pt idx="12">
                  <c:v>#N/A</c:v>
                </c:pt>
                <c:pt idx="13">
                  <c:v>2480</c:v>
                </c:pt>
                <c:pt idx="14">
                  <c:v>#N/A</c:v>
                </c:pt>
              </c:numCache>
            </c:numRef>
          </c:val>
          <c:smooth val="0"/>
          <c:extLst>
            <c:ext xmlns:c16="http://schemas.microsoft.com/office/drawing/2014/chart" uri="{C3380CC4-5D6E-409C-BE32-E72D297353CC}">
              <c16:uniqueId val="{0000000B-9BA5-4A3C-90D3-3F6A56C6DD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694</c:v>
                </c:pt>
                <c:pt idx="1">
                  <c:v>609</c:v>
                </c:pt>
                <c:pt idx="2">
                  <c:v>540</c:v>
                </c:pt>
              </c:numCache>
            </c:numRef>
          </c:val>
          <c:extLst>
            <c:ext xmlns:c16="http://schemas.microsoft.com/office/drawing/2014/chart" uri="{C3380CC4-5D6E-409C-BE32-E72D297353CC}">
              <c16:uniqueId val="{00000000-0AE0-4073-AA2F-8CCD801E1C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c:v>
                </c:pt>
                <c:pt idx="1">
                  <c:v>29</c:v>
                </c:pt>
                <c:pt idx="2">
                  <c:v>30</c:v>
                </c:pt>
              </c:numCache>
            </c:numRef>
          </c:val>
          <c:extLst>
            <c:ext xmlns:c16="http://schemas.microsoft.com/office/drawing/2014/chart" uri="{C3380CC4-5D6E-409C-BE32-E72D297353CC}">
              <c16:uniqueId val="{00000001-0AE0-4073-AA2F-8CCD801E1C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277</c:v>
                </c:pt>
                <c:pt idx="1">
                  <c:v>309</c:v>
                </c:pt>
                <c:pt idx="2">
                  <c:v>372</c:v>
                </c:pt>
              </c:numCache>
            </c:numRef>
          </c:val>
          <c:extLst>
            <c:ext xmlns:c16="http://schemas.microsoft.com/office/drawing/2014/chart" uri="{C3380CC4-5D6E-409C-BE32-E72D297353CC}">
              <c16:uniqueId val="{00000002-0AE0-4073-AA2F-8CCD801E1C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{1DEC50BD-1237-43A3-A50A-99D935BA5A2C}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B4-4B90-966B-49704070A6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{767E14F5-5475-4D42-A359-53EB749AE7EE}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4-4B90-966B-49704070A6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{4C5EFFBB-0969-4BF4-A4C6-111B3799C7AE}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4-4B90-966B-49704070A6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{30AA6E9B-5AF1-4E89-A786-26D8BB45AC9C}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4-4B90-966B-49704070A6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{12CA6BB5-4FA0-4318-9660-AB63B09E9F24}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4-4B90-966B-49704070A6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{079CEC85-E672-4616-B08B-304FCE7F12D1}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B4-4B90-966B-49704070A6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{495A7A1D-5A8E-4997-8DD8-18B72446D3AC}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B4-4B90-966B-49704070A6B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{EF47DE9A-1E75-4736-8272-BDCB54124FDC}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B4-4B90-966B-49704070A6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{2BE7AAE8-F9E0-40BB-B685-12E60AFF311C}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B4-4B90-966B-49704070A6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57.8</c:v>
                </c:pt>
                <c:pt idx="16">
                  <c:v>57.2</c:v>
                </c:pt>
                <c:pt idx="24">
                  <c:v>58.3</c:v>
                </c:pt>
                <c:pt idx="32">
                  <c:v>59.8</c:v>
                </c:pt>
              </c:numCache>
            </c:numRef>
          </c:xVal>
          <c:yVal>
            <c:numRef>
              <c:f>公会計指標分析・財政指標組合せ分析表!$BP$51:$DC$51</c:f>
              <c:numCache>
                <c:formatCode>#,##0.0;"▲ "#,##0.0</c:formatCode>
                <c:ptCount val="40"/>
                <c:pt idx="0">
                  <c:v>86.8</c:v>
                </c:pt>
                <c:pt idx="8">
                  <c:v>86.7</c:v>
                </c:pt>
                <c:pt idx="16">
                  <c:v>79.7</c:v>
                </c:pt>
                <c:pt idx="24">
                  <c:v>74.400000000000006</c:v>
                </c:pt>
                <c:pt idx="32">
                  <c:v>62.9</c:v>
                </c:pt>
              </c:numCache>
            </c:numRef>
          </c:yVal>
          <c:smooth val="0"/>
          <c:extLst>
            <c:ext xmlns:c16="http://schemas.microsoft.com/office/drawing/2014/chart" uri="{C3380CC4-5D6E-409C-BE32-E72D297353CC}">
              <c16:uniqueId val="{00000009-6FB4-4B90-966B-49704070A6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{E255C5B4-BF1B-4968-BB7C-BDEEA9FCBEC4}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B4-4B90-966B-49704070A6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{313392D0-E150-41FC-B1D0-171D59C8905E}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4-4B90-966B-49704070A6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{2B9F17AF-9FF2-48A0-8DB2-900F57918066}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4-4B90-966B-49704070A6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{8294C4C0-7CA2-4951-95E9-D453B006083A}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4-4B90-966B-49704070A6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{BE8DD444-CC8A-4698-AC2F-3C8F705019BF}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4-4B90-966B-49704070A6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{99930B9D-4FC5-4689-A499-12A143011BB2}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B4-4B90-966B-49704070A6B0}"/>
                </c:ext>
              </c:extLst>
            </c:dLbl>
            <c:dLbl>
              <c:idx val="16"/>
              <c:layout>
                <c:manualLayout>
                  <c:x val="-4.579756960512430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{DE047ED9-2FE6-4108-A8BA-2057F9CD2543}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B4-4B90-966B-49704070A6B0}"/>
                </c:ext>
              </c:extLst>
            </c:dLbl>
            <c:dLbl>
              <c:idx val="24"/>
              <c:layout>
                <c:manualLayout>
                  <c:x val="-1.849283133402056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{345FF7E2-A786-46FE-AB97-0E661D947F2A}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B4-4B90-966B-49704070A6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{649D2A04-65EC-4318-8BB0-5B50B0FD3BC0}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B4-4B90-966B-49704070A6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FB4-4B90-966B-49704070A6B0}"/>
            </c:ext>
          </c:extLst>
        </c:ser>
        <c:dLbls>
          <c:showLegendKey val="0"/>
          <c:showVal val="1"/>
          <c:showCatName val="0"/>
          <c:showSerName val="0"/>
          <c:showPercent val="0"/>
          <c:showBubbleSize val="0"/>
        </c:dLbls>
        <c:axId val="46179840"/>
        <c:axId val="46181760"/>
      </c:scatterChart>
      <c:valAx>
        <c:axId val="46179840"/>
        <c:scaling>
          <c:orientation val="minMax"/>
          <c:max val="63.2"/>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5"/>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{95528EEE-270F-41D9-86AE-4BD1094CAE13}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20-4B4A-91B0-E0428F67CD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{8BDC8873-1C79-4E5C-A7CC-A9D632EDCF79}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20-4B4A-91B0-E0428F67CD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{E942E38F-58EB-4CAE-A79F-3B8B7469BE03}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20-4B4A-91B0-E0428F67CD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{F173108D-C062-4322-94D9-BD6C38FB0D41}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20-4B4A-91B0-E0428F67CD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{3351304B-81D5-4201-8899-A00B21A0412F}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20-4B4A-91B0-E0428F67CD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{4B92E876-8808-4AA8-B1DD-7CCB738F67B3}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20-4B4A-91B0-E0428F67CD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{AE36D988-9AB6-4B99-8C2A-B72E41C345F9}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20-4B4A-91B0-E0428F67CD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{9280C8D3-3E2D-498A-8929-D59A64C8D1AE}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20-4B4A-91B0-E0428F67CD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{5430206E-6540-4A49-9A9A-7F2C91836621}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20-4B4A-91B0-E0428F67CD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13.3</c:v>
                </c:pt>
                <c:pt idx="16">
                  <c:v>11.4</c:v>
                </c:pt>
                <c:pt idx="24">
                  <c:v>10.6</c:v>
                </c:pt>
                <c:pt idx="32">
                  <c:v>11.4</c:v>
                </c:pt>
              </c:numCache>
            </c:numRef>
          </c:xVal>
          <c:yVal>
            <c:numRef>
              <c:f>公会計指標分析・財政指標組合せ分析表!$BP$73:$DC$73</c:f>
              <c:numCache>
                <c:formatCode>#,##0.0;"▲ "#,##0.0</c:formatCode>
                <c:ptCount val="40"/>
                <c:pt idx="0">
                  <c:v>86.8</c:v>
                </c:pt>
                <c:pt idx="8">
                  <c:v>86.7</c:v>
                </c:pt>
                <c:pt idx="16">
                  <c:v>79.7</c:v>
                </c:pt>
                <c:pt idx="24">
                  <c:v>74.400000000000006</c:v>
                </c:pt>
                <c:pt idx="32">
                  <c:v>62.9</c:v>
                </c:pt>
              </c:numCache>
            </c:numRef>
          </c:yVal>
          <c:smooth val="0"/>
          <c:extLst>
            <c:ext xmlns:c16="http://schemas.microsoft.com/office/drawing/2014/chart" uri="{C3380CC4-5D6E-409C-BE32-E72D297353CC}">
              <c16:uniqueId val="{00000009-3720-4B4A-91B0-E0428F67C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{4871F8AF-6B35-44AD-837B-7B2D0BA6F669}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20-4B4A-91B0-E0428F67CD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{C2A9026E-C842-452B-9141-2D74429B2DA7}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20-4B4A-91B0-E0428F67CD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{57D1A35F-641C-4C56-AE00-94B31359E48F}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20-4B4A-91B0-E0428F67CD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{3B641570-F35E-40C6-8E2F-5F656A39C388}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20-4B4A-91B0-E0428F67CD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{9D27E9B0-9EFF-4700-BBE7-70627A8AD6FF}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20-4B4A-91B0-E0428F67CD9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{D44C5C21-545E-42E9-ABD4-ACF3A928E435}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20-4B4A-91B0-E0428F67CD90}"/>
                </c:ext>
              </c:extLst>
            </c:dLbl>
            <c:dLbl>
              <c:idx val="16"/>
              <c:layout>
                <c:manualLayout>
                  <c:x val="0"/>
                  <c:y val="8.173979575411310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{8DE59661-7A1A-4FAA-9561-D7B2DF7FBA7F}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20-4B4A-91B0-E0428F67CD90}"/>
                </c:ext>
              </c:extLst>
            </c:dLbl>
            <c:dLbl>
              <c:idx val="24"/>
              <c:layout>
                <c:manualLayout>
                  <c:x val="0"/>
                  <c:y val="-8.1739795754113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{218AB2F3-20A3-4CC4-94DB-F50CBE9CF04B}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20-4B4A-91B0-E0428F67CD9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{612FD2E5-9521-41F5-BE27-BF26D131B794}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20-4B4A-91B0-E0428F67CD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3720-4B4A-91B0-E0428F67CD90}"/>
            </c:ext>
          </c:extLst>
        </c:ser>
        <c:dLbls>
          <c:showLegendKey val="0"/>
          <c:showVal val="1"/>
          <c:showCatName val="0"/>
          <c:showSerName val="0"/>
          <c:showPercent val="0"/>
          <c:showBubbleSize val="0"/>
        </c:dLbls>
        <c:axId val="84219776"/>
        <c:axId val="84234240"/>
      </c:scatterChart>
      <c:valAx>
        <c:axId val="84219776"/>
        <c:scaling>
          <c:orientation val="minMax"/>
          <c:max val="16.3"/>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単年で</a:t>
          </a:r>
          <a:r>
            <a:rPr lang="ja-JP" altLang="ja-JP" sz="1100">
              <a:solidFill>
                <a:schemeClr val="dk1"/>
              </a:solidFill>
              <a:effectLst/>
              <a:latin typeface="+mn-lt"/>
              <a:ea typeface="+mn-ea"/>
              <a:cs typeface="+mn-cs"/>
            </a:rPr>
            <a:t>は主に公債費に係る基準財政需要額が増加</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市町村民税の法人税割等の</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が減少</a:t>
          </a:r>
          <a:r>
            <a:rPr lang="ja-JP" altLang="ja-JP" sz="1100">
              <a:solidFill>
                <a:schemeClr val="dk1"/>
              </a:solidFill>
              <a:effectLst/>
              <a:latin typeface="+mn-lt"/>
              <a:ea typeface="+mn-ea"/>
              <a:cs typeface="+mn-cs"/>
            </a:rPr>
            <a:t>し</a:t>
          </a:r>
          <a:r>
            <a:rPr lang="ja-JP" altLang="en-US" sz="1100">
              <a:solidFill>
                <a:schemeClr val="dk1"/>
              </a:solidFill>
              <a:effectLst/>
              <a:latin typeface="+mn-lt"/>
              <a:ea typeface="+mn-ea"/>
              <a:cs typeface="+mn-cs"/>
            </a:rPr>
            <a:t>たため、昨年度と比較すると０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０１ポイント減の０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３０であったが、本指数は過去</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ヵ年平均で計算されるため、今年度算定対象外となった平成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年度分の財政力指数（０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３０）と新たに算定対象となった令和元年度分の</a:t>
          </a:r>
          <a:r>
            <a:rPr lang="ja-JP" altLang="ja-JP" sz="1100">
              <a:solidFill>
                <a:schemeClr val="dk1"/>
              </a:solidFill>
              <a:effectLst/>
              <a:latin typeface="+mn-lt"/>
              <a:ea typeface="+mn-ea"/>
              <a:cs typeface="+mn-cs"/>
            </a:rPr>
            <a:t>財政力指数</a:t>
          </a:r>
          <a:r>
            <a:rPr lang="ja-JP" altLang="en-US" sz="1100">
              <a:solidFill>
                <a:schemeClr val="dk1"/>
              </a:solidFill>
              <a:effectLst/>
              <a:latin typeface="+mn-lt"/>
              <a:ea typeface="+mn-ea"/>
              <a:cs typeface="+mn-cs"/>
            </a:rPr>
            <a:t>が同じであったことから</a:t>
          </a:r>
          <a:r>
            <a:rPr lang="ja-JP" altLang="ja-JP" sz="1100">
              <a:solidFill>
                <a:schemeClr val="dk1"/>
              </a:solidFill>
              <a:effectLst/>
              <a:latin typeface="+mn-lt"/>
              <a:ea typeface="+mn-ea"/>
              <a:cs typeface="+mn-cs"/>
            </a:rPr>
            <a:t>横ばい</a:t>
          </a:r>
          <a:r>
            <a:rPr lang="ja-JP" altLang="en-US" sz="1100">
              <a:solidFill>
                <a:schemeClr val="dk1"/>
              </a:solidFill>
              <a:effectLst/>
              <a:latin typeface="+mn-lt"/>
              <a:ea typeface="+mn-ea"/>
              <a:cs typeface="+mn-cs"/>
            </a:rPr>
            <a:t>の結果とな</a:t>
          </a:r>
          <a:r>
            <a:rPr lang="ja-JP" altLang="ja-JP" sz="1100">
              <a:solidFill>
                <a:schemeClr val="dk1"/>
              </a:solidFill>
              <a:effectLst/>
              <a:latin typeface="+mn-lt"/>
              <a:ea typeface="+mn-ea"/>
              <a:cs typeface="+mn-cs"/>
            </a:rPr>
            <a:t>った。類似団体平均を若干上回っているが、引き続き、改革プランに基づく投資的経費抑制により財政基盤の強化に努める。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162378</xdr:rowOff>
    </xdr:to>
    <xdr:cxnSp macro="">
      <xdr:nvCxnSpPr>
        <xdr:cNvPr id="80" name="直線コネクタ 79"/>
        <xdr:cNvCxnSpPr/>
      </xdr:nvCxnSpPr>
      <xdr:spPr>
        <a:xfrm flipV="1">
          <a:off x="1447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ポイント増となり、類似団体平均</a:t>
          </a:r>
          <a:r>
            <a:rPr lang="ja-JP" altLang="en-US" sz="1100">
              <a:solidFill>
                <a:schemeClr val="dk1"/>
              </a:solidFill>
              <a:effectLst/>
              <a:latin typeface="+mn-lt"/>
              <a:ea typeface="+mn-ea"/>
              <a:cs typeface="+mn-cs"/>
            </a:rPr>
            <a:t>８</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５ポイント</a:t>
          </a:r>
          <a:r>
            <a:rPr lang="ja-JP" altLang="ja-JP" sz="1100">
              <a:solidFill>
                <a:schemeClr val="dk1"/>
              </a:solidFill>
              <a:effectLst/>
              <a:latin typeface="+mn-lt"/>
              <a:ea typeface="+mn-ea"/>
              <a:cs typeface="+mn-cs"/>
            </a:rPr>
            <a:t>上回っている。これは、</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経常経費</a:t>
          </a:r>
          <a:r>
            <a:rPr lang="ja-JP" altLang="ja-JP" sz="1100">
              <a:solidFill>
                <a:schemeClr val="dk1"/>
              </a:solidFill>
              <a:effectLst/>
              <a:latin typeface="+mn-lt"/>
              <a:ea typeface="+mn-ea"/>
              <a:cs typeface="+mn-cs"/>
            </a:rPr>
            <a:t>充当一般財源</a:t>
          </a:r>
          <a:r>
            <a:rPr lang="ja-JP" altLang="en-US" sz="1100">
              <a:solidFill>
                <a:schemeClr val="dk1"/>
              </a:solidFill>
              <a:effectLst/>
              <a:latin typeface="+mn-lt"/>
              <a:ea typeface="+mn-ea"/>
              <a:cs typeface="+mn-cs"/>
            </a:rPr>
            <a:t>等が増加したことが</a:t>
          </a:r>
          <a:r>
            <a:rPr lang="ja-JP" altLang="ja-JP" sz="1100">
              <a:solidFill>
                <a:schemeClr val="dk1"/>
              </a:solidFill>
              <a:effectLst/>
              <a:latin typeface="+mn-lt"/>
              <a:ea typeface="+mn-ea"/>
              <a:cs typeface="+mn-cs"/>
            </a:rPr>
            <a:t>主な要因である。今後において新規地方債発行の抑制による公債費の低減等、更なる行財政改革の推進と効率的な予算執行により、経常収支比率の抑制</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97155</xdr:rowOff>
    </xdr:from>
    <xdr:to>
      <xdr:col>23</xdr:col>
      <xdr:colOff>133350</xdr:colOff>
      <xdr:row>66</xdr:row>
      <xdr:rowOff>40322</xdr:rowOff>
    </xdr:to>
    <xdr:cxnSp macro="">
      <xdr:nvCxnSpPr>
        <xdr:cNvPr id="130" name="直線コネクタ 129"/>
        <xdr:cNvCxnSpPr/>
      </xdr:nvCxnSpPr>
      <xdr:spPr>
        <a:xfrm>
          <a:off x="4114800" y="11241405"/>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97155</xdr:rowOff>
    </xdr:to>
    <xdr:cxnSp macro="">
      <xdr:nvCxnSpPr>
        <xdr:cNvPr id="133" name="直線コネクタ 132"/>
        <xdr:cNvCxnSpPr/>
      </xdr:nvCxnSpPr>
      <xdr:spPr>
        <a:xfrm>
          <a:off x="3225800" y="110604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64</xdr:row>
      <xdr:rowOff>87630</xdr:rowOff>
    </xdr:to>
    <xdr:cxnSp macro="">
      <xdr:nvCxnSpPr>
        <xdr:cNvPr id="136" name="直線コネクタ 135"/>
        <xdr:cNvCxnSpPr/>
      </xdr:nvCxnSpPr>
      <xdr:spPr>
        <a:xfrm>
          <a:off x="2336800" y="1075880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62</xdr:row>
      <xdr:rowOff>128905</xdr:rowOff>
    </xdr:to>
    <xdr:cxnSp macro="">
      <xdr:nvCxnSpPr>
        <xdr:cNvPr id="139" name="直線コネクタ 138"/>
        <xdr:cNvCxnSpPr/>
      </xdr:nvCxnSpPr>
      <xdr:spPr>
        <a:xfrm>
          <a:off x="1447800" y="10372725"/>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160972</xdr:rowOff>
    </xdr:from>
    <xdr:to>
      <xdr:col>23</xdr:col>
      <xdr:colOff>184150</xdr:colOff>
      <xdr:row>66</xdr:row>
      <xdr:rowOff>91122</xdr:rowOff>
    </xdr:to>
    <xdr:sp macro="" textlink="">
      <xdr:nvSpPr>
        <xdr:cNvPr id="149" name="楕円 148"/>
        <xdr:cNvSpPr/>
      </xdr:nvSpPr>
      <xdr:spPr>
        <a:xfrm>
          <a:off x="4902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56849</xdr:rowOff>
    </xdr:from>
    <xdr:ext cx="762000" cy="259045"/>
    <xdr:sp macro="" textlink="">
      <xdr:nvSpPr>
        <xdr:cNvPr id="150" name="財政構造の弾力性該当値テキスト"/>
        <xdr:cNvSpPr txBox="1"/>
      </xdr:nvSpPr>
      <xdr:spPr>
        <a:xfrm>
          <a:off x="5041900" y="1120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1" name="楕円 150"/>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2" name="テキスト ボックス 151"/>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4" name="テキスト ボックス 153"/>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5" name="楕円 154"/>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164482</xdr:rowOff>
    </xdr:from>
    <xdr:ext cx="762000" cy="259045"/>
    <xdr:sp macro="" textlink="">
      <xdr:nvSpPr>
        <xdr:cNvPr id="156" name="テキスト ボックス 155"/>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7" name="楕円 156"/>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8" name="テキスト ボックス 157"/>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昨年度の当該団体値と比較すると維持補修費の減少により１人当たりの決算額は</a:t>
          </a:r>
          <a:r>
            <a:rPr lang="en-US" altLang="ja-JP" sz="1100">
              <a:solidFill>
                <a:schemeClr val="dk1"/>
              </a:solidFill>
              <a:effectLst/>
              <a:latin typeface="+mn-lt"/>
              <a:ea typeface="+mn-ea"/>
              <a:cs typeface="+mn-cs"/>
            </a:rPr>
            <a:t>2,175</a:t>
          </a:r>
          <a:r>
            <a:rPr lang="ja-JP" altLang="en-US" sz="1100">
              <a:solidFill>
                <a:schemeClr val="dk1"/>
              </a:solidFill>
              <a:effectLst/>
              <a:latin typeface="+mn-lt"/>
              <a:ea typeface="+mn-ea"/>
              <a:cs typeface="+mn-cs"/>
            </a:rPr>
            <a:t>円減少しているが、</a:t>
          </a:r>
          <a:r>
            <a:rPr lang="ja-JP" altLang="ja-JP" sz="1100">
              <a:solidFill>
                <a:schemeClr val="dk1"/>
              </a:solidFill>
              <a:effectLst/>
              <a:latin typeface="+mn-lt"/>
              <a:ea typeface="+mn-ea"/>
              <a:cs typeface="+mn-cs"/>
            </a:rPr>
            <a:t>類似団体平均と比較</a:t>
          </a:r>
          <a:r>
            <a:rPr lang="ja-JP" altLang="en-US" sz="1100">
              <a:solidFill>
                <a:schemeClr val="dk1"/>
              </a:solidFill>
              <a:effectLst/>
              <a:latin typeface="+mn-lt"/>
              <a:ea typeface="+mn-ea"/>
              <a:cs typeface="+mn-cs"/>
            </a:rPr>
            <a:t>すると</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昨年同様に類似団体平均を上回ってい</a:t>
          </a:r>
          <a:r>
            <a:rPr lang="ja-JP" altLang="ja-JP" sz="1100">
              <a:solidFill>
                <a:schemeClr val="dk1"/>
              </a:solidFill>
              <a:effectLst/>
              <a:latin typeface="+mn-lt"/>
              <a:ea typeface="+mn-ea"/>
              <a:cs typeface="+mn-cs"/>
            </a:rPr>
            <a:t>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主な要因は</a:t>
          </a:r>
          <a:r>
            <a:rPr lang="ja-JP" altLang="en-US" sz="1100">
              <a:solidFill>
                <a:schemeClr val="dk1"/>
              </a:solidFill>
              <a:effectLst/>
              <a:latin typeface="+mn-lt"/>
              <a:ea typeface="+mn-ea"/>
              <a:cs typeface="+mn-cs"/>
            </a:rPr>
            <a:t>物件費の増加が要因</a:t>
          </a:r>
          <a:r>
            <a:rPr lang="ja-JP" altLang="ja-JP" sz="1100">
              <a:solidFill>
                <a:schemeClr val="dk1"/>
              </a:solidFill>
              <a:effectLst/>
              <a:latin typeface="+mn-lt"/>
              <a:ea typeface="+mn-ea"/>
              <a:cs typeface="+mn-cs"/>
            </a:rPr>
            <a:t>となっている。これは</a:t>
          </a:r>
          <a:r>
            <a:rPr lang="ja-JP" altLang="en-US" sz="1100">
              <a:solidFill>
                <a:schemeClr val="dk1"/>
              </a:solidFill>
              <a:effectLst/>
              <a:latin typeface="+mn-lt"/>
              <a:ea typeface="+mn-ea"/>
              <a:cs typeface="+mn-cs"/>
            </a:rPr>
            <a:t>学校給食センターの調理等業務</a:t>
          </a:r>
          <a:r>
            <a:rPr lang="ja-JP" altLang="ja-JP" sz="1100">
              <a:solidFill>
                <a:schemeClr val="dk1"/>
              </a:solidFill>
              <a:effectLst/>
              <a:latin typeface="+mn-lt"/>
              <a:ea typeface="+mn-ea"/>
              <a:cs typeface="+mn-cs"/>
            </a:rPr>
            <a:t>に係る</a:t>
          </a:r>
          <a:r>
            <a:rPr lang="ja-JP" altLang="en-US" sz="1100">
              <a:solidFill>
                <a:schemeClr val="dk1"/>
              </a:solidFill>
              <a:effectLst/>
              <a:latin typeface="+mn-lt"/>
              <a:ea typeface="+mn-ea"/>
              <a:cs typeface="+mn-cs"/>
            </a:rPr>
            <a:t>委託料</a:t>
          </a:r>
          <a:r>
            <a:rPr lang="ja-JP" altLang="ja-JP" sz="1100">
              <a:solidFill>
                <a:schemeClr val="dk1"/>
              </a:solidFill>
              <a:effectLst/>
              <a:latin typeface="+mn-lt"/>
              <a:ea typeface="+mn-ea"/>
              <a:cs typeface="+mn-cs"/>
            </a:rPr>
            <a:t>によるものである。</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公共施設等総合管理計画を基に公共施設の効率的な運用を行い、老朽化した施設の長寿命化を含め、</a:t>
          </a:r>
          <a:r>
            <a:rPr lang="ja-JP" altLang="ja-JP" sz="1100">
              <a:solidFill>
                <a:schemeClr val="dk1"/>
              </a:solidFill>
              <a:effectLst/>
              <a:latin typeface="+mn-lt"/>
              <a:ea typeface="+mn-ea"/>
              <a:cs typeface="+mn-cs"/>
            </a:rPr>
            <a:t>コスト低減</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110289</xdr:rowOff>
    </xdr:from>
    <xdr:to>
      <xdr:col>23</xdr:col>
      <xdr:colOff>133350</xdr:colOff>
      <xdr:row>84</xdr:row>
      <xdr:rowOff>120786</xdr:rowOff>
    </xdr:to>
    <xdr:cxnSp macro="">
      <xdr:nvCxnSpPr>
        <xdr:cNvPr id="191" name="直線コネクタ 190"/>
        <xdr:cNvCxnSpPr/>
      </xdr:nvCxnSpPr>
      <xdr:spPr>
        <a:xfrm flipV="1">
          <a:off x="4114800" y="14512089"/>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57195</xdr:rowOff>
    </xdr:from>
    <xdr:to>
      <xdr:col>19</xdr:col>
      <xdr:colOff>133350</xdr:colOff>
      <xdr:row>84</xdr:row>
      <xdr:rowOff>120786</xdr:rowOff>
    </xdr:to>
    <xdr:cxnSp macro="">
      <xdr:nvCxnSpPr>
        <xdr:cNvPr id="194" name="直線コネクタ 193"/>
        <xdr:cNvCxnSpPr/>
      </xdr:nvCxnSpPr>
      <xdr:spPr>
        <a:xfrm>
          <a:off x="3225800" y="14458995"/>
          <a:ext cx="8890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4099</xdr:rowOff>
    </xdr:from>
    <xdr:to>
      <xdr:col>15</xdr:col>
      <xdr:colOff>82550</xdr:colOff>
      <xdr:row>84</xdr:row>
      <xdr:rowOff>57195</xdr:rowOff>
    </xdr:to>
    <xdr:cxnSp macro="">
      <xdr:nvCxnSpPr>
        <xdr:cNvPr id="197" name="直線コネクタ 196"/>
        <xdr:cNvCxnSpPr/>
      </xdr:nvCxnSpPr>
      <xdr:spPr>
        <a:xfrm>
          <a:off x="2336800" y="14405899"/>
          <a:ext cx="889000" cy="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129648</xdr:rowOff>
    </xdr:from>
    <xdr:to>
      <xdr:col>11</xdr:col>
      <xdr:colOff>31750</xdr:colOff>
      <xdr:row>84</xdr:row>
      <xdr:rowOff>4099</xdr:rowOff>
    </xdr:to>
    <xdr:cxnSp macro="">
      <xdr:nvCxnSpPr>
        <xdr:cNvPr id="200" name="直線コネクタ 199"/>
        <xdr:cNvCxnSpPr/>
      </xdr:nvCxnSpPr>
      <xdr:spPr>
        <a:xfrm>
          <a:off x="1447800" y="14359998"/>
          <a:ext cx="8890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59489</xdr:rowOff>
    </xdr:from>
    <xdr:to>
      <xdr:col>23</xdr:col>
      <xdr:colOff>184150</xdr:colOff>
      <xdr:row>84</xdr:row>
      <xdr:rowOff>161089</xdr:rowOff>
    </xdr:to>
    <xdr:sp macro="" textlink="">
      <xdr:nvSpPr>
        <xdr:cNvPr id="210" name="楕円 209"/>
        <xdr:cNvSpPr/>
      </xdr:nvSpPr>
      <xdr:spPr>
        <a:xfrm>
          <a:off x="4902200" y="144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31566</xdr:rowOff>
    </xdr:from>
    <xdr:ext cx="762000" cy="259045"/>
    <xdr:sp macro="" textlink="">
      <xdr:nvSpPr>
        <xdr:cNvPr id="211" name="人件費・物件費等の状況該当値テキスト"/>
        <xdr:cNvSpPr txBox="1"/>
      </xdr:nvSpPr>
      <xdr:spPr>
        <a:xfrm>
          <a:off x="5041900" y="144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69986</xdr:rowOff>
    </xdr:from>
    <xdr:to>
      <xdr:col>19</xdr:col>
      <xdr:colOff>184150</xdr:colOff>
      <xdr:row>85</xdr:row>
      <xdr:rowOff>136</xdr:rowOff>
    </xdr:to>
    <xdr:sp macro="" textlink="">
      <xdr:nvSpPr>
        <xdr:cNvPr id="212" name="楕円 211"/>
        <xdr:cNvSpPr/>
      </xdr:nvSpPr>
      <xdr:spPr>
        <a:xfrm>
          <a:off x="4064000" y="144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156363</xdr:rowOff>
    </xdr:from>
    <xdr:ext cx="736600" cy="259045"/>
    <xdr:sp macro="" textlink="">
      <xdr:nvSpPr>
        <xdr:cNvPr id="213" name="テキスト ボックス 212"/>
        <xdr:cNvSpPr txBox="1"/>
      </xdr:nvSpPr>
      <xdr:spPr>
        <a:xfrm>
          <a:off x="3733800" y="1455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6395</xdr:rowOff>
    </xdr:from>
    <xdr:to>
      <xdr:col>15</xdr:col>
      <xdr:colOff>133350</xdr:colOff>
      <xdr:row>84</xdr:row>
      <xdr:rowOff>107995</xdr:rowOff>
    </xdr:to>
    <xdr:sp macro="" textlink="">
      <xdr:nvSpPr>
        <xdr:cNvPr id="214" name="楕円 213"/>
        <xdr:cNvSpPr/>
      </xdr:nvSpPr>
      <xdr:spPr>
        <a:xfrm>
          <a:off x="3175000" y="14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92772</xdr:rowOff>
    </xdr:from>
    <xdr:ext cx="762000" cy="259045"/>
    <xdr:sp macro="" textlink="">
      <xdr:nvSpPr>
        <xdr:cNvPr id="215" name="テキスト ボックス 214"/>
        <xdr:cNvSpPr txBox="1"/>
      </xdr:nvSpPr>
      <xdr:spPr>
        <a:xfrm>
          <a:off x="2844800" y="1449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124749</xdr:rowOff>
    </xdr:from>
    <xdr:to>
      <xdr:col>11</xdr:col>
      <xdr:colOff>82550</xdr:colOff>
      <xdr:row>84</xdr:row>
      <xdr:rowOff>54899</xdr:rowOff>
    </xdr:to>
    <xdr:sp macro="" textlink="">
      <xdr:nvSpPr>
        <xdr:cNvPr id="216" name="楕円 215"/>
        <xdr:cNvSpPr/>
      </xdr:nvSpPr>
      <xdr:spPr>
        <a:xfrm>
          <a:off x="2286000" y="143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39676</xdr:rowOff>
    </xdr:from>
    <xdr:ext cx="762000" cy="259045"/>
    <xdr:sp macro="" textlink="">
      <xdr:nvSpPr>
        <xdr:cNvPr id="217" name="テキスト ボックス 216"/>
        <xdr:cNvSpPr txBox="1"/>
      </xdr:nvSpPr>
      <xdr:spPr>
        <a:xfrm>
          <a:off x="1955800" y="1444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78848</xdr:rowOff>
    </xdr:from>
    <xdr:to>
      <xdr:col>7</xdr:col>
      <xdr:colOff>31750</xdr:colOff>
      <xdr:row>84</xdr:row>
      <xdr:rowOff>8998</xdr:rowOff>
    </xdr:to>
    <xdr:sp macro="" textlink="">
      <xdr:nvSpPr>
        <xdr:cNvPr id="218" name="楕円 217"/>
        <xdr:cNvSpPr/>
      </xdr:nvSpPr>
      <xdr:spPr>
        <a:xfrm>
          <a:off x="1397000" y="1430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165225</xdr:rowOff>
    </xdr:from>
    <xdr:ext cx="762000" cy="259045"/>
    <xdr:sp macro="" textlink="">
      <xdr:nvSpPr>
        <xdr:cNvPr id="219" name="テキスト ボックス 218"/>
        <xdr:cNvSpPr txBox="1"/>
      </xdr:nvSpPr>
      <xdr:spPr>
        <a:xfrm>
          <a:off x="1066800" y="1439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同様類似団体平均を若干上回っているため、特別職給与の削減、通勤手当など各種手当の削減を継続する。今後は人事評価の導入など、組織の効果的なマネジメントによる業務能率の向上を図り、時間外手当など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170543</xdr:rowOff>
    </xdr:to>
    <xdr:cxnSp macro="">
      <xdr:nvCxnSpPr>
        <xdr:cNvPr id="255" name="直線コネクタ 254"/>
        <xdr:cNvCxnSpPr/>
      </xdr:nvCxnSpPr>
      <xdr:spPr>
        <a:xfrm>
          <a:off x="16179800" y="148635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58" name="直線コネクタ 257"/>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119743</xdr:rowOff>
    </xdr:to>
    <xdr:cxnSp macro="">
      <xdr:nvCxnSpPr>
        <xdr:cNvPr id="261" name="直線コネクタ 260"/>
        <xdr:cNvCxnSpPr/>
      </xdr:nvCxnSpPr>
      <xdr:spPr>
        <a:xfrm flipV="1">
          <a:off x="14401800" y="1484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64" name="直線コネクタ 263"/>
        <xdr:cNvCxnSpPr/>
      </xdr:nvCxnSpPr>
      <xdr:spPr>
        <a:xfrm>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0" name="楕円 279"/>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1" name="テキスト ボックス 280"/>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勧奨退職制度の導入や、指定管理者制度の導入、アウトソーシングの実施などにより類似団体平均を</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人下回っている。今後も継続して職員数の適正化を図る。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132786</xdr:rowOff>
    </xdr:from>
    <xdr:to>
      <xdr:col>81</xdr:col>
      <xdr:colOff>44450</xdr:colOff>
      <xdr:row>61</xdr:row>
      <xdr:rowOff>144851</xdr:rowOff>
    </xdr:to>
    <xdr:cxnSp macro="">
      <xdr:nvCxnSpPr>
        <xdr:cNvPr id="318" name="直線コネクタ 317"/>
        <xdr:cNvCxnSpPr/>
      </xdr:nvCxnSpPr>
      <xdr:spPr>
        <a:xfrm flipV="1">
          <a:off x="16179800" y="1059123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144851</xdr:rowOff>
    </xdr:from>
    <xdr:to>
      <xdr:col>77</xdr:col>
      <xdr:colOff>44450</xdr:colOff>
      <xdr:row>62</xdr:row>
      <xdr:rowOff>2893</xdr:rowOff>
    </xdr:to>
    <xdr:cxnSp macro="">
      <xdr:nvCxnSpPr>
        <xdr:cNvPr id="321" name="直線コネクタ 320"/>
        <xdr:cNvCxnSpPr/>
      </xdr:nvCxnSpPr>
      <xdr:spPr>
        <a:xfrm flipV="1">
          <a:off x="15290800" y="10603301"/>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140829</xdr:rowOff>
    </xdr:from>
    <xdr:to>
      <xdr:col>72</xdr:col>
      <xdr:colOff>203200</xdr:colOff>
      <xdr:row>62</xdr:row>
      <xdr:rowOff>2893</xdr:rowOff>
    </xdr:to>
    <xdr:cxnSp macro="">
      <xdr:nvCxnSpPr>
        <xdr:cNvPr id="324" name="直線コネクタ 323"/>
        <xdr:cNvCxnSpPr/>
      </xdr:nvCxnSpPr>
      <xdr:spPr>
        <a:xfrm>
          <a:off x="14401800" y="10599279"/>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81845</xdr:rowOff>
    </xdr:from>
    <xdr:to>
      <xdr:col>68</xdr:col>
      <xdr:colOff>152400</xdr:colOff>
      <xdr:row>61</xdr:row>
      <xdr:rowOff>140829</xdr:rowOff>
    </xdr:to>
    <xdr:cxnSp macro="">
      <xdr:nvCxnSpPr>
        <xdr:cNvPr id="327" name="直線コネクタ 326"/>
        <xdr:cNvCxnSpPr/>
      </xdr:nvCxnSpPr>
      <xdr:spPr>
        <a:xfrm>
          <a:off x="13512800" y="1054029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81986</xdr:rowOff>
    </xdr:from>
    <xdr:to>
      <xdr:col>81</xdr:col>
      <xdr:colOff>95250</xdr:colOff>
      <xdr:row>62</xdr:row>
      <xdr:rowOff>12136</xdr:rowOff>
    </xdr:to>
    <xdr:sp macro="" textlink="">
      <xdr:nvSpPr>
        <xdr:cNvPr id="337" name="楕円 336"/>
        <xdr:cNvSpPr/>
      </xdr:nvSpPr>
      <xdr:spPr>
        <a:xfrm>
          <a:off x="16967200" y="105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98513</xdr:rowOff>
    </xdr:from>
    <xdr:ext cx="762000" cy="259045"/>
    <xdr:sp macro="" textlink="">
      <xdr:nvSpPr>
        <xdr:cNvPr id="338" name="定員管理の状況該当値テキスト"/>
        <xdr:cNvSpPr txBox="1"/>
      </xdr:nvSpPr>
      <xdr:spPr>
        <a:xfrm>
          <a:off x="17106900" y="1038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94051</xdr:rowOff>
    </xdr:from>
    <xdr:to>
      <xdr:col>77</xdr:col>
      <xdr:colOff>95250</xdr:colOff>
      <xdr:row>62</xdr:row>
      <xdr:rowOff>24201</xdr:rowOff>
    </xdr:to>
    <xdr:sp macro="" textlink="">
      <xdr:nvSpPr>
        <xdr:cNvPr id="339" name="楕円 338"/>
        <xdr:cNvSpPr/>
      </xdr:nvSpPr>
      <xdr:spPr>
        <a:xfrm>
          <a:off x="16129000" y="105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34378</xdr:rowOff>
    </xdr:from>
    <xdr:ext cx="736600" cy="259045"/>
    <xdr:sp macro="" textlink="">
      <xdr:nvSpPr>
        <xdr:cNvPr id="340" name="テキスト ボックス 339"/>
        <xdr:cNvSpPr txBox="1"/>
      </xdr:nvSpPr>
      <xdr:spPr>
        <a:xfrm>
          <a:off x="15798800" y="1032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123543</xdr:rowOff>
    </xdr:from>
    <xdr:to>
      <xdr:col>73</xdr:col>
      <xdr:colOff>44450</xdr:colOff>
      <xdr:row>62</xdr:row>
      <xdr:rowOff>53693</xdr:rowOff>
    </xdr:to>
    <xdr:sp macro="" textlink="">
      <xdr:nvSpPr>
        <xdr:cNvPr id="341" name="楕円 340"/>
        <xdr:cNvSpPr/>
      </xdr:nvSpPr>
      <xdr:spPr>
        <a:xfrm>
          <a:off x="15240000" y="105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63870</xdr:rowOff>
    </xdr:from>
    <xdr:ext cx="762000" cy="259045"/>
    <xdr:sp macro="" textlink="">
      <xdr:nvSpPr>
        <xdr:cNvPr id="342" name="テキスト ボックス 341"/>
        <xdr:cNvSpPr txBox="1"/>
      </xdr:nvSpPr>
      <xdr:spPr>
        <a:xfrm>
          <a:off x="14909800" y="1035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90029</xdr:rowOff>
    </xdr:from>
    <xdr:to>
      <xdr:col>68</xdr:col>
      <xdr:colOff>203200</xdr:colOff>
      <xdr:row>62</xdr:row>
      <xdr:rowOff>20179</xdr:rowOff>
    </xdr:to>
    <xdr:sp macro="" textlink="">
      <xdr:nvSpPr>
        <xdr:cNvPr id="343" name="楕円 342"/>
        <xdr:cNvSpPr/>
      </xdr:nvSpPr>
      <xdr:spPr>
        <a:xfrm>
          <a:off x="14351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30356</xdr:rowOff>
    </xdr:from>
    <xdr:ext cx="762000" cy="259045"/>
    <xdr:sp macro="" textlink="">
      <xdr:nvSpPr>
        <xdr:cNvPr id="344" name="テキスト ボックス 343"/>
        <xdr:cNvSpPr txBox="1"/>
      </xdr:nvSpPr>
      <xdr:spPr>
        <a:xfrm>
          <a:off x="14020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31045</xdr:rowOff>
    </xdr:from>
    <xdr:to>
      <xdr:col>64</xdr:col>
      <xdr:colOff>152400</xdr:colOff>
      <xdr:row>61</xdr:row>
      <xdr:rowOff>132645</xdr:rowOff>
    </xdr:to>
    <xdr:sp macro="" textlink="">
      <xdr:nvSpPr>
        <xdr:cNvPr id="345" name="楕円 344"/>
        <xdr:cNvSpPr/>
      </xdr:nvSpPr>
      <xdr:spPr>
        <a:xfrm>
          <a:off x="134620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142822</xdr:rowOff>
    </xdr:from>
    <xdr:ext cx="762000" cy="259045"/>
    <xdr:sp macro="" textlink="">
      <xdr:nvSpPr>
        <xdr:cNvPr id="346" name="テキスト ボックス 345"/>
        <xdr:cNvSpPr txBox="1"/>
      </xdr:nvSpPr>
      <xdr:spPr>
        <a:xfrm>
          <a:off x="13131800" y="1025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類似団体平均を上回</a:t>
          </a:r>
          <a:r>
            <a:rPr lang="ja-JP" altLang="en-US" sz="1000">
              <a:solidFill>
                <a:schemeClr val="dk1"/>
              </a:solidFill>
              <a:effectLst/>
              <a:latin typeface="+mn-lt"/>
              <a:ea typeface="+mn-ea"/>
              <a:cs typeface="+mn-cs"/>
            </a:rPr>
            <a:t>り</a:t>
          </a:r>
          <a:r>
            <a:rPr lang="ja-JP" altLang="ja-JP" sz="1000">
              <a:solidFill>
                <a:schemeClr val="dk1"/>
              </a:solidFill>
              <a:effectLst/>
              <a:latin typeface="+mn-lt"/>
              <a:ea typeface="+mn-ea"/>
              <a:cs typeface="+mn-cs"/>
            </a:rPr>
            <a:t>、昨年度と比較すると０</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８ポイント</a:t>
          </a:r>
          <a:r>
            <a:rPr lang="ja-JP" altLang="en-US" sz="1000">
              <a:solidFill>
                <a:schemeClr val="dk1"/>
              </a:solidFill>
              <a:effectLst/>
              <a:latin typeface="+mn-lt"/>
              <a:ea typeface="+mn-ea"/>
              <a:cs typeface="+mn-cs"/>
            </a:rPr>
            <a:t>増となって</a:t>
          </a:r>
          <a:r>
            <a:rPr lang="ja-JP" altLang="ja-JP" sz="1000">
              <a:solidFill>
                <a:schemeClr val="dk1"/>
              </a:solidFill>
              <a:effectLst/>
              <a:latin typeface="+mn-lt"/>
              <a:ea typeface="+mn-ea"/>
              <a:cs typeface="+mn-cs"/>
            </a:rPr>
            <a:t>いる。</a:t>
          </a:r>
          <a:r>
            <a:rPr lang="ja-JP" altLang="en-US" sz="1000">
              <a:solidFill>
                <a:schemeClr val="dk1"/>
              </a:solidFill>
              <a:effectLst/>
              <a:latin typeface="+mn-lt"/>
              <a:ea typeface="+mn-ea"/>
              <a:cs typeface="+mn-cs"/>
            </a:rPr>
            <a:t>主な要因は、本比率が過去</a:t>
          </a:r>
          <a:r>
            <a:rPr lang="en-US" altLang="ja-JP" sz="1000">
              <a:solidFill>
                <a:schemeClr val="dk1"/>
              </a:solidFill>
              <a:effectLst/>
              <a:latin typeface="+mn-lt"/>
              <a:ea typeface="+mn-ea"/>
              <a:cs typeface="+mn-cs"/>
            </a:rPr>
            <a:t>3</a:t>
          </a:r>
          <a:r>
            <a:rPr lang="ja-JP" altLang="en-US" sz="1000">
              <a:solidFill>
                <a:schemeClr val="dk1"/>
              </a:solidFill>
              <a:effectLst/>
              <a:latin typeface="+mn-lt"/>
              <a:ea typeface="+mn-ea"/>
              <a:cs typeface="+mn-cs"/>
            </a:rPr>
            <a:t>ヵ年平均で計算されるため今年度算定対象外となった平成</a:t>
          </a:r>
          <a:r>
            <a:rPr lang="en-US" altLang="ja-JP" sz="1000">
              <a:solidFill>
                <a:schemeClr val="dk1"/>
              </a:solidFill>
              <a:effectLst/>
              <a:latin typeface="+mn-lt"/>
              <a:ea typeface="+mn-ea"/>
              <a:cs typeface="+mn-cs"/>
            </a:rPr>
            <a:t>28</a:t>
          </a:r>
          <a:r>
            <a:rPr lang="ja-JP" altLang="en-US" sz="1000">
              <a:solidFill>
                <a:schemeClr val="dk1"/>
              </a:solidFill>
              <a:effectLst/>
              <a:latin typeface="+mn-lt"/>
              <a:ea typeface="+mn-ea"/>
              <a:cs typeface="+mn-cs"/>
            </a:rPr>
            <a:t>年度分の実質公債費比率（１０</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３％）に対し、新たに算定対象となった令和元年度分の実質公債費比率が下水道事業会計の地方債償還の財源に充てた負担金が増加したこと等により約２</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２ポイント増加し、</a:t>
          </a:r>
          <a:r>
            <a:rPr lang="ja-JP" altLang="ja-JP" sz="1000">
              <a:solidFill>
                <a:schemeClr val="dk1"/>
              </a:solidFill>
              <a:effectLst/>
              <a:latin typeface="+mn-lt"/>
              <a:ea typeface="+mn-ea"/>
              <a:cs typeface="+mn-cs"/>
            </a:rPr>
            <a:t>１２</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５％</a:t>
          </a:r>
          <a:r>
            <a:rPr lang="ja-JP" altLang="en-US" sz="1000">
              <a:solidFill>
                <a:schemeClr val="dk1"/>
              </a:solidFill>
              <a:effectLst/>
              <a:latin typeface="+mn-lt"/>
              <a:ea typeface="+mn-ea"/>
              <a:cs typeface="+mn-cs"/>
            </a:rPr>
            <a:t>となったためである</a:t>
          </a:r>
          <a:r>
            <a:rPr lang="ja-JP" altLang="ja-JP" sz="1000">
              <a:solidFill>
                <a:schemeClr val="dk1"/>
              </a:solidFill>
              <a:effectLst/>
              <a:latin typeface="+mn-lt"/>
              <a:ea typeface="+mn-ea"/>
              <a:cs typeface="+mn-cs"/>
            </a:rPr>
            <a:t>。引き続き後世への負担を少しでも軽減するよう、特定財源の安定的な確保や新規事業の実施等について総点検を図り、財政の健全化に努める。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43</xdr:row>
      <xdr:rowOff>118231</xdr:rowOff>
    </xdr:to>
    <xdr:cxnSp macro="">
      <xdr:nvCxnSpPr>
        <xdr:cNvPr id="378" name="直線コネクタ 377"/>
        <xdr:cNvCxnSpPr/>
      </xdr:nvCxnSpPr>
      <xdr:spPr>
        <a:xfrm flipV="1">
          <a:off x="17018000" y="6295572"/>
          <a:ext cx="0" cy="1195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90308</xdr:rowOff>
    </xdr:from>
    <xdr:ext cx="762000" cy="259045"/>
    <xdr:sp macro="" textlink="">
      <xdr:nvSpPr>
        <xdr:cNvPr id="379" name="公債費負担の状況最小値テキスト"/>
        <xdr:cNvSpPr txBox="1"/>
      </xdr:nvSpPr>
      <xdr:spPr>
        <a:xfrm>
          <a:off x="17106900" y="746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118231</xdr:rowOff>
    </xdr:from>
    <xdr:to>
      <xdr:col>81</xdr:col>
      <xdr:colOff>133350</xdr:colOff>
      <xdr:row>43</xdr:row>
      <xdr:rowOff>118231</xdr:rowOff>
    </xdr:to>
    <xdr:cxnSp macro="">
      <xdr:nvCxnSpPr>
        <xdr:cNvPr id="380" name="直線コネクタ 379"/>
        <xdr:cNvCxnSpPr/>
      </xdr:nvCxnSpPr>
      <xdr:spPr>
        <a:xfrm>
          <a:off x="16929100" y="74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58965</xdr:rowOff>
    </xdr:to>
    <xdr:cxnSp macro="">
      <xdr:nvCxnSpPr>
        <xdr:cNvPr id="383" name="直線コネクタ 382"/>
        <xdr:cNvCxnSpPr/>
      </xdr:nvCxnSpPr>
      <xdr:spPr>
        <a:xfrm>
          <a:off x="16179800" y="6996491"/>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4"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5" name="フローチャート: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58965</xdr:rowOff>
    </xdr:to>
    <xdr:cxnSp macro="">
      <xdr:nvCxnSpPr>
        <xdr:cNvPr id="386" name="直線コネクタ 385"/>
        <xdr:cNvCxnSpPr/>
      </xdr:nvCxnSpPr>
      <xdr:spPr>
        <a:xfrm flipV="1">
          <a:off x="15290800" y="69964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7" name="フローチャート: 判断 386"/>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8" name="テキスト ボックス 38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105833</xdr:rowOff>
    </xdr:to>
    <xdr:cxnSp macro="">
      <xdr:nvCxnSpPr>
        <xdr:cNvPr id="389" name="直線コネクタ 388"/>
        <xdr:cNvCxnSpPr/>
      </xdr:nvCxnSpPr>
      <xdr:spPr>
        <a:xfrm flipV="1">
          <a:off x="14401800" y="70884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0" name="フローチャート: 判断 389"/>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1" name="テキスト ボックス 390"/>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44</xdr:row>
      <xdr:rowOff>50195</xdr:rowOff>
    </xdr:to>
    <xdr:cxnSp macro="">
      <xdr:nvCxnSpPr>
        <xdr:cNvPr id="392" name="直線コネクタ 391"/>
        <xdr:cNvCxnSpPr/>
      </xdr:nvCxnSpPr>
      <xdr:spPr>
        <a:xfrm flipV="1">
          <a:off x="13512800" y="7306733"/>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5" name="フローチャート: 判断 394"/>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6" name="テキスト ボックス 395"/>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2" name="楕円 40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3"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4" name="楕円 403"/>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405" name="テキスト ボックス 404"/>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6" name="楕円 405"/>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7" name="テキスト ボックス 406"/>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8" name="楕円 407"/>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9" name="テキスト ボックス 408"/>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0" name="楕円 409"/>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1" name="テキスト ボックス 410"/>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類似団体平均を上回っているが、昨年度と比較すると</a:t>
          </a:r>
          <a:r>
            <a:rPr lang="ja-JP" altLang="en-US" sz="1100">
              <a:solidFill>
                <a:schemeClr val="dk1"/>
              </a:solidFill>
              <a:effectLst/>
              <a:latin typeface="+mn-lt"/>
              <a:ea typeface="+mn-ea"/>
              <a:cs typeface="+mn-cs"/>
            </a:rPr>
            <a:t>１１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ポイント改善している。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地方債現在高及び</a:t>
          </a:r>
          <a:r>
            <a:rPr lang="ja-JP" altLang="en-US" sz="1100">
              <a:solidFill>
                <a:schemeClr val="dk1"/>
              </a:solidFill>
              <a:effectLst/>
              <a:latin typeface="+mn-lt"/>
              <a:ea typeface="+mn-ea"/>
              <a:cs typeface="+mn-cs"/>
            </a:rPr>
            <a:t>公営企業等繰入見込額</a:t>
          </a:r>
          <a:r>
            <a:rPr lang="ja-JP" altLang="ja-JP" sz="1100">
              <a:solidFill>
                <a:schemeClr val="dk1"/>
              </a:solidFill>
              <a:effectLst/>
              <a:latin typeface="+mn-lt"/>
              <a:ea typeface="+mn-ea"/>
              <a:cs typeface="+mn-cs"/>
            </a:rPr>
            <a:t>の減少が主な要因となっている。平成１８年度から平成２１年度にピークを迎えた元利償還金は減少しており、引き続き後世への負担を少しでも軽減するよう、特定財源の安定的な確保や新規事業の実施等について総点検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40" name="直線コネクタ 439"/>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41"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2" name="直線コネクタ 441"/>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133392</xdr:rowOff>
    </xdr:from>
    <xdr:to>
      <xdr:col>81</xdr:col>
      <xdr:colOff>44450</xdr:colOff>
      <xdr:row>17</xdr:row>
      <xdr:rowOff>54441</xdr:rowOff>
    </xdr:to>
    <xdr:cxnSp macro="">
      <xdr:nvCxnSpPr>
        <xdr:cNvPr id="445" name="直線コネクタ 444"/>
        <xdr:cNvCxnSpPr/>
      </xdr:nvCxnSpPr>
      <xdr:spPr>
        <a:xfrm flipV="1">
          <a:off x="16179800" y="2876592"/>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6" name="将来負担の状況平均値テキスト"/>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7" name="フローチャート: 判断 446"/>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54441</xdr:rowOff>
    </xdr:from>
    <xdr:to>
      <xdr:col>77</xdr:col>
      <xdr:colOff>44450</xdr:colOff>
      <xdr:row>17</xdr:row>
      <xdr:rowOff>97070</xdr:rowOff>
    </xdr:to>
    <xdr:cxnSp macro="">
      <xdr:nvCxnSpPr>
        <xdr:cNvPr id="448" name="直線コネクタ 447"/>
        <xdr:cNvCxnSpPr/>
      </xdr:nvCxnSpPr>
      <xdr:spPr>
        <a:xfrm flipV="1">
          <a:off x="15290800" y="2969091"/>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9" name="フローチャート: 判断 448"/>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50" name="テキスト ボックス 449"/>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97070</xdr:rowOff>
    </xdr:from>
    <xdr:to>
      <xdr:col>72</xdr:col>
      <xdr:colOff>203200</xdr:colOff>
      <xdr:row>17</xdr:row>
      <xdr:rowOff>153374</xdr:rowOff>
    </xdr:to>
    <xdr:cxnSp macro="">
      <xdr:nvCxnSpPr>
        <xdr:cNvPr id="451" name="直線コネクタ 450"/>
        <xdr:cNvCxnSpPr/>
      </xdr:nvCxnSpPr>
      <xdr:spPr>
        <a:xfrm flipV="1">
          <a:off x="14401800" y="301172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2" name="フローチャート: 判断 451"/>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3" name="テキスト ボックス 452"/>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153374</xdr:rowOff>
    </xdr:from>
    <xdr:to>
      <xdr:col>68</xdr:col>
      <xdr:colOff>152400</xdr:colOff>
      <xdr:row>17</xdr:row>
      <xdr:rowOff>154178</xdr:rowOff>
    </xdr:to>
    <xdr:cxnSp macro="">
      <xdr:nvCxnSpPr>
        <xdr:cNvPr id="454" name="直線コネクタ 453"/>
        <xdr:cNvCxnSpPr/>
      </xdr:nvCxnSpPr>
      <xdr:spPr>
        <a:xfrm flipV="1">
          <a:off x="13512800" y="306802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5" name="フローチャート: 判断 454"/>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6" name="テキスト ボックス 455"/>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7" name="フローチャート: 判断 456"/>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8" name="テキスト ボックス 457"/>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82592</xdr:rowOff>
    </xdr:from>
    <xdr:to>
      <xdr:col>81</xdr:col>
      <xdr:colOff>95250</xdr:colOff>
      <xdr:row>17</xdr:row>
      <xdr:rowOff>12742</xdr:rowOff>
    </xdr:to>
    <xdr:sp macro="" textlink="">
      <xdr:nvSpPr>
        <xdr:cNvPr id="464" name="楕円 463"/>
        <xdr:cNvSpPr/>
      </xdr:nvSpPr>
      <xdr:spPr>
        <a:xfrm>
          <a:off x="169672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54669</xdr:rowOff>
    </xdr:from>
    <xdr:ext cx="762000" cy="259045"/>
    <xdr:sp macro="" textlink="">
      <xdr:nvSpPr>
        <xdr:cNvPr id="465" name="将来負担の状況該当値テキスト"/>
        <xdr:cNvSpPr txBox="1"/>
      </xdr:nvSpPr>
      <xdr:spPr>
        <a:xfrm>
          <a:off x="17106900" y="27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3641</xdr:rowOff>
    </xdr:from>
    <xdr:to>
      <xdr:col>77</xdr:col>
      <xdr:colOff>95250</xdr:colOff>
      <xdr:row>17</xdr:row>
      <xdr:rowOff>105241</xdr:rowOff>
    </xdr:to>
    <xdr:sp macro="" textlink="">
      <xdr:nvSpPr>
        <xdr:cNvPr id="466" name="楕円 465"/>
        <xdr:cNvSpPr/>
      </xdr:nvSpPr>
      <xdr:spPr>
        <a:xfrm>
          <a:off x="16129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90018</xdr:rowOff>
    </xdr:from>
    <xdr:ext cx="736600" cy="259045"/>
    <xdr:sp macro="" textlink="">
      <xdr:nvSpPr>
        <xdr:cNvPr id="467" name="テキスト ボックス 466"/>
        <xdr:cNvSpPr txBox="1"/>
      </xdr:nvSpPr>
      <xdr:spPr>
        <a:xfrm>
          <a:off x="15798800" y="30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46270</xdr:rowOff>
    </xdr:from>
    <xdr:to>
      <xdr:col>73</xdr:col>
      <xdr:colOff>44450</xdr:colOff>
      <xdr:row>17</xdr:row>
      <xdr:rowOff>147870</xdr:rowOff>
    </xdr:to>
    <xdr:sp macro="" textlink="">
      <xdr:nvSpPr>
        <xdr:cNvPr id="468" name="楕円 467"/>
        <xdr:cNvSpPr/>
      </xdr:nvSpPr>
      <xdr:spPr>
        <a:xfrm>
          <a:off x="15240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132647</xdr:rowOff>
    </xdr:from>
    <xdr:ext cx="762000" cy="259045"/>
    <xdr:sp macro="" textlink="">
      <xdr:nvSpPr>
        <xdr:cNvPr id="469" name="テキスト ボックス 468"/>
        <xdr:cNvSpPr txBox="1"/>
      </xdr:nvSpPr>
      <xdr:spPr>
        <a:xfrm>
          <a:off x="14909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102574</xdr:rowOff>
    </xdr:from>
    <xdr:to>
      <xdr:col>68</xdr:col>
      <xdr:colOff>203200</xdr:colOff>
      <xdr:row>18</xdr:row>
      <xdr:rowOff>32724</xdr:rowOff>
    </xdr:to>
    <xdr:sp macro="" textlink="">
      <xdr:nvSpPr>
        <xdr:cNvPr id="470" name="楕円 469"/>
        <xdr:cNvSpPr/>
      </xdr:nvSpPr>
      <xdr:spPr>
        <a:xfrm>
          <a:off x="14351000" y="30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17501</xdr:rowOff>
    </xdr:from>
    <xdr:ext cx="762000" cy="259045"/>
    <xdr:sp macro="" textlink="">
      <xdr:nvSpPr>
        <xdr:cNvPr id="471" name="テキスト ボックス 470"/>
        <xdr:cNvSpPr txBox="1"/>
      </xdr:nvSpPr>
      <xdr:spPr>
        <a:xfrm>
          <a:off x="14020800" y="310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103378</xdr:rowOff>
    </xdr:from>
    <xdr:to>
      <xdr:col>64</xdr:col>
      <xdr:colOff>152400</xdr:colOff>
      <xdr:row>18</xdr:row>
      <xdr:rowOff>33528</xdr:rowOff>
    </xdr:to>
    <xdr:sp macro="" textlink="">
      <xdr:nvSpPr>
        <xdr:cNvPr id="472" name="楕円 471"/>
        <xdr:cNvSpPr/>
      </xdr:nvSpPr>
      <xdr:spPr>
        <a:xfrm>
          <a:off x="13462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18305</xdr:rowOff>
    </xdr:from>
    <xdr:ext cx="762000" cy="259045"/>
    <xdr:sp macro="" textlink="">
      <xdr:nvSpPr>
        <xdr:cNvPr id="473" name="テキスト ボックス 472"/>
        <xdr:cNvSpPr txBox="1"/>
      </xdr:nvSpPr>
      <xdr:spPr>
        <a:xfrm>
          <a:off x="13131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比率は昨年から０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４ポイントの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で、主な要因は</a:t>
          </a:r>
          <a:r>
            <a:rPr lang="ja-JP" altLang="en-US" sz="1100">
              <a:solidFill>
                <a:schemeClr val="dk1"/>
              </a:solidFill>
              <a:effectLst/>
              <a:latin typeface="+mn-lt"/>
              <a:ea typeface="+mn-ea"/>
              <a:cs typeface="+mn-cs"/>
            </a:rPr>
            <a:t>退職手当組合の追加負担に伴う人件費の増である</a:t>
          </a:r>
          <a:r>
            <a:rPr lang="ja-JP" altLang="ja-JP" sz="1100">
              <a:solidFill>
                <a:schemeClr val="dk1"/>
              </a:solidFill>
              <a:effectLst/>
              <a:latin typeface="+mn-lt"/>
              <a:ea typeface="+mn-ea"/>
              <a:cs typeface="+mn-cs"/>
            </a:rPr>
            <a:t>。なお、類似団体平均は</a:t>
          </a:r>
          <a:r>
            <a:rPr lang="ja-JP" altLang="en-US" sz="1100">
              <a:solidFill>
                <a:schemeClr val="dk1"/>
              </a:solidFill>
              <a:effectLst/>
              <a:latin typeface="+mn-lt"/>
              <a:ea typeface="+mn-ea"/>
              <a:cs typeface="+mn-cs"/>
            </a:rPr>
            <a:t>昨年同様</a:t>
          </a:r>
          <a:r>
            <a:rPr lang="ja-JP" altLang="ja-JP" sz="1100">
              <a:solidFill>
                <a:schemeClr val="dk1"/>
              </a:solidFill>
              <a:effectLst/>
              <a:latin typeface="+mn-lt"/>
              <a:ea typeface="+mn-ea"/>
              <a:cs typeface="+mn-cs"/>
            </a:rPr>
            <a:t>上回っており、今後、改革プランに掲げた項目である職員数及び組織機構の見直し、指定管理者制度の導入、アウトソーシング等を着実に遂行し、行財政改革への取組みを通じて引き続き人件費の増加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170543</xdr:rowOff>
    </xdr:from>
    <xdr:to>
      <xdr:col>24</xdr:col>
      <xdr:colOff>25400</xdr:colOff>
      <xdr:row>39</xdr:row>
      <xdr:rowOff>42635</xdr:rowOff>
    </xdr:to>
    <xdr:cxnSp macro="">
      <xdr:nvCxnSpPr>
        <xdr:cNvPr id="68" name="直線コネクタ 67"/>
        <xdr:cNvCxnSpPr/>
      </xdr:nvCxnSpPr>
      <xdr:spPr>
        <a:xfrm>
          <a:off x="3987800" y="6685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170543</xdr:rowOff>
    </xdr:from>
    <xdr:to>
      <xdr:col>19</xdr:col>
      <xdr:colOff>187325</xdr:colOff>
      <xdr:row>39</xdr:row>
      <xdr:rowOff>42635</xdr:rowOff>
    </xdr:to>
    <xdr:cxnSp macro="">
      <xdr:nvCxnSpPr>
        <xdr:cNvPr id="71" name="直線コネクタ 70"/>
        <xdr:cNvCxnSpPr/>
      </xdr:nvCxnSpPr>
      <xdr:spPr>
        <a:xfrm flipV="1">
          <a:off x="3098800" y="6685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39</xdr:row>
      <xdr:rowOff>42635</xdr:rowOff>
    </xdr:to>
    <xdr:cxnSp macro="">
      <xdr:nvCxnSpPr>
        <xdr:cNvPr id="74" name="直線コネクタ 73"/>
        <xdr:cNvCxnSpPr/>
      </xdr:nvCxnSpPr>
      <xdr:spPr>
        <a:xfrm>
          <a:off x="2209800" y="6729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42635</xdr:rowOff>
    </xdr:to>
    <xdr:cxnSp macro="">
      <xdr:nvCxnSpPr>
        <xdr:cNvPr id="77" name="直線コネクタ 76"/>
        <xdr:cNvCxnSpPr/>
      </xdr:nvCxnSpPr>
      <xdr:spPr>
        <a:xfrm>
          <a:off x="1320800" y="669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119743</xdr:rowOff>
    </xdr:from>
    <xdr:to>
      <xdr:col>20</xdr:col>
      <xdr:colOff>38100</xdr:colOff>
      <xdr:row>39</xdr:row>
      <xdr:rowOff>49893</xdr:rowOff>
    </xdr:to>
    <xdr:sp macro="" textlink="">
      <xdr:nvSpPr>
        <xdr:cNvPr id="89" name="楕円 88"/>
        <xdr:cNvSpPr/>
      </xdr:nvSpPr>
      <xdr:spPr>
        <a:xfrm>
          <a:off x="3937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34670</xdr:rowOff>
    </xdr:from>
    <xdr:ext cx="736600" cy="259045"/>
    <xdr:sp macro="" textlink="">
      <xdr:nvSpPr>
        <xdr:cNvPr id="90" name="テキスト ボックス 89"/>
        <xdr:cNvSpPr txBox="1"/>
      </xdr:nvSpPr>
      <xdr:spPr>
        <a:xfrm>
          <a:off x="3606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91" name="楕円 90"/>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92" name="テキスト ボックス 91"/>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163285</xdr:rowOff>
    </xdr:from>
    <xdr:to>
      <xdr:col>11</xdr:col>
      <xdr:colOff>60325</xdr:colOff>
      <xdr:row>39</xdr:row>
      <xdr:rowOff>93435</xdr:rowOff>
    </xdr:to>
    <xdr:sp macro="" textlink="">
      <xdr:nvSpPr>
        <xdr:cNvPr id="93" name="楕円 92"/>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78212</xdr:rowOff>
    </xdr:from>
    <xdr:ext cx="762000" cy="259045"/>
    <xdr:sp macro="" textlink="">
      <xdr:nvSpPr>
        <xdr:cNvPr id="94" name="テキスト ボックス 93"/>
        <xdr:cNvSpPr txBox="1"/>
      </xdr:nvSpPr>
      <xdr:spPr>
        <a:xfrm>
          <a:off x="1828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類似団体平均と比較すると、</a:t>
          </a:r>
          <a:r>
            <a:rPr lang="ja-JP" altLang="en-US" sz="1100">
              <a:solidFill>
                <a:schemeClr val="dk1"/>
              </a:solidFill>
              <a:effectLst/>
              <a:latin typeface="+mn-lt"/>
              <a:ea typeface="+mn-ea"/>
              <a:cs typeface="+mn-cs"/>
            </a:rPr>
            <a:t>２</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ポイント上回っている。主な要因として、</a:t>
          </a:r>
          <a:r>
            <a:rPr lang="ja-JP" altLang="en-US" sz="1100">
              <a:solidFill>
                <a:schemeClr val="dk1"/>
              </a:solidFill>
              <a:effectLst/>
              <a:latin typeface="+mn-lt"/>
              <a:ea typeface="+mn-ea"/>
              <a:cs typeface="+mn-cs"/>
            </a:rPr>
            <a:t>学校給食センターにおける調理等業務の委託</a:t>
          </a:r>
          <a:r>
            <a:rPr lang="ja-JP" altLang="ja-JP" sz="1100">
              <a:solidFill>
                <a:schemeClr val="dk1"/>
              </a:solidFill>
              <a:effectLst/>
              <a:latin typeface="+mn-lt"/>
              <a:ea typeface="+mn-ea"/>
              <a:cs typeface="+mn-cs"/>
            </a:rPr>
            <a:t>に伴う経費の増があ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64407</xdr:rowOff>
    </xdr:from>
    <xdr:to>
      <xdr:col>82</xdr:col>
      <xdr:colOff>107950</xdr:colOff>
      <xdr:row>19</xdr:row>
      <xdr:rowOff>86178</xdr:rowOff>
    </xdr:to>
    <xdr:cxnSp macro="">
      <xdr:nvCxnSpPr>
        <xdr:cNvPr id="131" name="直線コネクタ 130"/>
        <xdr:cNvCxnSpPr/>
      </xdr:nvCxnSpPr>
      <xdr:spPr>
        <a:xfrm>
          <a:off x="15671800" y="3321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64407</xdr:rowOff>
    </xdr:to>
    <xdr:cxnSp macro="">
      <xdr:nvCxnSpPr>
        <xdr:cNvPr id="134" name="直線コネクタ 133"/>
        <xdr:cNvCxnSpPr/>
      </xdr:nvCxnSpPr>
      <xdr:spPr>
        <a:xfrm>
          <a:off x="14782800" y="3278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20864</xdr:rowOff>
    </xdr:to>
    <xdr:cxnSp macro="">
      <xdr:nvCxnSpPr>
        <xdr:cNvPr id="137" name="直線コネクタ 136"/>
        <xdr:cNvCxnSpPr/>
      </xdr:nvCxnSpPr>
      <xdr:spPr>
        <a:xfrm>
          <a:off x="13893800" y="3147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61686</xdr:rowOff>
    </xdr:to>
    <xdr:cxnSp macro="">
      <xdr:nvCxnSpPr>
        <xdr:cNvPr id="140" name="直線コネクタ 139"/>
        <xdr:cNvCxnSpPr/>
      </xdr:nvCxnSpPr>
      <xdr:spPr>
        <a:xfrm>
          <a:off x="13004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50" name="楕円 149"/>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51"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13607</xdr:rowOff>
    </xdr:from>
    <xdr:to>
      <xdr:col>78</xdr:col>
      <xdr:colOff>120650</xdr:colOff>
      <xdr:row>19</xdr:row>
      <xdr:rowOff>115207</xdr:rowOff>
    </xdr:to>
    <xdr:sp macro="" textlink="">
      <xdr:nvSpPr>
        <xdr:cNvPr id="152" name="楕円 151"/>
        <xdr:cNvSpPr/>
      </xdr:nvSpPr>
      <xdr:spPr>
        <a:xfrm>
          <a:off x="15621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99984</xdr:rowOff>
    </xdr:from>
    <xdr:ext cx="736600" cy="259045"/>
    <xdr:sp macro="" textlink="">
      <xdr:nvSpPr>
        <xdr:cNvPr id="153" name="テキスト ボックス 152"/>
        <xdr:cNvSpPr txBox="1"/>
      </xdr:nvSpPr>
      <xdr:spPr>
        <a:xfrm>
          <a:off x="15290800" y="335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4" name="楕円 153"/>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5" name="テキスト ボックス 154"/>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8" name="楕円 157"/>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9" name="テキスト ボックス 158"/>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比率は</a:t>
          </a:r>
          <a:r>
            <a:rPr lang="ja-JP" altLang="ja-JP" sz="1100">
              <a:solidFill>
                <a:schemeClr val="dk1"/>
              </a:solidFill>
              <a:effectLst/>
              <a:latin typeface="+mn-lt"/>
              <a:ea typeface="+mn-ea"/>
              <a:cs typeface="+mn-cs"/>
            </a:rPr>
            <a:t>昨年度</a:t>
          </a:r>
          <a:r>
            <a:rPr lang="ja-JP" altLang="en-US" sz="1100">
              <a:solidFill>
                <a:schemeClr val="dk1"/>
              </a:solidFill>
              <a:effectLst/>
              <a:latin typeface="+mn-lt"/>
              <a:ea typeface="+mn-ea"/>
              <a:cs typeface="+mn-cs"/>
            </a:rPr>
            <a:t>から０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５ポイント増加し</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と同ポイントとなっている</a:t>
          </a:r>
          <a:r>
            <a:rPr lang="ja-JP" altLang="ja-JP" sz="1100">
              <a:solidFill>
                <a:schemeClr val="dk1"/>
              </a:solidFill>
              <a:effectLst/>
              <a:latin typeface="+mn-lt"/>
              <a:ea typeface="+mn-ea"/>
              <a:cs typeface="+mn-cs"/>
            </a:rPr>
            <a:t>。今後も少子高齢化の進展により社会保障費の増加が見込まれるため、公的扶助のあり方を見直し、引き続き扶助費の抑制</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94" name="直線コネクタ 193"/>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97" name="直線コネクタ 196"/>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9" name="テキスト ボックス 19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167822</xdr:rowOff>
    </xdr:to>
    <xdr:cxnSp macro="">
      <xdr:nvCxnSpPr>
        <xdr:cNvPr id="200" name="直線コネクタ 199"/>
        <xdr:cNvCxnSpPr/>
      </xdr:nvCxnSpPr>
      <xdr:spPr>
        <a:xfrm>
          <a:off x="2209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2" name="テキスト ボックス 20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3" name="直線コネクタ 202"/>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3" name="楕円 21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4"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5" name="楕円 21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6" name="テキスト ボックス 21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7" name="楕円 21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8" name="テキスト ボックス 21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9" name="楕円 21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20" name="テキスト ボックス 219"/>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ポイント上回っているが、昨年度と比較して</a:t>
          </a:r>
          <a:r>
            <a:rPr lang="ja-JP" altLang="en-US" sz="1100">
              <a:solidFill>
                <a:schemeClr val="dk1"/>
              </a:solidFill>
              <a:effectLst/>
              <a:latin typeface="+mn-lt"/>
              <a:ea typeface="+mn-ea"/>
              <a:cs typeface="+mn-cs"/>
            </a:rPr>
            <a:t>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となっている。これは、道路・橋梁等の維持補修費の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が主な要因である。今後も公共施設の長寿命化を図り、維持補修費の抑制に努める。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153670</xdr:rowOff>
    </xdr:to>
    <xdr:cxnSp macro="">
      <xdr:nvCxnSpPr>
        <xdr:cNvPr id="255" name="直線コネクタ 254"/>
        <xdr:cNvCxnSpPr/>
      </xdr:nvCxnSpPr>
      <xdr:spPr>
        <a:xfrm flipV="1">
          <a:off x="15671800" y="985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153670</xdr:rowOff>
    </xdr:to>
    <xdr:cxnSp macro="">
      <xdr:nvCxnSpPr>
        <xdr:cNvPr id="258" name="直線コネクタ 257"/>
        <xdr:cNvCxnSpPr/>
      </xdr:nvCxnSpPr>
      <xdr:spPr>
        <a:xfrm>
          <a:off x="14782800" y="9758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157480</xdr:rowOff>
    </xdr:to>
    <xdr:cxnSp macro="">
      <xdr:nvCxnSpPr>
        <xdr:cNvPr id="261" name="直線コネクタ 260"/>
        <xdr:cNvCxnSpPr/>
      </xdr:nvCxnSpPr>
      <xdr:spPr>
        <a:xfrm>
          <a:off x="13893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56</xdr:row>
      <xdr:rowOff>104140</xdr:rowOff>
    </xdr:to>
    <xdr:cxnSp macro="">
      <xdr:nvCxnSpPr>
        <xdr:cNvPr id="264" name="直線コネクタ 263"/>
        <xdr:cNvCxnSpPr/>
      </xdr:nvCxnSpPr>
      <xdr:spPr>
        <a:xfrm>
          <a:off x="13004800" y="95072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4" name="楕円 273"/>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5"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6" name="楕円 27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7" name="テキスト ボックス 27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8" name="楕円 277"/>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9" name="テキスト ボックス 27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80" name="楕円 27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81" name="テキスト ボックス 280"/>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82" name="楕円 28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83" name="テキスト ボックス 28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であり、類似団体平均を</a:t>
          </a:r>
          <a:r>
            <a:rPr lang="ja-JP" altLang="en-US" sz="1100">
              <a:solidFill>
                <a:schemeClr val="dk1"/>
              </a:solidFill>
              <a:effectLst/>
              <a:latin typeface="+mn-lt"/>
              <a:ea typeface="+mn-ea"/>
              <a:cs typeface="+mn-cs"/>
            </a:rPr>
            <a:t>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ポイント上回っている。昨年度から</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した主な要因として、</a:t>
          </a:r>
          <a:r>
            <a:rPr lang="ja-JP" altLang="en-US" sz="1100">
              <a:solidFill>
                <a:schemeClr val="dk1"/>
              </a:solidFill>
              <a:effectLst/>
              <a:latin typeface="+mn-lt"/>
              <a:ea typeface="+mn-ea"/>
              <a:cs typeface="+mn-cs"/>
            </a:rPr>
            <a:t>下水道事業会計負担金の増加</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挙</a:t>
          </a:r>
          <a:r>
            <a:rPr lang="ja-JP" altLang="ja-JP" sz="1100">
              <a:solidFill>
                <a:schemeClr val="dk1"/>
              </a:solidFill>
              <a:effectLst/>
              <a:latin typeface="+mn-lt"/>
              <a:ea typeface="+mn-ea"/>
              <a:cs typeface="+mn-cs"/>
            </a:rPr>
            <a:t>げられる。今後、公平でかつ適正な補助金等の整理や見直しを進め、適正な補助金等の交付に努める。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149860</xdr:rowOff>
    </xdr:to>
    <xdr:cxnSp macro="">
      <xdr:nvCxnSpPr>
        <xdr:cNvPr id="316" name="直線コネクタ 315"/>
        <xdr:cNvCxnSpPr/>
      </xdr:nvCxnSpPr>
      <xdr:spPr>
        <a:xfrm>
          <a:off x="15671800" y="6543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43180</xdr:rowOff>
    </xdr:to>
    <xdr:cxnSp macro="">
      <xdr:nvCxnSpPr>
        <xdr:cNvPr id="319" name="直線コネクタ 318"/>
        <xdr:cNvCxnSpPr/>
      </xdr:nvCxnSpPr>
      <xdr:spPr>
        <a:xfrm flipV="1">
          <a:off x="14782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38</xdr:row>
      <xdr:rowOff>43180</xdr:rowOff>
    </xdr:to>
    <xdr:cxnSp macro="">
      <xdr:nvCxnSpPr>
        <xdr:cNvPr id="322" name="直線コネクタ 321"/>
        <xdr:cNvCxnSpPr/>
      </xdr:nvCxnSpPr>
      <xdr:spPr>
        <a:xfrm>
          <a:off x="13893800" y="637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37</xdr:row>
      <xdr:rowOff>31750</xdr:rowOff>
    </xdr:to>
    <xdr:cxnSp macro="">
      <xdr:nvCxnSpPr>
        <xdr:cNvPr id="325" name="直線コネクタ 324"/>
        <xdr:cNvCxnSpPr/>
      </xdr:nvCxnSpPr>
      <xdr:spPr>
        <a:xfrm>
          <a:off x="13004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5" name="楕円 334"/>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6"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7" name="楕円 336"/>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8" name="テキスト ボックス 337"/>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9" name="楕円 338"/>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40" name="テキスト ボックス 339"/>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41" name="楕円 340"/>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2" name="テキスト ボックス 341"/>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3" name="楕円 342"/>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4" name="テキスト ボックス 343"/>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昨年度と比較すると</a:t>
          </a:r>
          <a:r>
            <a:rPr lang="ja-JP" altLang="en-US" sz="1100">
              <a:solidFill>
                <a:schemeClr val="dk1"/>
              </a:solidFill>
              <a:effectLst/>
              <a:latin typeface="+mn-lt"/>
              <a:ea typeface="+mn-ea"/>
              <a:cs typeface="+mn-cs"/>
            </a:rPr>
            <a:t>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１ポイントの増、類似団体平均を１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ポイント上回っている。この要因は、地方債を財源とした公共事業を実施したことによるものであり、町財政の圧迫と財政構造の硬直化</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109855</xdr:rowOff>
    </xdr:to>
    <xdr:cxnSp macro="">
      <xdr:nvCxnSpPr>
        <xdr:cNvPr id="373" name="直線コネクタ 372"/>
        <xdr:cNvCxnSpPr/>
      </xdr:nvCxnSpPr>
      <xdr:spPr>
        <a:xfrm>
          <a:off x="3987800" y="133057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41275</xdr:rowOff>
    </xdr:from>
    <xdr:to>
      <xdr:col>19</xdr:col>
      <xdr:colOff>187325</xdr:colOff>
      <xdr:row>77</xdr:row>
      <xdr:rowOff>104139</xdr:rowOff>
    </xdr:to>
    <xdr:cxnSp macro="">
      <xdr:nvCxnSpPr>
        <xdr:cNvPr id="376" name="直線コネクタ 375"/>
        <xdr:cNvCxnSpPr/>
      </xdr:nvCxnSpPr>
      <xdr:spPr>
        <a:xfrm>
          <a:off x="3098800" y="13242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18414</xdr:rowOff>
    </xdr:from>
    <xdr:to>
      <xdr:col>15</xdr:col>
      <xdr:colOff>98425</xdr:colOff>
      <xdr:row>77</xdr:row>
      <xdr:rowOff>41275</xdr:rowOff>
    </xdr:to>
    <xdr:cxnSp macro="">
      <xdr:nvCxnSpPr>
        <xdr:cNvPr id="379" name="直線コネクタ 378"/>
        <xdr:cNvCxnSpPr/>
      </xdr:nvCxnSpPr>
      <xdr:spPr>
        <a:xfrm>
          <a:off x="2209800" y="132200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104139</xdr:rowOff>
    </xdr:to>
    <xdr:cxnSp macro="">
      <xdr:nvCxnSpPr>
        <xdr:cNvPr id="382" name="直線コネクタ 381"/>
        <xdr:cNvCxnSpPr/>
      </xdr:nvCxnSpPr>
      <xdr:spPr>
        <a:xfrm flipV="1">
          <a:off x="1320800" y="132200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59055</xdr:rowOff>
    </xdr:from>
    <xdr:to>
      <xdr:col>24</xdr:col>
      <xdr:colOff>76200</xdr:colOff>
      <xdr:row>77</xdr:row>
      <xdr:rowOff>160655</xdr:rowOff>
    </xdr:to>
    <xdr:sp macro="" textlink="">
      <xdr:nvSpPr>
        <xdr:cNvPr id="392" name="楕円 391"/>
        <xdr:cNvSpPr/>
      </xdr:nvSpPr>
      <xdr:spPr>
        <a:xfrm>
          <a:off x="4775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31132</xdr:rowOff>
    </xdr:from>
    <xdr:ext cx="762000" cy="259045"/>
    <xdr:sp macro="" textlink="">
      <xdr:nvSpPr>
        <xdr:cNvPr id="393" name="公債費該当値テキスト"/>
        <xdr:cNvSpPr txBox="1"/>
      </xdr:nvSpPr>
      <xdr:spPr>
        <a:xfrm>
          <a:off x="4914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94" name="楕円 393"/>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95" name="テキスト ボックス 394"/>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161925</xdr:rowOff>
    </xdr:from>
    <xdr:to>
      <xdr:col>15</xdr:col>
      <xdr:colOff>149225</xdr:colOff>
      <xdr:row>77</xdr:row>
      <xdr:rowOff>92075</xdr:rowOff>
    </xdr:to>
    <xdr:sp macro="" textlink="">
      <xdr:nvSpPr>
        <xdr:cNvPr id="396" name="楕円 395"/>
        <xdr:cNvSpPr/>
      </xdr:nvSpPr>
      <xdr:spPr>
        <a:xfrm>
          <a:off x="3048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76852</xdr:rowOff>
    </xdr:from>
    <xdr:ext cx="762000" cy="259045"/>
    <xdr:sp macro="" textlink="">
      <xdr:nvSpPr>
        <xdr:cNvPr id="397" name="テキスト ボックス 396"/>
        <xdr:cNvSpPr txBox="1"/>
      </xdr:nvSpPr>
      <xdr:spPr>
        <a:xfrm>
          <a:off x="2717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139064</xdr:rowOff>
    </xdr:from>
    <xdr:to>
      <xdr:col>11</xdr:col>
      <xdr:colOff>60325</xdr:colOff>
      <xdr:row>77</xdr:row>
      <xdr:rowOff>69214</xdr:rowOff>
    </xdr:to>
    <xdr:sp macro="" textlink="">
      <xdr:nvSpPr>
        <xdr:cNvPr id="398" name="楕円 397"/>
        <xdr:cNvSpPr/>
      </xdr:nvSpPr>
      <xdr:spPr>
        <a:xfrm>
          <a:off x="2159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53991</xdr:rowOff>
    </xdr:from>
    <xdr:ext cx="762000" cy="259045"/>
    <xdr:sp macro="" textlink="">
      <xdr:nvSpPr>
        <xdr:cNvPr id="399" name="テキスト ボックス 398"/>
        <xdr:cNvSpPr txBox="1"/>
      </xdr:nvSpPr>
      <xdr:spPr>
        <a:xfrm>
          <a:off x="1828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400" name="楕円 399"/>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401" name="テキスト ボックス 400"/>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昨年度と比較すると１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ポイントの増であり、類似団体平均を</a:t>
          </a:r>
          <a:r>
            <a:rPr lang="ja-JP" altLang="en-US" sz="1100">
              <a:solidFill>
                <a:schemeClr val="dk1"/>
              </a:solidFill>
              <a:effectLst/>
              <a:latin typeface="+mn-lt"/>
              <a:ea typeface="+mn-ea"/>
              <a:cs typeface="+mn-cs"/>
            </a:rPr>
            <a:t>６</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ポイント上回っている。主な要因は</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下水道事業会計負担金の増加</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の増加によるものである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改革プランに掲げた項目である職員数及び組織機構の見直し、指定管理者制度の導入、アウトソーシング等を着実に遂行し、行財政改革への取組みを通じて引き続き人件費の増加抑制に努める。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80</xdr:row>
      <xdr:rowOff>46989</xdr:rowOff>
    </xdr:to>
    <xdr:cxnSp macro="">
      <xdr:nvCxnSpPr>
        <xdr:cNvPr id="430" name="直線コネクタ 429"/>
        <xdr:cNvCxnSpPr/>
      </xdr:nvCxnSpPr>
      <xdr:spPr>
        <a:xfrm>
          <a:off x="15671800" y="136601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6986</xdr:rowOff>
    </xdr:from>
    <xdr:to>
      <xdr:col>78</xdr:col>
      <xdr:colOff>69850</xdr:colOff>
      <xdr:row>79</xdr:row>
      <xdr:rowOff>115570</xdr:rowOff>
    </xdr:to>
    <xdr:cxnSp macro="">
      <xdr:nvCxnSpPr>
        <xdr:cNvPr id="433" name="直線コネクタ 432"/>
        <xdr:cNvCxnSpPr/>
      </xdr:nvCxnSpPr>
      <xdr:spPr>
        <a:xfrm>
          <a:off x="14782800" y="135515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xdr:cNvSpPr txBox="1"/>
      </xdr:nvSpPr>
      <xdr:spPr>
        <a:xfrm>
          <a:off x="15290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86995</xdr:rowOff>
    </xdr:from>
    <xdr:to>
      <xdr:col>73</xdr:col>
      <xdr:colOff>180975</xdr:colOff>
      <xdr:row>79</xdr:row>
      <xdr:rowOff>6986</xdr:rowOff>
    </xdr:to>
    <xdr:cxnSp macro="">
      <xdr:nvCxnSpPr>
        <xdr:cNvPr id="436" name="直線コネクタ 435"/>
        <xdr:cNvCxnSpPr/>
      </xdr:nvCxnSpPr>
      <xdr:spPr>
        <a:xfrm>
          <a:off x="13893800" y="1328864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77</xdr:row>
      <xdr:rowOff>86995</xdr:rowOff>
    </xdr:to>
    <xdr:cxnSp macro="">
      <xdr:nvCxnSpPr>
        <xdr:cNvPr id="439" name="直線コネクタ 438"/>
        <xdr:cNvCxnSpPr/>
      </xdr:nvCxnSpPr>
      <xdr:spPr>
        <a:xfrm>
          <a:off x="13004800" y="1283716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167639</xdr:rowOff>
    </xdr:from>
    <xdr:to>
      <xdr:col>82</xdr:col>
      <xdr:colOff>158750</xdr:colOff>
      <xdr:row>80</xdr:row>
      <xdr:rowOff>97789</xdr:rowOff>
    </xdr:to>
    <xdr:sp macro="" textlink="">
      <xdr:nvSpPr>
        <xdr:cNvPr id="449" name="楕円 448"/>
        <xdr:cNvSpPr/>
      </xdr:nvSpPr>
      <xdr:spPr>
        <a:xfrm>
          <a:off x="16459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139716</xdr:rowOff>
    </xdr:from>
    <xdr:ext cx="762000" cy="259045"/>
    <xdr:sp macro="" textlink="">
      <xdr:nvSpPr>
        <xdr:cNvPr id="450" name="公債費以外該当値テキスト"/>
        <xdr:cNvSpPr txBox="1"/>
      </xdr:nvSpPr>
      <xdr:spPr>
        <a:xfrm>
          <a:off x="16598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127636</xdr:rowOff>
    </xdr:from>
    <xdr:to>
      <xdr:col>74</xdr:col>
      <xdr:colOff>31750</xdr:colOff>
      <xdr:row>79</xdr:row>
      <xdr:rowOff>57786</xdr:rowOff>
    </xdr:to>
    <xdr:sp macro="" textlink="">
      <xdr:nvSpPr>
        <xdr:cNvPr id="453" name="楕円 452"/>
        <xdr:cNvSpPr/>
      </xdr:nvSpPr>
      <xdr:spPr>
        <a:xfrm>
          <a:off x="14732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42563</xdr:rowOff>
    </xdr:from>
    <xdr:ext cx="762000" cy="259045"/>
    <xdr:sp macro="" textlink="">
      <xdr:nvSpPr>
        <xdr:cNvPr id="454" name="テキスト ボックス 453"/>
        <xdr:cNvSpPr txBox="1"/>
      </xdr:nvSpPr>
      <xdr:spPr>
        <a:xfrm>
          <a:off x="14401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36195</xdr:rowOff>
    </xdr:from>
    <xdr:to>
      <xdr:col>69</xdr:col>
      <xdr:colOff>142875</xdr:colOff>
      <xdr:row>77</xdr:row>
      <xdr:rowOff>137795</xdr:rowOff>
    </xdr:to>
    <xdr:sp macro="" textlink="">
      <xdr:nvSpPr>
        <xdr:cNvPr id="455" name="楕円 454"/>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56" name="テキスト ボックス 455"/>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7" name="楕円 456"/>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8" name="テキスト ボックス 457"/>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60363</xdr:rowOff>
    </xdr:from>
    <xdr:to>
      <xdr:col>29</xdr:col>
      <xdr:colOff>127000</xdr:colOff>
      <xdr:row>17</xdr:row>
      <xdr:rowOff>115151</xdr:rowOff>
    </xdr:to>
    <xdr:cxnSp macro="">
      <xdr:nvCxnSpPr>
        <xdr:cNvPr id="50" name="直線コネクタ 49"/>
        <xdr:cNvCxnSpPr/>
      </xdr:nvCxnSpPr>
      <xdr:spPr bwMode="auto">
        <a:xfrm flipV="1">
          <a:off x="5003800" y="3022638"/>
          <a:ext cx="6477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45140</xdr:rowOff>
    </xdr:from>
    <xdr:ext cx="762000" cy="259045"/>
    <xdr:sp macro="" textlink="">
      <xdr:nvSpPr>
        <xdr:cNvPr id="51" name="人口1人当たり決算額の推移平均値テキスト130"/>
        <xdr:cNvSpPr txBox="1"/>
      </xdr:nvSpPr>
      <xdr:spPr>
        <a:xfrm>
          <a:off x="5740400" y="300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115151</xdr:rowOff>
    </xdr:from>
    <xdr:to>
      <xdr:col>26</xdr:col>
      <xdr:colOff>50800</xdr:colOff>
      <xdr:row>17</xdr:row>
      <xdr:rowOff>146279</xdr:rowOff>
    </xdr:to>
    <xdr:cxnSp macro="">
      <xdr:nvCxnSpPr>
        <xdr:cNvPr id="53" name="直線コネクタ 52"/>
        <xdr:cNvCxnSpPr/>
      </xdr:nvCxnSpPr>
      <xdr:spPr bwMode="auto">
        <a:xfrm flipV="1">
          <a:off x="4305300" y="3077426"/>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146279</xdr:rowOff>
    </xdr:from>
    <xdr:to>
      <xdr:col>22</xdr:col>
      <xdr:colOff>114300</xdr:colOff>
      <xdr:row>18</xdr:row>
      <xdr:rowOff>35649</xdr:rowOff>
    </xdr:to>
    <xdr:cxnSp macro="">
      <xdr:nvCxnSpPr>
        <xdr:cNvPr id="56" name="直線コネクタ 55"/>
        <xdr:cNvCxnSpPr/>
      </xdr:nvCxnSpPr>
      <xdr:spPr bwMode="auto">
        <a:xfrm flipV="1">
          <a:off x="3606800" y="3108554"/>
          <a:ext cx="698500" cy="6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35649</xdr:rowOff>
    </xdr:from>
    <xdr:to>
      <xdr:col>18</xdr:col>
      <xdr:colOff>177800</xdr:colOff>
      <xdr:row>18</xdr:row>
      <xdr:rowOff>70104</xdr:rowOff>
    </xdr:to>
    <xdr:cxnSp macro="">
      <xdr:nvCxnSpPr>
        <xdr:cNvPr id="59" name="直線コネクタ 58"/>
        <xdr:cNvCxnSpPr/>
      </xdr:nvCxnSpPr>
      <xdr:spPr bwMode="auto">
        <a:xfrm flipV="1">
          <a:off x="2908300" y="3169374"/>
          <a:ext cx="698500" cy="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9563</xdr:rowOff>
    </xdr:from>
    <xdr:to>
      <xdr:col>29</xdr:col>
      <xdr:colOff>177800</xdr:colOff>
      <xdr:row>17</xdr:row>
      <xdr:rowOff>111163</xdr:rowOff>
    </xdr:to>
    <xdr:sp macro="" textlink="">
      <xdr:nvSpPr>
        <xdr:cNvPr id="69" name="楕円 68"/>
        <xdr:cNvSpPr/>
      </xdr:nvSpPr>
      <xdr:spPr bwMode="auto">
        <a:xfrm>
          <a:off x="5600700" y="297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26090</xdr:rowOff>
    </xdr:from>
    <xdr:ext cx="762000" cy="259045"/>
    <xdr:sp macro="" textlink="">
      <xdr:nvSpPr>
        <xdr:cNvPr id="70" name="人口1人当たり決算額の推移該当値テキスト130"/>
        <xdr:cNvSpPr txBox="1"/>
      </xdr:nvSpPr>
      <xdr:spPr>
        <a:xfrm>
          <a:off x="5740400" y="281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64351</xdr:rowOff>
    </xdr:from>
    <xdr:to>
      <xdr:col>26</xdr:col>
      <xdr:colOff>101600</xdr:colOff>
      <xdr:row>17</xdr:row>
      <xdr:rowOff>165951</xdr:rowOff>
    </xdr:to>
    <xdr:sp macro="" textlink="">
      <xdr:nvSpPr>
        <xdr:cNvPr id="71" name="楕円 70"/>
        <xdr:cNvSpPr/>
      </xdr:nvSpPr>
      <xdr:spPr bwMode="auto">
        <a:xfrm>
          <a:off x="4953000" y="302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4678</xdr:rowOff>
    </xdr:from>
    <xdr:ext cx="736600" cy="259045"/>
    <xdr:sp macro="" textlink="">
      <xdr:nvSpPr>
        <xdr:cNvPr id="72" name="テキスト ボックス 71"/>
        <xdr:cNvSpPr txBox="1"/>
      </xdr:nvSpPr>
      <xdr:spPr>
        <a:xfrm>
          <a:off x="4622800" y="2795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95479</xdr:rowOff>
    </xdr:from>
    <xdr:to>
      <xdr:col>22</xdr:col>
      <xdr:colOff>165100</xdr:colOff>
      <xdr:row>18</xdr:row>
      <xdr:rowOff>25629</xdr:rowOff>
    </xdr:to>
    <xdr:sp macro="" textlink="">
      <xdr:nvSpPr>
        <xdr:cNvPr id="73" name="楕円 72"/>
        <xdr:cNvSpPr/>
      </xdr:nvSpPr>
      <xdr:spPr bwMode="auto">
        <a:xfrm>
          <a:off x="4254500" y="3057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35806</xdr:rowOff>
    </xdr:from>
    <xdr:ext cx="762000" cy="259045"/>
    <xdr:sp macro="" textlink="">
      <xdr:nvSpPr>
        <xdr:cNvPr id="74" name="テキスト ボックス 73"/>
        <xdr:cNvSpPr txBox="1"/>
      </xdr:nvSpPr>
      <xdr:spPr>
        <a:xfrm>
          <a:off x="3924300" y="28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156299</xdr:rowOff>
    </xdr:from>
    <xdr:to>
      <xdr:col>19</xdr:col>
      <xdr:colOff>38100</xdr:colOff>
      <xdr:row>18</xdr:row>
      <xdr:rowOff>86449</xdr:rowOff>
    </xdr:to>
    <xdr:sp macro="" textlink="">
      <xdr:nvSpPr>
        <xdr:cNvPr id="75" name="楕円 74"/>
        <xdr:cNvSpPr/>
      </xdr:nvSpPr>
      <xdr:spPr bwMode="auto">
        <a:xfrm>
          <a:off x="3556000" y="311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96626</xdr:rowOff>
    </xdr:from>
    <xdr:ext cx="762000" cy="259045"/>
    <xdr:sp macro="" textlink="">
      <xdr:nvSpPr>
        <xdr:cNvPr id="76" name="テキスト ボックス 75"/>
        <xdr:cNvSpPr txBox="1"/>
      </xdr:nvSpPr>
      <xdr:spPr>
        <a:xfrm>
          <a:off x="3225800" y="288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19304</xdr:rowOff>
    </xdr:from>
    <xdr:to>
      <xdr:col>15</xdr:col>
      <xdr:colOff>101600</xdr:colOff>
      <xdr:row>18</xdr:row>
      <xdr:rowOff>120904</xdr:rowOff>
    </xdr:to>
    <xdr:sp macro="" textlink="">
      <xdr:nvSpPr>
        <xdr:cNvPr id="77" name="楕円 76"/>
        <xdr:cNvSpPr/>
      </xdr:nvSpPr>
      <xdr:spPr bwMode="auto">
        <a:xfrm>
          <a:off x="2857500" y="31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105681</xdr:rowOff>
    </xdr:from>
    <xdr:ext cx="762000" cy="259045"/>
    <xdr:sp macro="" textlink="">
      <xdr:nvSpPr>
        <xdr:cNvPr id="78" name="テキスト ボックス 77"/>
        <xdr:cNvSpPr txBox="1"/>
      </xdr:nvSpPr>
      <xdr:spPr>
        <a:xfrm>
          <a:off x="2527300" y="32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137116</xdr:rowOff>
    </xdr:from>
    <xdr:to>
      <xdr:col>29</xdr:col>
      <xdr:colOff>127000</xdr:colOff>
      <xdr:row>35</xdr:row>
      <xdr:rowOff>256197</xdr:rowOff>
    </xdr:to>
    <xdr:cxnSp macro="">
      <xdr:nvCxnSpPr>
        <xdr:cNvPr id="112" name="直線コネクタ 111"/>
        <xdr:cNvCxnSpPr/>
      </xdr:nvCxnSpPr>
      <xdr:spPr bwMode="auto">
        <a:xfrm flipV="1">
          <a:off x="5003800" y="6747466"/>
          <a:ext cx="647700" cy="119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256197</xdr:rowOff>
    </xdr:from>
    <xdr:to>
      <xdr:col>26</xdr:col>
      <xdr:colOff>50800</xdr:colOff>
      <xdr:row>35</xdr:row>
      <xdr:rowOff>308051</xdr:rowOff>
    </xdr:to>
    <xdr:cxnSp macro="">
      <xdr:nvCxnSpPr>
        <xdr:cNvPr id="115" name="直線コネクタ 114"/>
        <xdr:cNvCxnSpPr/>
      </xdr:nvCxnSpPr>
      <xdr:spPr bwMode="auto">
        <a:xfrm flipV="1">
          <a:off x="4305300" y="6866547"/>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308051</xdr:rowOff>
    </xdr:from>
    <xdr:to>
      <xdr:col>22</xdr:col>
      <xdr:colOff>114300</xdr:colOff>
      <xdr:row>35</xdr:row>
      <xdr:rowOff>329902</xdr:rowOff>
    </xdr:to>
    <xdr:cxnSp macro="">
      <xdr:nvCxnSpPr>
        <xdr:cNvPr id="118" name="直線コネクタ 117"/>
        <xdr:cNvCxnSpPr/>
      </xdr:nvCxnSpPr>
      <xdr:spPr bwMode="auto">
        <a:xfrm flipV="1">
          <a:off x="3606800" y="6918401"/>
          <a:ext cx="698500" cy="2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142030</xdr:rowOff>
    </xdr:from>
    <xdr:to>
      <xdr:col>18</xdr:col>
      <xdr:colOff>177800</xdr:colOff>
      <xdr:row>35</xdr:row>
      <xdr:rowOff>329902</xdr:rowOff>
    </xdr:to>
    <xdr:cxnSp macro="">
      <xdr:nvCxnSpPr>
        <xdr:cNvPr id="121" name="直線コネクタ 120"/>
        <xdr:cNvCxnSpPr/>
      </xdr:nvCxnSpPr>
      <xdr:spPr bwMode="auto">
        <a:xfrm>
          <a:off x="2908300" y="6752380"/>
          <a:ext cx="698500" cy="18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23188</xdr:rowOff>
    </xdr:from>
    <xdr:ext cx="762000" cy="259045"/>
    <xdr:sp macro="" textlink="">
      <xdr:nvSpPr>
        <xdr:cNvPr id="123" name="テキスト ボックス 122"/>
        <xdr:cNvSpPr txBox="1"/>
      </xdr:nvSpPr>
      <xdr:spPr>
        <a:xfrm>
          <a:off x="32258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86316</xdr:rowOff>
    </xdr:from>
    <xdr:to>
      <xdr:col>29</xdr:col>
      <xdr:colOff>177800</xdr:colOff>
      <xdr:row>35</xdr:row>
      <xdr:rowOff>187916</xdr:rowOff>
    </xdr:to>
    <xdr:sp macro="" textlink="">
      <xdr:nvSpPr>
        <xdr:cNvPr id="131" name="楕円 130"/>
        <xdr:cNvSpPr/>
      </xdr:nvSpPr>
      <xdr:spPr bwMode="auto">
        <a:xfrm>
          <a:off x="5600700" y="669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274293</xdr:rowOff>
    </xdr:from>
    <xdr:ext cx="762000" cy="259045"/>
    <xdr:sp macro="" textlink="">
      <xdr:nvSpPr>
        <xdr:cNvPr id="132" name="人口1人当たり決算額の推移該当値テキスト445"/>
        <xdr:cNvSpPr txBox="1"/>
      </xdr:nvSpPr>
      <xdr:spPr>
        <a:xfrm>
          <a:off x="5740400" y="65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205397</xdr:rowOff>
    </xdr:from>
    <xdr:to>
      <xdr:col>26</xdr:col>
      <xdr:colOff>101600</xdr:colOff>
      <xdr:row>35</xdr:row>
      <xdr:rowOff>306997</xdr:rowOff>
    </xdr:to>
    <xdr:sp macro="" textlink="">
      <xdr:nvSpPr>
        <xdr:cNvPr id="133" name="楕円 132"/>
        <xdr:cNvSpPr/>
      </xdr:nvSpPr>
      <xdr:spPr bwMode="auto">
        <a:xfrm>
          <a:off x="4953000" y="681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317174</xdr:rowOff>
    </xdr:from>
    <xdr:ext cx="736600" cy="259045"/>
    <xdr:sp macro="" textlink="">
      <xdr:nvSpPr>
        <xdr:cNvPr id="134" name="テキスト ボックス 133"/>
        <xdr:cNvSpPr txBox="1"/>
      </xdr:nvSpPr>
      <xdr:spPr>
        <a:xfrm>
          <a:off x="4622800" y="658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257251</xdr:rowOff>
    </xdr:from>
    <xdr:to>
      <xdr:col>22</xdr:col>
      <xdr:colOff>165100</xdr:colOff>
      <xdr:row>36</xdr:row>
      <xdr:rowOff>15951</xdr:rowOff>
    </xdr:to>
    <xdr:sp macro="" textlink="">
      <xdr:nvSpPr>
        <xdr:cNvPr id="135" name="楕円 134"/>
        <xdr:cNvSpPr/>
      </xdr:nvSpPr>
      <xdr:spPr bwMode="auto">
        <a:xfrm>
          <a:off x="42545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26128</xdr:rowOff>
    </xdr:from>
    <xdr:ext cx="762000" cy="259045"/>
    <xdr:sp macro="" textlink="">
      <xdr:nvSpPr>
        <xdr:cNvPr id="136" name="テキスト ボックス 135"/>
        <xdr:cNvSpPr txBox="1"/>
      </xdr:nvSpPr>
      <xdr:spPr>
        <a:xfrm>
          <a:off x="3924300" y="66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279102</xdr:rowOff>
    </xdr:from>
    <xdr:to>
      <xdr:col>19</xdr:col>
      <xdr:colOff>38100</xdr:colOff>
      <xdr:row>36</xdr:row>
      <xdr:rowOff>37802</xdr:rowOff>
    </xdr:to>
    <xdr:sp macro="" textlink="">
      <xdr:nvSpPr>
        <xdr:cNvPr id="137" name="楕円 136"/>
        <xdr:cNvSpPr/>
      </xdr:nvSpPr>
      <xdr:spPr bwMode="auto">
        <a:xfrm>
          <a:off x="3556000" y="68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47979</xdr:rowOff>
    </xdr:from>
    <xdr:ext cx="762000" cy="259045"/>
    <xdr:sp macro="" textlink="">
      <xdr:nvSpPr>
        <xdr:cNvPr id="138" name="テキスト ボックス 137"/>
        <xdr:cNvSpPr txBox="1"/>
      </xdr:nvSpPr>
      <xdr:spPr>
        <a:xfrm>
          <a:off x="3225800" y="66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91230</xdr:rowOff>
    </xdr:from>
    <xdr:to>
      <xdr:col>15</xdr:col>
      <xdr:colOff>101600</xdr:colOff>
      <xdr:row>35</xdr:row>
      <xdr:rowOff>192830</xdr:rowOff>
    </xdr:to>
    <xdr:sp macro="" textlink="">
      <xdr:nvSpPr>
        <xdr:cNvPr id="139" name="楕円 138"/>
        <xdr:cNvSpPr/>
      </xdr:nvSpPr>
      <xdr:spPr bwMode="auto">
        <a:xfrm>
          <a:off x="2857500" y="670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203007</xdr:rowOff>
    </xdr:from>
    <xdr:ext cx="762000" cy="259045"/>
    <xdr:sp macro="" textlink="">
      <xdr:nvSpPr>
        <xdr:cNvPr id="140" name="テキスト ボックス 139"/>
        <xdr:cNvSpPr txBox="1"/>
      </xdr:nvSpPr>
      <xdr:spPr>
        <a:xfrm>
          <a:off x="2527300" y="6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100218</xdr:rowOff>
    </xdr:from>
    <xdr:to>
      <xdr:col>24</xdr:col>
      <xdr:colOff>63500</xdr:colOff>
      <xdr:row>36</xdr:row>
      <xdr:rowOff>15782</xdr:rowOff>
    </xdr:to>
    <xdr:cxnSp macro="">
      <xdr:nvCxnSpPr>
        <xdr:cNvPr id="63" name="直線コネクタ 62"/>
        <xdr:cNvCxnSpPr/>
      </xdr:nvCxnSpPr>
      <xdr:spPr>
        <a:xfrm flipV="1">
          <a:off x="3797300" y="6100968"/>
          <a:ext cx="838200" cy="8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13513</xdr:rowOff>
    </xdr:from>
    <xdr:to>
      <xdr:col>19</xdr:col>
      <xdr:colOff>177800</xdr:colOff>
      <xdr:row>36</xdr:row>
      <xdr:rowOff>15782</xdr:rowOff>
    </xdr:to>
    <xdr:cxnSp macro="">
      <xdr:nvCxnSpPr>
        <xdr:cNvPr id="66" name="直線コネクタ 65"/>
        <xdr:cNvCxnSpPr/>
      </xdr:nvCxnSpPr>
      <xdr:spPr>
        <a:xfrm>
          <a:off x="2908300" y="6185713"/>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13513</xdr:rowOff>
    </xdr:from>
    <xdr:to>
      <xdr:col>15</xdr:col>
      <xdr:colOff>50800</xdr:colOff>
      <xdr:row>36</xdr:row>
      <xdr:rowOff>25449</xdr:rowOff>
    </xdr:to>
    <xdr:cxnSp macro="">
      <xdr:nvCxnSpPr>
        <xdr:cNvPr id="69" name="直線コネクタ 68"/>
        <xdr:cNvCxnSpPr/>
      </xdr:nvCxnSpPr>
      <xdr:spPr>
        <a:xfrm flipV="1">
          <a:off x="2019300" y="6185713"/>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25449</xdr:rowOff>
    </xdr:from>
    <xdr:to>
      <xdr:col>10</xdr:col>
      <xdr:colOff>114300</xdr:colOff>
      <xdr:row>36</xdr:row>
      <xdr:rowOff>79954</xdr:rowOff>
    </xdr:to>
    <xdr:cxnSp macro="">
      <xdr:nvCxnSpPr>
        <xdr:cNvPr id="72" name="直線コネクタ 71"/>
        <xdr:cNvCxnSpPr/>
      </xdr:nvCxnSpPr>
      <xdr:spPr>
        <a:xfrm flipV="1">
          <a:off x="1130300" y="6197649"/>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49418</xdr:rowOff>
    </xdr:from>
    <xdr:to>
      <xdr:col>24</xdr:col>
      <xdr:colOff>114300</xdr:colOff>
      <xdr:row>35</xdr:row>
      <xdr:rowOff>151018</xdr:rowOff>
    </xdr:to>
    <xdr:sp macro="" textlink="">
      <xdr:nvSpPr>
        <xdr:cNvPr id="82" name="楕円 81"/>
        <xdr:cNvSpPr/>
      </xdr:nvSpPr>
      <xdr:spPr>
        <a:xfrm>
          <a:off x="4584700" y="60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72295</xdr:rowOff>
    </xdr:from>
    <xdr:ext cx="599010" cy="259045"/>
    <xdr:sp macro="" textlink="">
      <xdr:nvSpPr>
        <xdr:cNvPr id="83" name="人件費該当値テキスト"/>
        <xdr:cNvSpPr txBox="1"/>
      </xdr:nvSpPr>
      <xdr:spPr>
        <a:xfrm>
          <a:off x="4686300" y="590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136432</xdr:rowOff>
    </xdr:from>
    <xdr:to>
      <xdr:col>20</xdr:col>
      <xdr:colOff>38100</xdr:colOff>
      <xdr:row>36</xdr:row>
      <xdr:rowOff>66582</xdr:rowOff>
    </xdr:to>
    <xdr:sp macro="" textlink="">
      <xdr:nvSpPr>
        <xdr:cNvPr id="84" name="楕円 83"/>
        <xdr:cNvSpPr/>
      </xdr:nvSpPr>
      <xdr:spPr>
        <a:xfrm>
          <a:off x="3746500" y="61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83109</xdr:rowOff>
    </xdr:from>
    <xdr:ext cx="534377" cy="259045"/>
    <xdr:sp macro="" textlink="">
      <xdr:nvSpPr>
        <xdr:cNvPr id="85" name="テキスト ボックス 84"/>
        <xdr:cNvSpPr txBox="1"/>
      </xdr:nvSpPr>
      <xdr:spPr>
        <a:xfrm>
          <a:off x="3530111" y="5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134163</xdr:rowOff>
    </xdr:from>
    <xdr:to>
      <xdr:col>15</xdr:col>
      <xdr:colOff>101600</xdr:colOff>
      <xdr:row>36</xdr:row>
      <xdr:rowOff>64313</xdr:rowOff>
    </xdr:to>
    <xdr:sp macro="" textlink="">
      <xdr:nvSpPr>
        <xdr:cNvPr id="86" name="楕円 85"/>
        <xdr:cNvSpPr/>
      </xdr:nvSpPr>
      <xdr:spPr>
        <a:xfrm>
          <a:off x="2857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80840</xdr:rowOff>
    </xdr:from>
    <xdr:ext cx="534377" cy="259045"/>
    <xdr:sp macro="" textlink="">
      <xdr:nvSpPr>
        <xdr:cNvPr id="87" name="テキスト ボックス 86"/>
        <xdr:cNvSpPr txBox="1"/>
      </xdr:nvSpPr>
      <xdr:spPr>
        <a:xfrm>
          <a:off x="2641111" y="59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146099</xdr:rowOff>
    </xdr:from>
    <xdr:to>
      <xdr:col>10</xdr:col>
      <xdr:colOff>165100</xdr:colOff>
      <xdr:row>36</xdr:row>
      <xdr:rowOff>76249</xdr:rowOff>
    </xdr:to>
    <xdr:sp macro="" textlink="">
      <xdr:nvSpPr>
        <xdr:cNvPr id="88" name="楕円 87"/>
        <xdr:cNvSpPr/>
      </xdr:nvSpPr>
      <xdr:spPr>
        <a:xfrm>
          <a:off x="1968500" y="6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92776</xdr:rowOff>
    </xdr:from>
    <xdr:ext cx="534377" cy="259045"/>
    <xdr:sp macro="" textlink="">
      <xdr:nvSpPr>
        <xdr:cNvPr id="89" name="テキスト ボックス 88"/>
        <xdr:cNvSpPr txBox="1"/>
      </xdr:nvSpPr>
      <xdr:spPr>
        <a:xfrm>
          <a:off x="1752111" y="59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29154</xdr:rowOff>
    </xdr:from>
    <xdr:to>
      <xdr:col>6</xdr:col>
      <xdr:colOff>38100</xdr:colOff>
      <xdr:row>36</xdr:row>
      <xdr:rowOff>130754</xdr:rowOff>
    </xdr:to>
    <xdr:sp macro="" textlink="">
      <xdr:nvSpPr>
        <xdr:cNvPr id="90" name="楕円 89"/>
        <xdr:cNvSpPr/>
      </xdr:nvSpPr>
      <xdr:spPr>
        <a:xfrm>
          <a:off x="1079500" y="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147281</xdr:rowOff>
    </xdr:from>
    <xdr:ext cx="534377" cy="259045"/>
    <xdr:sp macro="" textlink="">
      <xdr:nvSpPr>
        <xdr:cNvPr id="91" name="テキスト ボックス 90"/>
        <xdr:cNvSpPr txBox="1"/>
      </xdr:nvSpPr>
      <xdr:spPr>
        <a:xfrm>
          <a:off x="863111" y="597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134556</xdr:rowOff>
    </xdr:from>
    <xdr:to>
      <xdr:col>24</xdr:col>
      <xdr:colOff>63500</xdr:colOff>
      <xdr:row>55</xdr:row>
      <xdr:rowOff>169587</xdr:rowOff>
    </xdr:to>
    <xdr:cxnSp macro="">
      <xdr:nvCxnSpPr>
        <xdr:cNvPr id="118" name="直線コネクタ 117"/>
        <xdr:cNvCxnSpPr/>
      </xdr:nvCxnSpPr>
      <xdr:spPr>
        <a:xfrm flipV="1">
          <a:off x="3797300" y="9564306"/>
          <a:ext cx="8382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169587</xdr:rowOff>
    </xdr:from>
    <xdr:to>
      <xdr:col>19</xdr:col>
      <xdr:colOff>177800</xdr:colOff>
      <xdr:row>56</xdr:row>
      <xdr:rowOff>2517</xdr:rowOff>
    </xdr:to>
    <xdr:cxnSp macro="">
      <xdr:nvCxnSpPr>
        <xdr:cNvPr id="121" name="直線コネクタ 120"/>
        <xdr:cNvCxnSpPr/>
      </xdr:nvCxnSpPr>
      <xdr:spPr>
        <a:xfrm flipV="1">
          <a:off x="2908300" y="9599337"/>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2517</xdr:rowOff>
    </xdr:from>
    <xdr:to>
      <xdr:col>15</xdr:col>
      <xdr:colOff>50800</xdr:colOff>
      <xdr:row>56</xdr:row>
      <xdr:rowOff>37594</xdr:rowOff>
    </xdr:to>
    <xdr:cxnSp macro="">
      <xdr:nvCxnSpPr>
        <xdr:cNvPr id="124" name="直線コネクタ 123"/>
        <xdr:cNvCxnSpPr/>
      </xdr:nvCxnSpPr>
      <xdr:spPr>
        <a:xfrm flipV="1">
          <a:off x="2019300" y="9603717"/>
          <a:ext cx="889000" cy="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37594</xdr:rowOff>
    </xdr:from>
    <xdr:to>
      <xdr:col>10</xdr:col>
      <xdr:colOff>114300</xdr:colOff>
      <xdr:row>56</xdr:row>
      <xdr:rowOff>40552</xdr:rowOff>
    </xdr:to>
    <xdr:cxnSp macro="">
      <xdr:nvCxnSpPr>
        <xdr:cNvPr id="127" name="直線コネクタ 126"/>
        <xdr:cNvCxnSpPr/>
      </xdr:nvCxnSpPr>
      <xdr:spPr>
        <a:xfrm flipV="1">
          <a:off x="1130300" y="9638794"/>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83756</xdr:rowOff>
    </xdr:from>
    <xdr:to>
      <xdr:col>24</xdr:col>
      <xdr:colOff>114300</xdr:colOff>
      <xdr:row>56</xdr:row>
      <xdr:rowOff>13906</xdr:rowOff>
    </xdr:to>
    <xdr:sp macro="" textlink="">
      <xdr:nvSpPr>
        <xdr:cNvPr id="137" name="楕円 136"/>
        <xdr:cNvSpPr/>
      </xdr:nvSpPr>
      <xdr:spPr>
        <a:xfrm>
          <a:off x="4584700" y="95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106633</xdr:rowOff>
    </xdr:from>
    <xdr:ext cx="599010" cy="259045"/>
    <xdr:sp macro="" textlink="">
      <xdr:nvSpPr>
        <xdr:cNvPr id="138" name="物件費該当値テキスト"/>
        <xdr:cNvSpPr txBox="1"/>
      </xdr:nvSpPr>
      <xdr:spPr>
        <a:xfrm>
          <a:off x="4686300" y="93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118787</xdr:rowOff>
    </xdr:from>
    <xdr:to>
      <xdr:col>20</xdr:col>
      <xdr:colOff>38100</xdr:colOff>
      <xdr:row>56</xdr:row>
      <xdr:rowOff>48937</xdr:rowOff>
    </xdr:to>
    <xdr:sp macro="" textlink="">
      <xdr:nvSpPr>
        <xdr:cNvPr id="139" name="楕円 138"/>
        <xdr:cNvSpPr/>
      </xdr:nvSpPr>
      <xdr:spPr>
        <a:xfrm>
          <a:off x="3746500" y="95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65464</xdr:rowOff>
    </xdr:from>
    <xdr:ext cx="599010" cy="259045"/>
    <xdr:sp macro="" textlink="">
      <xdr:nvSpPr>
        <xdr:cNvPr id="140" name="テキスト ボックス 139"/>
        <xdr:cNvSpPr txBox="1"/>
      </xdr:nvSpPr>
      <xdr:spPr>
        <a:xfrm>
          <a:off x="3497795" y="932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123167</xdr:rowOff>
    </xdr:from>
    <xdr:to>
      <xdr:col>15</xdr:col>
      <xdr:colOff>101600</xdr:colOff>
      <xdr:row>56</xdr:row>
      <xdr:rowOff>53317</xdr:rowOff>
    </xdr:to>
    <xdr:sp macro="" textlink="">
      <xdr:nvSpPr>
        <xdr:cNvPr id="141" name="楕円 140"/>
        <xdr:cNvSpPr/>
      </xdr:nvSpPr>
      <xdr:spPr>
        <a:xfrm>
          <a:off x="2857500" y="95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69844</xdr:rowOff>
    </xdr:from>
    <xdr:ext cx="599010" cy="259045"/>
    <xdr:sp macro="" textlink="">
      <xdr:nvSpPr>
        <xdr:cNvPr id="142" name="テキスト ボックス 141"/>
        <xdr:cNvSpPr txBox="1"/>
      </xdr:nvSpPr>
      <xdr:spPr>
        <a:xfrm>
          <a:off x="2608795" y="932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158244</xdr:rowOff>
    </xdr:from>
    <xdr:to>
      <xdr:col>10</xdr:col>
      <xdr:colOff>165100</xdr:colOff>
      <xdr:row>56</xdr:row>
      <xdr:rowOff>88394</xdr:rowOff>
    </xdr:to>
    <xdr:sp macro="" textlink="">
      <xdr:nvSpPr>
        <xdr:cNvPr id="143" name="楕円 142"/>
        <xdr:cNvSpPr/>
      </xdr:nvSpPr>
      <xdr:spPr>
        <a:xfrm>
          <a:off x="1968500" y="95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79521</xdr:rowOff>
    </xdr:from>
    <xdr:ext cx="534377" cy="259045"/>
    <xdr:sp macro="" textlink="">
      <xdr:nvSpPr>
        <xdr:cNvPr id="144" name="テキスト ボックス 143"/>
        <xdr:cNvSpPr txBox="1"/>
      </xdr:nvSpPr>
      <xdr:spPr>
        <a:xfrm>
          <a:off x="1752111" y="96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161202</xdr:rowOff>
    </xdr:from>
    <xdr:to>
      <xdr:col>6</xdr:col>
      <xdr:colOff>38100</xdr:colOff>
      <xdr:row>56</xdr:row>
      <xdr:rowOff>91352</xdr:rowOff>
    </xdr:to>
    <xdr:sp macro="" textlink="">
      <xdr:nvSpPr>
        <xdr:cNvPr id="145" name="楕円 144"/>
        <xdr:cNvSpPr/>
      </xdr:nvSpPr>
      <xdr:spPr>
        <a:xfrm>
          <a:off x="1079500" y="9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107879</xdr:rowOff>
    </xdr:from>
    <xdr:ext cx="534377" cy="259045"/>
    <xdr:sp macro="" textlink="">
      <xdr:nvSpPr>
        <xdr:cNvPr id="146" name="テキスト ボックス 145"/>
        <xdr:cNvSpPr txBox="1"/>
      </xdr:nvSpPr>
      <xdr:spPr>
        <a:xfrm>
          <a:off x="863111" y="9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27343</xdr:rowOff>
    </xdr:from>
    <xdr:to>
      <xdr:col>24</xdr:col>
      <xdr:colOff>63500</xdr:colOff>
      <xdr:row>74</xdr:row>
      <xdr:rowOff>40145</xdr:rowOff>
    </xdr:to>
    <xdr:cxnSp macro="">
      <xdr:nvCxnSpPr>
        <xdr:cNvPr id="175" name="直線コネクタ 174"/>
        <xdr:cNvCxnSpPr/>
      </xdr:nvCxnSpPr>
      <xdr:spPr>
        <a:xfrm>
          <a:off x="3797300" y="12200293"/>
          <a:ext cx="838200" cy="5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111789</xdr:rowOff>
    </xdr:from>
    <xdr:ext cx="469744" cy="259045"/>
    <xdr:sp macro="" textlink="">
      <xdr:nvSpPr>
        <xdr:cNvPr id="176" name="維持補修費平均値テキスト"/>
        <xdr:cNvSpPr txBox="1"/>
      </xdr:nvSpPr>
      <xdr:spPr>
        <a:xfrm>
          <a:off x="4686300" y="1314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27343</xdr:rowOff>
    </xdr:from>
    <xdr:to>
      <xdr:col>19</xdr:col>
      <xdr:colOff>177800</xdr:colOff>
      <xdr:row>73</xdr:row>
      <xdr:rowOff>125260</xdr:rowOff>
    </xdr:to>
    <xdr:cxnSp macro="">
      <xdr:nvCxnSpPr>
        <xdr:cNvPr id="178" name="直線コネクタ 177"/>
        <xdr:cNvCxnSpPr/>
      </xdr:nvCxnSpPr>
      <xdr:spPr>
        <a:xfrm flipV="1">
          <a:off x="2908300" y="12200293"/>
          <a:ext cx="889000" cy="4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125260</xdr:rowOff>
    </xdr:from>
    <xdr:to>
      <xdr:col>15</xdr:col>
      <xdr:colOff>50800</xdr:colOff>
      <xdr:row>73</xdr:row>
      <xdr:rowOff>137261</xdr:rowOff>
    </xdr:to>
    <xdr:cxnSp macro="">
      <xdr:nvCxnSpPr>
        <xdr:cNvPr id="181" name="直線コネクタ 180"/>
        <xdr:cNvCxnSpPr/>
      </xdr:nvCxnSpPr>
      <xdr:spPr>
        <a:xfrm flipV="1">
          <a:off x="2019300" y="1264111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137261</xdr:rowOff>
    </xdr:from>
    <xdr:to>
      <xdr:col>10</xdr:col>
      <xdr:colOff>114300</xdr:colOff>
      <xdr:row>75</xdr:row>
      <xdr:rowOff>51003</xdr:rowOff>
    </xdr:to>
    <xdr:cxnSp macro="">
      <xdr:nvCxnSpPr>
        <xdr:cNvPr id="184" name="直線コネクタ 183"/>
        <xdr:cNvCxnSpPr/>
      </xdr:nvCxnSpPr>
      <xdr:spPr>
        <a:xfrm flipV="1">
          <a:off x="1130300" y="12653111"/>
          <a:ext cx="889000" cy="2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5148</xdr:rowOff>
    </xdr:from>
    <xdr:ext cx="534377" cy="259045"/>
    <xdr:sp macro="" textlink="">
      <xdr:nvSpPr>
        <xdr:cNvPr id="186" name="テキスト ボックス 185"/>
        <xdr:cNvSpPr txBox="1"/>
      </xdr:nvSpPr>
      <xdr:spPr>
        <a:xfrm>
          <a:off x="1752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160795</xdr:rowOff>
    </xdr:from>
    <xdr:to>
      <xdr:col>24</xdr:col>
      <xdr:colOff>114300</xdr:colOff>
      <xdr:row>74</xdr:row>
      <xdr:rowOff>90945</xdr:rowOff>
    </xdr:to>
    <xdr:sp macro="" textlink="">
      <xdr:nvSpPr>
        <xdr:cNvPr id="194" name="楕円 193"/>
        <xdr:cNvSpPr/>
      </xdr:nvSpPr>
      <xdr:spPr>
        <a:xfrm>
          <a:off x="4584700" y="126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12222</xdr:rowOff>
    </xdr:from>
    <xdr:ext cx="534377" cy="259045"/>
    <xdr:sp macro="" textlink="">
      <xdr:nvSpPr>
        <xdr:cNvPr id="195" name="維持補修費該当値テキスト"/>
        <xdr:cNvSpPr txBox="1"/>
      </xdr:nvSpPr>
      <xdr:spPr>
        <a:xfrm>
          <a:off x="4686300" y="125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147993</xdr:rowOff>
    </xdr:from>
    <xdr:to>
      <xdr:col>20</xdr:col>
      <xdr:colOff>38100</xdr:colOff>
      <xdr:row>71</xdr:row>
      <xdr:rowOff>78143</xdr:rowOff>
    </xdr:to>
    <xdr:sp macro="" textlink="">
      <xdr:nvSpPr>
        <xdr:cNvPr id="196" name="楕円 195"/>
        <xdr:cNvSpPr/>
      </xdr:nvSpPr>
      <xdr:spPr>
        <a:xfrm>
          <a:off x="3746500" y="1214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94670</xdr:rowOff>
    </xdr:from>
    <xdr:ext cx="534377" cy="259045"/>
    <xdr:sp macro="" textlink="">
      <xdr:nvSpPr>
        <xdr:cNvPr id="197" name="テキスト ボックス 196"/>
        <xdr:cNvSpPr txBox="1"/>
      </xdr:nvSpPr>
      <xdr:spPr>
        <a:xfrm>
          <a:off x="3530111" y="119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74460</xdr:rowOff>
    </xdr:from>
    <xdr:to>
      <xdr:col>15</xdr:col>
      <xdr:colOff>101600</xdr:colOff>
      <xdr:row>74</xdr:row>
      <xdr:rowOff>4610</xdr:rowOff>
    </xdr:to>
    <xdr:sp macro="" textlink="">
      <xdr:nvSpPr>
        <xdr:cNvPr id="198" name="楕円 197"/>
        <xdr:cNvSpPr/>
      </xdr:nvSpPr>
      <xdr:spPr>
        <a:xfrm>
          <a:off x="2857500" y="12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21137</xdr:rowOff>
    </xdr:from>
    <xdr:ext cx="534377" cy="259045"/>
    <xdr:sp macro="" textlink="">
      <xdr:nvSpPr>
        <xdr:cNvPr id="199" name="テキスト ボックス 198"/>
        <xdr:cNvSpPr txBox="1"/>
      </xdr:nvSpPr>
      <xdr:spPr>
        <a:xfrm>
          <a:off x="2641111" y="123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86461</xdr:rowOff>
    </xdr:from>
    <xdr:to>
      <xdr:col>10</xdr:col>
      <xdr:colOff>165100</xdr:colOff>
      <xdr:row>74</xdr:row>
      <xdr:rowOff>16611</xdr:rowOff>
    </xdr:to>
    <xdr:sp macro="" textlink="">
      <xdr:nvSpPr>
        <xdr:cNvPr id="200" name="楕円 199"/>
        <xdr:cNvSpPr/>
      </xdr:nvSpPr>
      <xdr:spPr>
        <a:xfrm>
          <a:off x="1968500" y="126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33138</xdr:rowOff>
    </xdr:from>
    <xdr:ext cx="534377" cy="259045"/>
    <xdr:sp macro="" textlink="">
      <xdr:nvSpPr>
        <xdr:cNvPr id="201" name="テキスト ボックス 200"/>
        <xdr:cNvSpPr txBox="1"/>
      </xdr:nvSpPr>
      <xdr:spPr>
        <a:xfrm>
          <a:off x="1752111"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203</xdr:rowOff>
    </xdr:from>
    <xdr:to>
      <xdr:col>6</xdr:col>
      <xdr:colOff>38100</xdr:colOff>
      <xdr:row>75</xdr:row>
      <xdr:rowOff>101803</xdr:rowOff>
    </xdr:to>
    <xdr:sp macro="" textlink="">
      <xdr:nvSpPr>
        <xdr:cNvPr id="202" name="楕円 201"/>
        <xdr:cNvSpPr/>
      </xdr:nvSpPr>
      <xdr:spPr>
        <a:xfrm>
          <a:off x="1079500" y="128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118330</xdr:rowOff>
    </xdr:from>
    <xdr:ext cx="534377" cy="259045"/>
    <xdr:sp macro="" textlink="">
      <xdr:nvSpPr>
        <xdr:cNvPr id="203" name="テキスト ボックス 202"/>
        <xdr:cNvSpPr txBox="1"/>
      </xdr:nvSpPr>
      <xdr:spPr>
        <a:xfrm>
          <a:off x="863111" y="126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4178</xdr:rowOff>
    </xdr:from>
    <xdr:to>
      <xdr:col>24</xdr:col>
      <xdr:colOff>63500</xdr:colOff>
      <xdr:row>96</xdr:row>
      <xdr:rowOff>65494</xdr:rowOff>
    </xdr:to>
    <xdr:cxnSp macro="">
      <xdr:nvCxnSpPr>
        <xdr:cNvPr id="233" name="直線コネクタ 232"/>
        <xdr:cNvCxnSpPr/>
      </xdr:nvCxnSpPr>
      <xdr:spPr>
        <a:xfrm flipV="1">
          <a:off x="3797300" y="16463378"/>
          <a:ext cx="8382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75074</xdr:rowOff>
    </xdr:from>
    <xdr:ext cx="534377" cy="259045"/>
    <xdr:sp macro="" textlink="">
      <xdr:nvSpPr>
        <xdr:cNvPr id="234" name="扶助費平均値テキスト"/>
        <xdr:cNvSpPr txBox="1"/>
      </xdr:nvSpPr>
      <xdr:spPr>
        <a:xfrm>
          <a:off x="4686300" y="1619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54266</xdr:rowOff>
    </xdr:from>
    <xdr:to>
      <xdr:col>19</xdr:col>
      <xdr:colOff>177800</xdr:colOff>
      <xdr:row>96</xdr:row>
      <xdr:rowOff>65494</xdr:rowOff>
    </xdr:to>
    <xdr:cxnSp macro="">
      <xdr:nvCxnSpPr>
        <xdr:cNvPr id="236" name="直線コネクタ 235"/>
        <xdr:cNvCxnSpPr/>
      </xdr:nvCxnSpPr>
      <xdr:spPr>
        <a:xfrm>
          <a:off x="2908300" y="16513466"/>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10292</xdr:rowOff>
    </xdr:from>
    <xdr:ext cx="534377" cy="259045"/>
    <xdr:sp macro="" textlink="">
      <xdr:nvSpPr>
        <xdr:cNvPr id="238" name="テキスト ボックス 237"/>
        <xdr:cNvSpPr txBox="1"/>
      </xdr:nvSpPr>
      <xdr:spPr>
        <a:xfrm>
          <a:off x="3530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54266</xdr:rowOff>
    </xdr:from>
    <xdr:to>
      <xdr:col>15</xdr:col>
      <xdr:colOff>50800</xdr:colOff>
      <xdr:row>96</xdr:row>
      <xdr:rowOff>70498</xdr:rowOff>
    </xdr:to>
    <xdr:cxnSp macro="">
      <xdr:nvCxnSpPr>
        <xdr:cNvPr id="239" name="直線コネクタ 238"/>
        <xdr:cNvCxnSpPr/>
      </xdr:nvCxnSpPr>
      <xdr:spPr>
        <a:xfrm flipV="1">
          <a:off x="2019300" y="1651346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70498</xdr:rowOff>
    </xdr:from>
    <xdr:to>
      <xdr:col>10</xdr:col>
      <xdr:colOff>114300</xdr:colOff>
      <xdr:row>96</xdr:row>
      <xdr:rowOff>131508</xdr:rowOff>
    </xdr:to>
    <xdr:cxnSp macro="">
      <xdr:nvCxnSpPr>
        <xdr:cNvPr id="242" name="直線コネクタ 241"/>
        <xdr:cNvCxnSpPr/>
      </xdr:nvCxnSpPr>
      <xdr:spPr>
        <a:xfrm flipV="1">
          <a:off x="1130300" y="16529698"/>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12285</xdr:rowOff>
    </xdr:from>
    <xdr:ext cx="534377" cy="259045"/>
    <xdr:sp macro="" textlink="">
      <xdr:nvSpPr>
        <xdr:cNvPr id="244" name="テキスト ボックス 243"/>
        <xdr:cNvSpPr txBox="1"/>
      </xdr:nvSpPr>
      <xdr:spPr>
        <a:xfrm>
          <a:off x="1752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124828</xdr:rowOff>
    </xdr:from>
    <xdr:to>
      <xdr:col>24</xdr:col>
      <xdr:colOff>114300</xdr:colOff>
      <xdr:row>96</xdr:row>
      <xdr:rowOff>54978</xdr:rowOff>
    </xdr:to>
    <xdr:sp macro="" textlink="">
      <xdr:nvSpPr>
        <xdr:cNvPr id="252" name="楕円 251"/>
        <xdr:cNvSpPr/>
      </xdr:nvSpPr>
      <xdr:spPr>
        <a:xfrm>
          <a:off x="4584700" y="164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103255</xdr:rowOff>
    </xdr:from>
    <xdr:ext cx="534377" cy="259045"/>
    <xdr:sp macro="" textlink="">
      <xdr:nvSpPr>
        <xdr:cNvPr id="253" name="扶助費該当値テキスト"/>
        <xdr:cNvSpPr txBox="1"/>
      </xdr:nvSpPr>
      <xdr:spPr>
        <a:xfrm>
          <a:off x="4686300" y="163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14694</xdr:rowOff>
    </xdr:from>
    <xdr:to>
      <xdr:col>20</xdr:col>
      <xdr:colOff>38100</xdr:colOff>
      <xdr:row>96</xdr:row>
      <xdr:rowOff>116294</xdr:rowOff>
    </xdr:to>
    <xdr:sp macro="" textlink="">
      <xdr:nvSpPr>
        <xdr:cNvPr id="254" name="楕円 253"/>
        <xdr:cNvSpPr/>
      </xdr:nvSpPr>
      <xdr:spPr>
        <a:xfrm>
          <a:off x="3746500" y="164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107421</xdr:rowOff>
    </xdr:from>
    <xdr:ext cx="534377" cy="259045"/>
    <xdr:sp macro="" textlink="">
      <xdr:nvSpPr>
        <xdr:cNvPr id="255" name="テキスト ボックス 254"/>
        <xdr:cNvSpPr txBox="1"/>
      </xdr:nvSpPr>
      <xdr:spPr>
        <a:xfrm>
          <a:off x="3530111" y="165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3466</xdr:rowOff>
    </xdr:from>
    <xdr:to>
      <xdr:col>15</xdr:col>
      <xdr:colOff>101600</xdr:colOff>
      <xdr:row>96</xdr:row>
      <xdr:rowOff>105066</xdr:rowOff>
    </xdr:to>
    <xdr:sp macro="" textlink="">
      <xdr:nvSpPr>
        <xdr:cNvPr id="256" name="楕円 255"/>
        <xdr:cNvSpPr/>
      </xdr:nvSpPr>
      <xdr:spPr>
        <a:xfrm>
          <a:off x="2857500" y="1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96193</xdr:rowOff>
    </xdr:from>
    <xdr:ext cx="534377" cy="259045"/>
    <xdr:sp macro="" textlink="">
      <xdr:nvSpPr>
        <xdr:cNvPr id="257" name="テキスト ボックス 256"/>
        <xdr:cNvSpPr txBox="1"/>
      </xdr:nvSpPr>
      <xdr:spPr>
        <a:xfrm>
          <a:off x="2641111" y="1655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19698</xdr:rowOff>
    </xdr:from>
    <xdr:to>
      <xdr:col>10</xdr:col>
      <xdr:colOff>165100</xdr:colOff>
      <xdr:row>96</xdr:row>
      <xdr:rowOff>121298</xdr:rowOff>
    </xdr:to>
    <xdr:sp macro="" textlink="">
      <xdr:nvSpPr>
        <xdr:cNvPr id="258" name="楕円 257"/>
        <xdr:cNvSpPr/>
      </xdr:nvSpPr>
      <xdr:spPr>
        <a:xfrm>
          <a:off x="1968500" y="164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112425</xdr:rowOff>
    </xdr:from>
    <xdr:ext cx="534377" cy="259045"/>
    <xdr:sp macro="" textlink="">
      <xdr:nvSpPr>
        <xdr:cNvPr id="259" name="テキスト ボックス 258"/>
        <xdr:cNvSpPr txBox="1"/>
      </xdr:nvSpPr>
      <xdr:spPr>
        <a:xfrm>
          <a:off x="1752111" y="165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80708</xdr:rowOff>
    </xdr:from>
    <xdr:to>
      <xdr:col>6</xdr:col>
      <xdr:colOff>38100</xdr:colOff>
      <xdr:row>97</xdr:row>
      <xdr:rowOff>10858</xdr:rowOff>
    </xdr:to>
    <xdr:sp macro="" textlink="">
      <xdr:nvSpPr>
        <xdr:cNvPr id="260" name="楕円 259"/>
        <xdr:cNvSpPr/>
      </xdr:nvSpPr>
      <xdr:spPr>
        <a:xfrm>
          <a:off x="1079500" y="165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1985</xdr:rowOff>
    </xdr:from>
    <xdr:ext cx="534377" cy="259045"/>
    <xdr:sp macro="" textlink="">
      <xdr:nvSpPr>
        <xdr:cNvPr id="261" name="テキスト ボックス 260"/>
        <xdr:cNvSpPr txBox="1"/>
      </xdr:nvSpPr>
      <xdr:spPr>
        <a:xfrm>
          <a:off x="863111"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132164</xdr:rowOff>
    </xdr:from>
    <xdr:to>
      <xdr:col>55</xdr:col>
      <xdr:colOff>0</xdr:colOff>
      <xdr:row>35</xdr:row>
      <xdr:rowOff>58204</xdr:rowOff>
    </xdr:to>
    <xdr:cxnSp macro="">
      <xdr:nvCxnSpPr>
        <xdr:cNvPr id="291" name="直線コネクタ 290"/>
        <xdr:cNvCxnSpPr/>
      </xdr:nvCxnSpPr>
      <xdr:spPr>
        <a:xfrm flipV="1">
          <a:off x="9639300" y="5961464"/>
          <a:ext cx="838200" cy="9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58204</xdr:rowOff>
    </xdr:from>
    <xdr:to>
      <xdr:col>50</xdr:col>
      <xdr:colOff>114300</xdr:colOff>
      <xdr:row>35</xdr:row>
      <xdr:rowOff>96396</xdr:rowOff>
    </xdr:to>
    <xdr:cxnSp macro="">
      <xdr:nvCxnSpPr>
        <xdr:cNvPr id="294" name="直線コネクタ 293"/>
        <xdr:cNvCxnSpPr/>
      </xdr:nvCxnSpPr>
      <xdr:spPr>
        <a:xfrm flipV="1">
          <a:off x="8750300" y="6058954"/>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137058</xdr:rowOff>
    </xdr:from>
    <xdr:ext cx="599010" cy="259045"/>
    <xdr:sp macro="" textlink="">
      <xdr:nvSpPr>
        <xdr:cNvPr id="296" name="テキスト ボックス 295"/>
        <xdr:cNvSpPr txBox="1"/>
      </xdr:nvSpPr>
      <xdr:spPr>
        <a:xfrm>
          <a:off x="9339795" y="613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14183</xdr:rowOff>
    </xdr:from>
    <xdr:to>
      <xdr:col>45</xdr:col>
      <xdr:colOff>177800</xdr:colOff>
      <xdr:row>35</xdr:row>
      <xdr:rowOff>96396</xdr:rowOff>
    </xdr:to>
    <xdr:cxnSp macro="">
      <xdr:nvCxnSpPr>
        <xdr:cNvPr id="297" name="直線コネクタ 296"/>
        <xdr:cNvCxnSpPr/>
      </xdr:nvCxnSpPr>
      <xdr:spPr>
        <a:xfrm>
          <a:off x="7861300" y="6014933"/>
          <a:ext cx="889000" cy="8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150134</xdr:rowOff>
    </xdr:from>
    <xdr:ext cx="599010" cy="259045"/>
    <xdr:sp macro="" textlink="">
      <xdr:nvSpPr>
        <xdr:cNvPr id="299" name="テキスト ボックス 298"/>
        <xdr:cNvSpPr txBox="1"/>
      </xdr:nvSpPr>
      <xdr:spPr>
        <a:xfrm>
          <a:off x="8450795" y="615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167696</xdr:rowOff>
    </xdr:from>
    <xdr:to>
      <xdr:col>41</xdr:col>
      <xdr:colOff>50800</xdr:colOff>
      <xdr:row>35</xdr:row>
      <xdr:rowOff>14183</xdr:rowOff>
    </xdr:to>
    <xdr:cxnSp macro="">
      <xdr:nvCxnSpPr>
        <xdr:cNvPr id="300" name="直線コネクタ 299"/>
        <xdr:cNvCxnSpPr/>
      </xdr:nvCxnSpPr>
      <xdr:spPr>
        <a:xfrm>
          <a:off x="6972300" y="5996996"/>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95194</xdr:rowOff>
    </xdr:from>
    <xdr:ext cx="599010" cy="259045"/>
    <xdr:sp macro="" textlink="">
      <xdr:nvSpPr>
        <xdr:cNvPr id="302" name="テキスト ボックス 301"/>
        <xdr:cNvSpPr txBox="1"/>
      </xdr:nvSpPr>
      <xdr:spPr>
        <a:xfrm>
          <a:off x="7561795" y="626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130222</xdr:rowOff>
    </xdr:from>
    <xdr:ext cx="599010" cy="259045"/>
    <xdr:sp macro="" textlink="">
      <xdr:nvSpPr>
        <xdr:cNvPr id="304" name="テキスト ボックス 303"/>
        <xdr:cNvSpPr txBox="1"/>
      </xdr:nvSpPr>
      <xdr:spPr>
        <a:xfrm>
          <a:off x="6672795" y="630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81364</xdr:rowOff>
    </xdr:from>
    <xdr:to>
      <xdr:col>55</xdr:col>
      <xdr:colOff>50800</xdr:colOff>
      <xdr:row>35</xdr:row>
      <xdr:rowOff>11514</xdr:rowOff>
    </xdr:to>
    <xdr:sp macro="" textlink="">
      <xdr:nvSpPr>
        <xdr:cNvPr id="310" name="楕円 309"/>
        <xdr:cNvSpPr/>
      </xdr:nvSpPr>
      <xdr:spPr>
        <a:xfrm>
          <a:off x="10426700" y="59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104241</xdr:rowOff>
    </xdr:from>
    <xdr:ext cx="599010" cy="259045"/>
    <xdr:sp macro="" textlink="">
      <xdr:nvSpPr>
        <xdr:cNvPr id="311" name="補助費等該当値テキスト"/>
        <xdr:cNvSpPr txBox="1"/>
      </xdr:nvSpPr>
      <xdr:spPr>
        <a:xfrm>
          <a:off x="10528300" y="57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7404</xdr:rowOff>
    </xdr:from>
    <xdr:to>
      <xdr:col>50</xdr:col>
      <xdr:colOff>165100</xdr:colOff>
      <xdr:row>35</xdr:row>
      <xdr:rowOff>109004</xdr:rowOff>
    </xdr:to>
    <xdr:sp macro="" textlink="">
      <xdr:nvSpPr>
        <xdr:cNvPr id="312" name="楕円 311"/>
        <xdr:cNvSpPr/>
      </xdr:nvSpPr>
      <xdr:spPr>
        <a:xfrm>
          <a:off x="9588500" y="60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125531</xdr:rowOff>
    </xdr:from>
    <xdr:ext cx="599010" cy="259045"/>
    <xdr:sp macro="" textlink="">
      <xdr:nvSpPr>
        <xdr:cNvPr id="313" name="テキスト ボックス 312"/>
        <xdr:cNvSpPr txBox="1"/>
      </xdr:nvSpPr>
      <xdr:spPr>
        <a:xfrm>
          <a:off x="9339795" y="578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45596</xdr:rowOff>
    </xdr:from>
    <xdr:to>
      <xdr:col>46</xdr:col>
      <xdr:colOff>38100</xdr:colOff>
      <xdr:row>35</xdr:row>
      <xdr:rowOff>147196</xdr:rowOff>
    </xdr:to>
    <xdr:sp macro="" textlink="">
      <xdr:nvSpPr>
        <xdr:cNvPr id="314" name="楕円 313"/>
        <xdr:cNvSpPr/>
      </xdr:nvSpPr>
      <xdr:spPr>
        <a:xfrm>
          <a:off x="8699500" y="60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163723</xdr:rowOff>
    </xdr:from>
    <xdr:ext cx="599010" cy="259045"/>
    <xdr:sp macro="" textlink="">
      <xdr:nvSpPr>
        <xdr:cNvPr id="315" name="テキスト ボックス 314"/>
        <xdr:cNvSpPr txBox="1"/>
      </xdr:nvSpPr>
      <xdr:spPr>
        <a:xfrm>
          <a:off x="8450795" y="582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134833</xdr:rowOff>
    </xdr:from>
    <xdr:to>
      <xdr:col>41</xdr:col>
      <xdr:colOff>101600</xdr:colOff>
      <xdr:row>35</xdr:row>
      <xdr:rowOff>64983</xdr:rowOff>
    </xdr:to>
    <xdr:sp macro="" textlink="">
      <xdr:nvSpPr>
        <xdr:cNvPr id="316" name="楕円 315"/>
        <xdr:cNvSpPr/>
      </xdr:nvSpPr>
      <xdr:spPr>
        <a:xfrm>
          <a:off x="7810500" y="59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81510</xdr:rowOff>
    </xdr:from>
    <xdr:ext cx="599010" cy="259045"/>
    <xdr:sp macro="" textlink="">
      <xdr:nvSpPr>
        <xdr:cNvPr id="317" name="テキスト ボックス 316"/>
        <xdr:cNvSpPr txBox="1"/>
      </xdr:nvSpPr>
      <xdr:spPr>
        <a:xfrm>
          <a:off x="7561795" y="57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116896</xdr:rowOff>
    </xdr:from>
    <xdr:to>
      <xdr:col>36</xdr:col>
      <xdr:colOff>165100</xdr:colOff>
      <xdr:row>35</xdr:row>
      <xdr:rowOff>47046</xdr:rowOff>
    </xdr:to>
    <xdr:sp macro="" textlink="">
      <xdr:nvSpPr>
        <xdr:cNvPr id="318" name="楕円 317"/>
        <xdr:cNvSpPr/>
      </xdr:nvSpPr>
      <xdr:spPr>
        <a:xfrm>
          <a:off x="6921500" y="59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63573</xdr:rowOff>
    </xdr:from>
    <xdr:ext cx="599010" cy="259045"/>
    <xdr:sp macro="" textlink="">
      <xdr:nvSpPr>
        <xdr:cNvPr id="319" name="テキスト ボックス 318"/>
        <xdr:cNvSpPr txBox="1"/>
      </xdr:nvSpPr>
      <xdr:spPr>
        <a:xfrm>
          <a:off x="6672795" y="572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42251</xdr:rowOff>
    </xdr:from>
    <xdr:to>
      <xdr:col>55</xdr:col>
      <xdr:colOff>0</xdr:colOff>
      <xdr:row>57</xdr:row>
      <xdr:rowOff>61702</xdr:rowOff>
    </xdr:to>
    <xdr:cxnSp macro="">
      <xdr:nvCxnSpPr>
        <xdr:cNvPr id="350" name="直線コネクタ 349"/>
        <xdr:cNvCxnSpPr/>
      </xdr:nvCxnSpPr>
      <xdr:spPr>
        <a:xfrm flipV="1">
          <a:off x="9639300" y="9814901"/>
          <a:ext cx="8382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56346</xdr:rowOff>
    </xdr:from>
    <xdr:to>
      <xdr:col>50</xdr:col>
      <xdr:colOff>114300</xdr:colOff>
      <xdr:row>57</xdr:row>
      <xdr:rowOff>61702</xdr:rowOff>
    </xdr:to>
    <xdr:cxnSp macro="">
      <xdr:nvCxnSpPr>
        <xdr:cNvPr id="353" name="直線コネクタ 352"/>
        <xdr:cNvCxnSpPr/>
      </xdr:nvCxnSpPr>
      <xdr:spPr>
        <a:xfrm>
          <a:off x="8750300" y="9828996"/>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30883</xdr:rowOff>
    </xdr:from>
    <xdr:to>
      <xdr:col>45</xdr:col>
      <xdr:colOff>177800</xdr:colOff>
      <xdr:row>57</xdr:row>
      <xdr:rowOff>56346</xdr:rowOff>
    </xdr:to>
    <xdr:cxnSp macro="">
      <xdr:nvCxnSpPr>
        <xdr:cNvPr id="356" name="直線コネクタ 355"/>
        <xdr:cNvCxnSpPr/>
      </xdr:nvCxnSpPr>
      <xdr:spPr>
        <a:xfrm>
          <a:off x="7861300" y="9803533"/>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30883</xdr:rowOff>
    </xdr:from>
    <xdr:to>
      <xdr:col>41</xdr:col>
      <xdr:colOff>50800</xdr:colOff>
      <xdr:row>57</xdr:row>
      <xdr:rowOff>123730</xdr:rowOff>
    </xdr:to>
    <xdr:cxnSp macro="">
      <xdr:nvCxnSpPr>
        <xdr:cNvPr id="359" name="直線コネクタ 358"/>
        <xdr:cNvCxnSpPr/>
      </xdr:nvCxnSpPr>
      <xdr:spPr>
        <a:xfrm flipV="1">
          <a:off x="6972300" y="9803533"/>
          <a:ext cx="889000" cy="9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1" name="テキスト ボックス 360"/>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xdr:cNvSpPr txBox="1"/>
      </xdr:nvSpPr>
      <xdr:spPr>
        <a:xfrm>
          <a:off x="6705111" y="9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162901</xdr:rowOff>
    </xdr:from>
    <xdr:to>
      <xdr:col>55</xdr:col>
      <xdr:colOff>50800</xdr:colOff>
      <xdr:row>57</xdr:row>
      <xdr:rowOff>93051</xdr:rowOff>
    </xdr:to>
    <xdr:sp macro="" textlink="">
      <xdr:nvSpPr>
        <xdr:cNvPr id="369" name="楕円 368"/>
        <xdr:cNvSpPr/>
      </xdr:nvSpPr>
      <xdr:spPr>
        <a:xfrm>
          <a:off x="10426700" y="97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14328</xdr:rowOff>
    </xdr:from>
    <xdr:ext cx="599010" cy="259045"/>
    <xdr:sp macro="" textlink="">
      <xdr:nvSpPr>
        <xdr:cNvPr id="370" name="普通建設事業費該当値テキスト"/>
        <xdr:cNvSpPr txBox="1"/>
      </xdr:nvSpPr>
      <xdr:spPr>
        <a:xfrm>
          <a:off x="10528300" y="961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10902</xdr:rowOff>
    </xdr:from>
    <xdr:to>
      <xdr:col>50</xdr:col>
      <xdr:colOff>165100</xdr:colOff>
      <xdr:row>57</xdr:row>
      <xdr:rowOff>112502</xdr:rowOff>
    </xdr:to>
    <xdr:sp macro="" textlink="">
      <xdr:nvSpPr>
        <xdr:cNvPr id="371" name="楕円 370"/>
        <xdr:cNvSpPr/>
      </xdr:nvSpPr>
      <xdr:spPr>
        <a:xfrm>
          <a:off x="9588500" y="9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129029</xdr:rowOff>
    </xdr:from>
    <xdr:ext cx="599010" cy="259045"/>
    <xdr:sp macro="" textlink="">
      <xdr:nvSpPr>
        <xdr:cNvPr id="372" name="テキスト ボックス 371"/>
        <xdr:cNvSpPr txBox="1"/>
      </xdr:nvSpPr>
      <xdr:spPr>
        <a:xfrm>
          <a:off x="9339795" y="95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5546</xdr:rowOff>
    </xdr:from>
    <xdr:to>
      <xdr:col>46</xdr:col>
      <xdr:colOff>38100</xdr:colOff>
      <xdr:row>57</xdr:row>
      <xdr:rowOff>107146</xdr:rowOff>
    </xdr:to>
    <xdr:sp macro="" textlink="">
      <xdr:nvSpPr>
        <xdr:cNvPr id="373" name="楕円 372"/>
        <xdr:cNvSpPr/>
      </xdr:nvSpPr>
      <xdr:spPr>
        <a:xfrm>
          <a:off x="8699500" y="97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123673</xdr:rowOff>
    </xdr:from>
    <xdr:ext cx="599010" cy="259045"/>
    <xdr:sp macro="" textlink="">
      <xdr:nvSpPr>
        <xdr:cNvPr id="374" name="テキスト ボックス 373"/>
        <xdr:cNvSpPr txBox="1"/>
      </xdr:nvSpPr>
      <xdr:spPr>
        <a:xfrm>
          <a:off x="8450795" y="955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151533</xdr:rowOff>
    </xdr:from>
    <xdr:to>
      <xdr:col>41</xdr:col>
      <xdr:colOff>101600</xdr:colOff>
      <xdr:row>57</xdr:row>
      <xdr:rowOff>81683</xdr:rowOff>
    </xdr:to>
    <xdr:sp macro="" textlink="">
      <xdr:nvSpPr>
        <xdr:cNvPr id="375" name="楕円 374"/>
        <xdr:cNvSpPr/>
      </xdr:nvSpPr>
      <xdr:spPr>
        <a:xfrm>
          <a:off x="7810500" y="97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98210</xdr:rowOff>
    </xdr:from>
    <xdr:ext cx="599010" cy="259045"/>
    <xdr:sp macro="" textlink="">
      <xdr:nvSpPr>
        <xdr:cNvPr id="376" name="テキスト ボックス 375"/>
        <xdr:cNvSpPr txBox="1"/>
      </xdr:nvSpPr>
      <xdr:spPr>
        <a:xfrm>
          <a:off x="7561795" y="952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72930</xdr:rowOff>
    </xdr:from>
    <xdr:to>
      <xdr:col>36</xdr:col>
      <xdr:colOff>165100</xdr:colOff>
      <xdr:row>58</xdr:row>
      <xdr:rowOff>3080</xdr:rowOff>
    </xdr:to>
    <xdr:sp macro="" textlink="">
      <xdr:nvSpPr>
        <xdr:cNvPr id="377" name="楕円 376"/>
        <xdr:cNvSpPr/>
      </xdr:nvSpPr>
      <xdr:spPr>
        <a:xfrm>
          <a:off x="6921500" y="98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19607</xdr:rowOff>
    </xdr:from>
    <xdr:ext cx="534377" cy="259045"/>
    <xdr:sp macro="" textlink="">
      <xdr:nvSpPr>
        <xdr:cNvPr id="378" name="テキスト ボックス 377"/>
        <xdr:cNvSpPr txBox="1"/>
      </xdr:nvSpPr>
      <xdr:spPr>
        <a:xfrm>
          <a:off x="6705111" y="96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4724</xdr:rowOff>
    </xdr:from>
    <xdr:to>
      <xdr:col>55</xdr:col>
      <xdr:colOff>0</xdr:colOff>
      <xdr:row>79</xdr:row>
      <xdr:rowOff>7009</xdr:rowOff>
    </xdr:to>
    <xdr:cxnSp macro="">
      <xdr:nvCxnSpPr>
        <xdr:cNvPr id="407" name="直線コネクタ 406"/>
        <xdr:cNvCxnSpPr/>
      </xdr:nvCxnSpPr>
      <xdr:spPr>
        <a:xfrm>
          <a:off x="9639300" y="1354927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154578</xdr:rowOff>
    </xdr:from>
    <xdr:to>
      <xdr:col>50</xdr:col>
      <xdr:colOff>114300</xdr:colOff>
      <xdr:row>79</xdr:row>
      <xdr:rowOff>4724</xdr:rowOff>
    </xdr:to>
    <xdr:cxnSp macro="">
      <xdr:nvCxnSpPr>
        <xdr:cNvPr id="410" name="直線コネクタ 409"/>
        <xdr:cNvCxnSpPr/>
      </xdr:nvCxnSpPr>
      <xdr:spPr>
        <a:xfrm>
          <a:off x="8750300" y="13527678"/>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154578</xdr:rowOff>
    </xdr:from>
    <xdr:to>
      <xdr:col>45</xdr:col>
      <xdr:colOff>177800</xdr:colOff>
      <xdr:row>79</xdr:row>
      <xdr:rowOff>16173</xdr:rowOff>
    </xdr:to>
    <xdr:cxnSp macro="">
      <xdr:nvCxnSpPr>
        <xdr:cNvPr id="413" name="直線コネクタ 412"/>
        <xdr:cNvCxnSpPr/>
      </xdr:nvCxnSpPr>
      <xdr:spPr>
        <a:xfrm flipV="1">
          <a:off x="7861300" y="13527678"/>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65016</xdr:rowOff>
    </xdr:from>
    <xdr:to>
      <xdr:col>41</xdr:col>
      <xdr:colOff>50800</xdr:colOff>
      <xdr:row>79</xdr:row>
      <xdr:rowOff>16173</xdr:rowOff>
    </xdr:to>
    <xdr:cxnSp macro="">
      <xdr:nvCxnSpPr>
        <xdr:cNvPr id="416" name="直線コネクタ 415"/>
        <xdr:cNvCxnSpPr/>
      </xdr:nvCxnSpPr>
      <xdr:spPr>
        <a:xfrm>
          <a:off x="6972300" y="13438116"/>
          <a:ext cx="889000" cy="1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127659</xdr:rowOff>
    </xdr:from>
    <xdr:to>
      <xdr:col>55</xdr:col>
      <xdr:colOff>50800</xdr:colOff>
      <xdr:row>79</xdr:row>
      <xdr:rowOff>57809</xdr:rowOff>
    </xdr:to>
    <xdr:sp macro="" textlink="">
      <xdr:nvSpPr>
        <xdr:cNvPr id="426" name="楕円 425"/>
        <xdr:cNvSpPr/>
      </xdr:nvSpPr>
      <xdr:spPr>
        <a:xfrm>
          <a:off x="10426700" y="135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55904</xdr:rowOff>
    </xdr:from>
    <xdr:ext cx="469744" cy="259045"/>
    <xdr:sp macro="" textlink="">
      <xdr:nvSpPr>
        <xdr:cNvPr id="427" name="普通建設事業費 （ うち新規整備　）該当値テキスト"/>
        <xdr:cNvSpPr txBox="1"/>
      </xdr:nvSpPr>
      <xdr:spPr>
        <a:xfrm>
          <a:off x="10528300" y="134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125374</xdr:rowOff>
    </xdr:from>
    <xdr:to>
      <xdr:col>50</xdr:col>
      <xdr:colOff>165100</xdr:colOff>
      <xdr:row>79</xdr:row>
      <xdr:rowOff>55524</xdr:rowOff>
    </xdr:to>
    <xdr:sp macro="" textlink="">
      <xdr:nvSpPr>
        <xdr:cNvPr id="428" name="楕円 427"/>
        <xdr:cNvSpPr/>
      </xdr:nvSpPr>
      <xdr:spPr>
        <a:xfrm>
          <a:off x="9588500" y="13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46651</xdr:rowOff>
    </xdr:from>
    <xdr:ext cx="534377" cy="259045"/>
    <xdr:sp macro="" textlink="">
      <xdr:nvSpPr>
        <xdr:cNvPr id="429" name="テキスト ボックス 428"/>
        <xdr:cNvSpPr txBox="1"/>
      </xdr:nvSpPr>
      <xdr:spPr>
        <a:xfrm>
          <a:off x="9372111" y="135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103778</xdr:rowOff>
    </xdr:from>
    <xdr:to>
      <xdr:col>46</xdr:col>
      <xdr:colOff>38100</xdr:colOff>
      <xdr:row>79</xdr:row>
      <xdr:rowOff>33928</xdr:rowOff>
    </xdr:to>
    <xdr:sp macro="" textlink="">
      <xdr:nvSpPr>
        <xdr:cNvPr id="430" name="楕円 429"/>
        <xdr:cNvSpPr/>
      </xdr:nvSpPr>
      <xdr:spPr>
        <a:xfrm>
          <a:off x="8699500" y="134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25055</xdr:rowOff>
    </xdr:from>
    <xdr:ext cx="534377" cy="259045"/>
    <xdr:sp macro="" textlink="">
      <xdr:nvSpPr>
        <xdr:cNvPr id="431" name="テキスト ボックス 430"/>
        <xdr:cNvSpPr txBox="1"/>
      </xdr:nvSpPr>
      <xdr:spPr>
        <a:xfrm>
          <a:off x="8483111" y="135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136823</xdr:rowOff>
    </xdr:from>
    <xdr:to>
      <xdr:col>41</xdr:col>
      <xdr:colOff>101600</xdr:colOff>
      <xdr:row>79</xdr:row>
      <xdr:rowOff>66973</xdr:rowOff>
    </xdr:to>
    <xdr:sp macro="" textlink="">
      <xdr:nvSpPr>
        <xdr:cNvPr id="432" name="楕円 431"/>
        <xdr:cNvSpPr/>
      </xdr:nvSpPr>
      <xdr:spPr>
        <a:xfrm>
          <a:off x="7810500" y="135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58100</xdr:rowOff>
    </xdr:from>
    <xdr:ext cx="469744" cy="259045"/>
    <xdr:sp macro="" textlink="">
      <xdr:nvSpPr>
        <xdr:cNvPr id="433" name="テキスト ボックス 432"/>
        <xdr:cNvSpPr txBox="1"/>
      </xdr:nvSpPr>
      <xdr:spPr>
        <a:xfrm>
          <a:off x="7626428" y="136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14216</xdr:rowOff>
    </xdr:from>
    <xdr:to>
      <xdr:col>36</xdr:col>
      <xdr:colOff>165100</xdr:colOff>
      <xdr:row>78</xdr:row>
      <xdr:rowOff>115816</xdr:rowOff>
    </xdr:to>
    <xdr:sp macro="" textlink="">
      <xdr:nvSpPr>
        <xdr:cNvPr id="434" name="楕円 433"/>
        <xdr:cNvSpPr/>
      </xdr:nvSpPr>
      <xdr:spPr>
        <a:xfrm>
          <a:off x="6921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132343</xdr:rowOff>
    </xdr:from>
    <xdr:ext cx="534377" cy="259045"/>
    <xdr:sp macro="" textlink="">
      <xdr:nvSpPr>
        <xdr:cNvPr id="435" name="テキスト ボックス 434"/>
        <xdr:cNvSpPr txBox="1"/>
      </xdr:nvSpPr>
      <xdr:spPr>
        <a:xfrm>
          <a:off x="6705111" y="131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4941</xdr:rowOff>
    </xdr:from>
    <xdr:to>
      <xdr:col>55</xdr:col>
      <xdr:colOff>0</xdr:colOff>
      <xdr:row>97</xdr:row>
      <xdr:rowOff>9869</xdr:rowOff>
    </xdr:to>
    <xdr:cxnSp macro="">
      <xdr:nvCxnSpPr>
        <xdr:cNvPr id="462" name="直線コネクタ 461"/>
        <xdr:cNvCxnSpPr/>
      </xdr:nvCxnSpPr>
      <xdr:spPr>
        <a:xfrm>
          <a:off x="9639300" y="16635591"/>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110220</xdr:rowOff>
    </xdr:from>
    <xdr:to>
      <xdr:col>50</xdr:col>
      <xdr:colOff>114300</xdr:colOff>
      <xdr:row>97</xdr:row>
      <xdr:rowOff>4941</xdr:rowOff>
    </xdr:to>
    <xdr:cxnSp macro="">
      <xdr:nvCxnSpPr>
        <xdr:cNvPr id="465" name="直線コネクタ 464"/>
        <xdr:cNvCxnSpPr/>
      </xdr:nvCxnSpPr>
      <xdr:spPr>
        <a:xfrm>
          <a:off x="8750300" y="16569420"/>
          <a:ext cx="889000" cy="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110220</xdr:rowOff>
    </xdr:from>
    <xdr:to>
      <xdr:col>45</xdr:col>
      <xdr:colOff>177800</xdr:colOff>
      <xdr:row>97</xdr:row>
      <xdr:rowOff>19607</xdr:rowOff>
    </xdr:to>
    <xdr:cxnSp macro="">
      <xdr:nvCxnSpPr>
        <xdr:cNvPr id="468" name="直線コネクタ 467"/>
        <xdr:cNvCxnSpPr/>
      </xdr:nvCxnSpPr>
      <xdr:spPr>
        <a:xfrm flipV="1">
          <a:off x="7861300" y="16569420"/>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19607</xdr:rowOff>
    </xdr:from>
    <xdr:to>
      <xdr:col>41</xdr:col>
      <xdr:colOff>50800</xdr:colOff>
      <xdr:row>97</xdr:row>
      <xdr:rowOff>62068</xdr:rowOff>
    </xdr:to>
    <xdr:cxnSp macro="">
      <xdr:nvCxnSpPr>
        <xdr:cNvPr id="471" name="直線コネクタ 470"/>
        <xdr:cNvCxnSpPr/>
      </xdr:nvCxnSpPr>
      <xdr:spPr>
        <a:xfrm flipV="1">
          <a:off x="6972300" y="16650257"/>
          <a:ext cx="889000" cy="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130519</xdr:rowOff>
    </xdr:from>
    <xdr:to>
      <xdr:col>55</xdr:col>
      <xdr:colOff>50800</xdr:colOff>
      <xdr:row>97</xdr:row>
      <xdr:rowOff>60669</xdr:rowOff>
    </xdr:to>
    <xdr:sp macro="" textlink="">
      <xdr:nvSpPr>
        <xdr:cNvPr id="481" name="楕円 480"/>
        <xdr:cNvSpPr/>
      </xdr:nvSpPr>
      <xdr:spPr>
        <a:xfrm>
          <a:off x="10426700" y="165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108946</xdr:rowOff>
    </xdr:from>
    <xdr:ext cx="534377" cy="259045"/>
    <xdr:sp macro="" textlink="">
      <xdr:nvSpPr>
        <xdr:cNvPr id="482" name="普通建設事業費 （ うち更新整備　）該当値テキスト"/>
        <xdr:cNvSpPr txBox="1"/>
      </xdr:nvSpPr>
      <xdr:spPr>
        <a:xfrm>
          <a:off x="10528300" y="165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125591</xdr:rowOff>
    </xdr:from>
    <xdr:to>
      <xdr:col>50</xdr:col>
      <xdr:colOff>165100</xdr:colOff>
      <xdr:row>97</xdr:row>
      <xdr:rowOff>55741</xdr:rowOff>
    </xdr:to>
    <xdr:sp macro="" textlink="">
      <xdr:nvSpPr>
        <xdr:cNvPr id="483" name="楕円 482"/>
        <xdr:cNvSpPr/>
      </xdr:nvSpPr>
      <xdr:spPr>
        <a:xfrm>
          <a:off x="9588500" y="16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72268</xdr:rowOff>
    </xdr:from>
    <xdr:ext cx="534377" cy="259045"/>
    <xdr:sp macro="" textlink="">
      <xdr:nvSpPr>
        <xdr:cNvPr id="484" name="テキスト ボックス 483"/>
        <xdr:cNvSpPr txBox="1"/>
      </xdr:nvSpPr>
      <xdr:spPr>
        <a:xfrm>
          <a:off x="9372111" y="1636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59420</xdr:rowOff>
    </xdr:from>
    <xdr:to>
      <xdr:col>46</xdr:col>
      <xdr:colOff>38100</xdr:colOff>
      <xdr:row>96</xdr:row>
      <xdr:rowOff>161020</xdr:rowOff>
    </xdr:to>
    <xdr:sp macro="" textlink="">
      <xdr:nvSpPr>
        <xdr:cNvPr id="485" name="楕円 484"/>
        <xdr:cNvSpPr/>
      </xdr:nvSpPr>
      <xdr:spPr>
        <a:xfrm>
          <a:off x="8699500" y="1651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6097</xdr:rowOff>
    </xdr:from>
    <xdr:ext cx="534377" cy="259045"/>
    <xdr:sp macro="" textlink="">
      <xdr:nvSpPr>
        <xdr:cNvPr id="486" name="テキスト ボックス 485"/>
        <xdr:cNvSpPr txBox="1"/>
      </xdr:nvSpPr>
      <xdr:spPr>
        <a:xfrm>
          <a:off x="8483111" y="162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140257</xdr:rowOff>
    </xdr:from>
    <xdr:to>
      <xdr:col>41</xdr:col>
      <xdr:colOff>101600</xdr:colOff>
      <xdr:row>97</xdr:row>
      <xdr:rowOff>70407</xdr:rowOff>
    </xdr:to>
    <xdr:sp macro="" textlink="">
      <xdr:nvSpPr>
        <xdr:cNvPr id="487" name="楕円 486"/>
        <xdr:cNvSpPr/>
      </xdr:nvSpPr>
      <xdr:spPr>
        <a:xfrm>
          <a:off x="7810500" y="165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86934</xdr:rowOff>
    </xdr:from>
    <xdr:ext cx="534377" cy="259045"/>
    <xdr:sp macro="" textlink="">
      <xdr:nvSpPr>
        <xdr:cNvPr id="488" name="テキスト ボックス 487"/>
        <xdr:cNvSpPr txBox="1"/>
      </xdr:nvSpPr>
      <xdr:spPr>
        <a:xfrm>
          <a:off x="7594111" y="163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11268</xdr:rowOff>
    </xdr:from>
    <xdr:to>
      <xdr:col>36</xdr:col>
      <xdr:colOff>165100</xdr:colOff>
      <xdr:row>97</xdr:row>
      <xdr:rowOff>112868</xdr:rowOff>
    </xdr:to>
    <xdr:sp macro="" textlink="">
      <xdr:nvSpPr>
        <xdr:cNvPr id="489" name="楕円 488"/>
        <xdr:cNvSpPr/>
      </xdr:nvSpPr>
      <xdr:spPr>
        <a:xfrm>
          <a:off x="6921500" y="1664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129395</xdr:rowOff>
    </xdr:from>
    <xdr:ext cx="534377" cy="259045"/>
    <xdr:sp macro="" textlink="">
      <xdr:nvSpPr>
        <xdr:cNvPr id="490" name="テキスト ボックス 489"/>
        <xdr:cNvSpPr txBox="1"/>
      </xdr:nvSpPr>
      <xdr:spPr>
        <a:xfrm>
          <a:off x="6705111" y="164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23723</xdr:rowOff>
    </xdr:from>
    <xdr:to>
      <xdr:col>85</xdr:col>
      <xdr:colOff>127000</xdr:colOff>
      <xdr:row>39</xdr:row>
      <xdr:rowOff>35826</xdr:rowOff>
    </xdr:to>
    <xdr:cxnSp macro="">
      <xdr:nvCxnSpPr>
        <xdr:cNvPr id="519" name="直線コネクタ 518"/>
        <xdr:cNvCxnSpPr/>
      </xdr:nvCxnSpPr>
      <xdr:spPr>
        <a:xfrm>
          <a:off x="15481300" y="6710273"/>
          <a:ext cx="8382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23723</xdr:rowOff>
    </xdr:from>
    <xdr:to>
      <xdr:col>81</xdr:col>
      <xdr:colOff>50800</xdr:colOff>
      <xdr:row>39</xdr:row>
      <xdr:rowOff>44353</xdr:rowOff>
    </xdr:to>
    <xdr:cxnSp macro="">
      <xdr:nvCxnSpPr>
        <xdr:cNvPr id="522" name="直線コネクタ 521"/>
        <xdr:cNvCxnSpPr/>
      </xdr:nvCxnSpPr>
      <xdr:spPr>
        <a:xfrm flipV="1">
          <a:off x="14592300" y="6710273"/>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37228</xdr:rowOff>
    </xdr:from>
    <xdr:to>
      <xdr:col>76</xdr:col>
      <xdr:colOff>114300</xdr:colOff>
      <xdr:row>39</xdr:row>
      <xdr:rowOff>44353</xdr:rowOff>
    </xdr:to>
    <xdr:cxnSp macro="">
      <xdr:nvCxnSpPr>
        <xdr:cNvPr id="525" name="直線コネクタ 524"/>
        <xdr:cNvCxnSpPr/>
      </xdr:nvCxnSpPr>
      <xdr:spPr>
        <a:xfrm>
          <a:off x="13703300" y="672377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37228</xdr:rowOff>
    </xdr:from>
    <xdr:to>
      <xdr:col>71</xdr:col>
      <xdr:colOff>177800</xdr:colOff>
      <xdr:row>39</xdr:row>
      <xdr:rowOff>38629</xdr:rowOff>
    </xdr:to>
    <xdr:cxnSp macro="">
      <xdr:nvCxnSpPr>
        <xdr:cNvPr id="528" name="直線コネクタ 527"/>
        <xdr:cNvCxnSpPr/>
      </xdr:nvCxnSpPr>
      <xdr:spPr>
        <a:xfrm flipV="1">
          <a:off x="12814300" y="6723778"/>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156476</xdr:rowOff>
    </xdr:from>
    <xdr:to>
      <xdr:col>85</xdr:col>
      <xdr:colOff>177800</xdr:colOff>
      <xdr:row>39</xdr:row>
      <xdr:rowOff>86626</xdr:rowOff>
    </xdr:to>
    <xdr:sp macro="" textlink="">
      <xdr:nvSpPr>
        <xdr:cNvPr id="538" name="楕円 537"/>
        <xdr:cNvSpPr/>
      </xdr:nvSpPr>
      <xdr:spPr>
        <a:xfrm>
          <a:off x="16268700" y="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144373</xdr:rowOff>
    </xdr:from>
    <xdr:to>
      <xdr:col>81</xdr:col>
      <xdr:colOff>101600</xdr:colOff>
      <xdr:row>39</xdr:row>
      <xdr:rowOff>74523</xdr:rowOff>
    </xdr:to>
    <xdr:sp macro="" textlink="">
      <xdr:nvSpPr>
        <xdr:cNvPr id="540" name="楕円 539"/>
        <xdr:cNvSpPr/>
      </xdr:nvSpPr>
      <xdr:spPr>
        <a:xfrm>
          <a:off x="15430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91051</xdr:rowOff>
    </xdr:from>
    <xdr:ext cx="534377" cy="259045"/>
    <xdr:sp macro="" textlink="">
      <xdr:nvSpPr>
        <xdr:cNvPr id="541" name="テキスト ボックス 540"/>
        <xdr:cNvSpPr txBox="1"/>
      </xdr:nvSpPr>
      <xdr:spPr>
        <a:xfrm>
          <a:off x="15214111" y="64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165003</xdr:rowOff>
    </xdr:from>
    <xdr:to>
      <xdr:col>76</xdr:col>
      <xdr:colOff>165100</xdr:colOff>
      <xdr:row>39</xdr:row>
      <xdr:rowOff>95153</xdr:rowOff>
    </xdr:to>
    <xdr:sp macro="" textlink="">
      <xdr:nvSpPr>
        <xdr:cNvPr id="542" name="楕円 541"/>
        <xdr:cNvSpPr/>
      </xdr:nvSpPr>
      <xdr:spPr>
        <a:xfrm>
          <a:off x="14541500" y="66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86280</xdr:rowOff>
    </xdr:from>
    <xdr:ext cx="313932" cy="259045"/>
    <xdr:sp macro="" textlink="">
      <xdr:nvSpPr>
        <xdr:cNvPr id="543" name="テキスト ボックス 542"/>
        <xdr:cNvSpPr txBox="1"/>
      </xdr:nvSpPr>
      <xdr:spPr>
        <a:xfrm>
          <a:off x="14435333" y="6772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157878</xdr:rowOff>
    </xdr:from>
    <xdr:to>
      <xdr:col>72</xdr:col>
      <xdr:colOff>38100</xdr:colOff>
      <xdr:row>39</xdr:row>
      <xdr:rowOff>88028</xdr:rowOff>
    </xdr:to>
    <xdr:sp macro="" textlink="">
      <xdr:nvSpPr>
        <xdr:cNvPr id="544" name="楕円 543"/>
        <xdr:cNvSpPr/>
      </xdr:nvSpPr>
      <xdr:spPr>
        <a:xfrm>
          <a:off x="13652500" y="66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79155</xdr:rowOff>
    </xdr:from>
    <xdr:ext cx="469744" cy="259045"/>
    <xdr:sp macro="" textlink="">
      <xdr:nvSpPr>
        <xdr:cNvPr id="545" name="テキスト ボックス 544"/>
        <xdr:cNvSpPr txBox="1"/>
      </xdr:nvSpPr>
      <xdr:spPr>
        <a:xfrm>
          <a:off x="13468428" y="6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159279</xdr:rowOff>
    </xdr:from>
    <xdr:to>
      <xdr:col>67</xdr:col>
      <xdr:colOff>101600</xdr:colOff>
      <xdr:row>39</xdr:row>
      <xdr:rowOff>89429</xdr:rowOff>
    </xdr:to>
    <xdr:sp macro="" textlink="">
      <xdr:nvSpPr>
        <xdr:cNvPr id="546" name="楕円 545"/>
        <xdr:cNvSpPr/>
      </xdr:nvSpPr>
      <xdr:spPr>
        <a:xfrm>
          <a:off x="127635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80556</xdr:rowOff>
    </xdr:from>
    <xdr:ext cx="469744" cy="259045"/>
    <xdr:sp macro="" textlink="">
      <xdr:nvSpPr>
        <xdr:cNvPr id="547" name="テキスト ボックス 546"/>
        <xdr:cNvSpPr txBox="1"/>
      </xdr:nvSpPr>
      <xdr:spPr>
        <a:xfrm>
          <a:off x="12579428" y="676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101128</xdr:rowOff>
    </xdr:from>
    <xdr:to>
      <xdr:col>85</xdr:col>
      <xdr:colOff>127000</xdr:colOff>
      <xdr:row>74</xdr:row>
      <xdr:rowOff>150330</xdr:rowOff>
    </xdr:to>
    <xdr:cxnSp macro="">
      <xdr:nvCxnSpPr>
        <xdr:cNvPr id="625" name="直線コネクタ 624"/>
        <xdr:cNvCxnSpPr/>
      </xdr:nvCxnSpPr>
      <xdr:spPr>
        <a:xfrm flipV="1">
          <a:off x="15481300" y="12788428"/>
          <a:ext cx="838200" cy="4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150330</xdr:rowOff>
    </xdr:from>
    <xdr:to>
      <xdr:col>81</xdr:col>
      <xdr:colOff>50800</xdr:colOff>
      <xdr:row>75</xdr:row>
      <xdr:rowOff>31724</xdr:rowOff>
    </xdr:to>
    <xdr:cxnSp macro="">
      <xdr:nvCxnSpPr>
        <xdr:cNvPr id="628" name="直線コネクタ 627"/>
        <xdr:cNvCxnSpPr/>
      </xdr:nvCxnSpPr>
      <xdr:spPr>
        <a:xfrm flipV="1">
          <a:off x="14592300" y="12837630"/>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31724</xdr:rowOff>
    </xdr:from>
    <xdr:to>
      <xdr:col>76</xdr:col>
      <xdr:colOff>114300</xdr:colOff>
      <xdr:row>75</xdr:row>
      <xdr:rowOff>68590</xdr:rowOff>
    </xdr:to>
    <xdr:cxnSp macro="">
      <xdr:nvCxnSpPr>
        <xdr:cNvPr id="631" name="直線コネクタ 630"/>
        <xdr:cNvCxnSpPr/>
      </xdr:nvCxnSpPr>
      <xdr:spPr>
        <a:xfrm flipV="1">
          <a:off x="13703300" y="12890474"/>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23952</xdr:rowOff>
    </xdr:from>
    <xdr:to>
      <xdr:col>71</xdr:col>
      <xdr:colOff>177800</xdr:colOff>
      <xdr:row>75</xdr:row>
      <xdr:rowOff>68590</xdr:rowOff>
    </xdr:to>
    <xdr:cxnSp macro="">
      <xdr:nvCxnSpPr>
        <xdr:cNvPr id="634" name="直線コネクタ 633"/>
        <xdr:cNvCxnSpPr/>
      </xdr:nvCxnSpPr>
      <xdr:spPr>
        <a:xfrm>
          <a:off x="12814300" y="1288270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50328</xdr:rowOff>
    </xdr:from>
    <xdr:to>
      <xdr:col>85</xdr:col>
      <xdr:colOff>177800</xdr:colOff>
      <xdr:row>74</xdr:row>
      <xdr:rowOff>151928</xdr:rowOff>
    </xdr:to>
    <xdr:sp macro="" textlink="">
      <xdr:nvSpPr>
        <xdr:cNvPr id="644" name="楕円 643"/>
        <xdr:cNvSpPr/>
      </xdr:nvSpPr>
      <xdr:spPr>
        <a:xfrm>
          <a:off x="16268700" y="12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73205</xdr:rowOff>
    </xdr:from>
    <xdr:ext cx="599010" cy="259045"/>
    <xdr:sp macro="" textlink="">
      <xdr:nvSpPr>
        <xdr:cNvPr id="645" name="公債費該当値テキスト"/>
        <xdr:cNvSpPr txBox="1"/>
      </xdr:nvSpPr>
      <xdr:spPr>
        <a:xfrm>
          <a:off x="16370300" y="1258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99530</xdr:rowOff>
    </xdr:from>
    <xdr:to>
      <xdr:col>81</xdr:col>
      <xdr:colOff>101600</xdr:colOff>
      <xdr:row>75</xdr:row>
      <xdr:rowOff>29680</xdr:rowOff>
    </xdr:to>
    <xdr:sp macro="" textlink="">
      <xdr:nvSpPr>
        <xdr:cNvPr id="646" name="楕円 645"/>
        <xdr:cNvSpPr/>
      </xdr:nvSpPr>
      <xdr:spPr>
        <a:xfrm>
          <a:off x="15430500" y="12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46207</xdr:rowOff>
    </xdr:from>
    <xdr:ext cx="534377" cy="259045"/>
    <xdr:sp macro="" textlink="">
      <xdr:nvSpPr>
        <xdr:cNvPr id="647" name="テキスト ボックス 646"/>
        <xdr:cNvSpPr txBox="1"/>
      </xdr:nvSpPr>
      <xdr:spPr>
        <a:xfrm>
          <a:off x="15214111" y="125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152374</xdr:rowOff>
    </xdr:from>
    <xdr:to>
      <xdr:col>76</xdr:col>
      <xdr:colOff>165100</xdr:colOff>
      <xdr:row>75</xdr:row>
      <xdr:rowOff>82524</xdr:rowOff>
    </xdr:to>
    <xdr:sp macro="" textlink="">
      <xdr:nvSpPr>
        <xdr:cNvPr id="648" name="楕円 647"/>
        <xdr:cNvSpPr/>
      </xdr:nvSpPr>
      <xdr:spPr>
        <a:xfrm>
          <a:off x="14541500" y="12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99051</xdr:rowOff>
    </xdr:from>
    <xdr:ext cx="534377" cy="259045"/>
    <xdr:sp macro="" textlink="">
      <xdr:nvSpPr>
        <xdr:cNvPr id="649" name="テキスト ボックス 648"/>
        <xdr:cNvSpPr txBox="1"/>
      </xdr:nvSpPr>
      <xdr:spPr>
        <a:xfrm>
          <a:off x="14325111" y="126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17790</xdr:rowOff>
    </xdr:from>
    <xdr:to>
      <xdr:col>72</xdr:col>
      <xdr:colOff>38100</xdr:colOff>
      <xdr:row>75</xdr:row>
      <xdr:rowOff>119390</xdr:rowOff>
    </xdr:to>
    <xdr:sp macro="" textlink="">
      <xdr:nvSpPr>
        <xdr:cNvPr id="650" name="楕円 649"/>
        <xdr:cNvSpPr/>
      </xdr:nvSpPr>
      <xdr:spPr>
        <a:xfrm>
          <a:off x="13652500" y="128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135917</xdr:rowOff>
    </xdr:from>
    <xdr:ext cx="534377" cy="259045"/>
    <xdr:sp macro="" textlink="">
      <xdr:nvSpPr>
        <xdr:cNvPr id="651" name="テキスト ボックス 650"/>
        <xdr:cNvSpPr txBox="1"/>
      </xdr:nvSpPr>
      <xdr:spPr>
        <a:xfrm>
          <a:off x="13436111" y="12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144602</xdr:rowOff>
    </xdr:from>
    <xdr:to>
      <xdr:col>67</xdr:col>
      <xdr:colOff>101600</xdr:colOff>
      <xdr:row>75</xdr:row>
      <xdr:rowOff>74752</xdr:rowOff>
    </xdr:to>
    <xdr:sp macro="" textlink="">
      <xdr:nvSpPr>
        <xdr:cNvPr id="652" name="楕円 651"/>
        <xdr:cNvSpPr/>
      </xdr:nvSpPr>
      <xdr:spPr>
        <a:xfrm>
          <a:off x="12763500" y="128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91279</xdr:rowOff>
    </xdr:from>
    <xdr:ext cx="534377" cy="259045"/>
    <xdr:sp macro="" textlink="">
      <xdr:nvSpPr>
        <xdr:cNvPr id="653" name="テキスト ボックス 652"/>
        <xdr:cNvSpPr txBox="1"/>
      </xdr:nvSpPr>
      <xdr:spPr>
        <a:xfrm>
          <a:off x="1254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106164</xdr:rowOff>
    </xdr:from>
    <xdr:to>
      <xdr:col>85</xdr:col>
      <xdr:colOff>127000</xdr:colOff>
      <xdr:row>98</xdr:row>
      <xdr:rowOff>120017</xdr:rowOff>
    </xdr:to>
    <xdr:cxnSp macro="">
      <xdr:nvCxnSpPr>
        <xdr:cNvPr id="680" name="直線コネクタ 679"/>
        <xdr:cNvCxnSpPr/>
      </xdr:nvCxnSpPr>
      <xdr:spPr>
        <a:xfrm flipV="1">
          <a:off x="15481300" y="16908264"/>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102766</xdr:rowOff>
    </xdr:from>
    <xdr:to>
      <xdr:col>81</xdr:col>
      <xdr:colOff>50800</xdr:colOff>
      <xdr:row>98</xdr:row>
      <xdr:rowOff>120017</xdr:rowOff>
    </xdr:to>
    <xdr:cxnSp macro="">
      <xdr:nvCxnSpPr>
        <xdr:cNvPr id="683" name="直線コネクタ 682"/>
        <xdr:cNvCxnSpPr/>
      </xdr:nvCxnSpPr>
      <xdr:spPr>
        <a:xfrm>
          <a:off x="14592300" y="16904866"/>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102766</xdr:rowOff>
    </xdr:from>
    <xdr:to>
      <xdr:col>76</xdr:col>
      <xdr:colOff>114300</xdr:colOff>
      <xdr:row>98</xdr:row>
      <xdr:rowOff>108248</xdr:rowOff>
    </xdr:to>
    <xdr:cxnSp macro="">
      <xdr:nvCxnSpPr>
        <xdr:cNvPr id="686" name="直線コネクタ 685"/>
        <xdr:cNvCxnSpPr/>
      </xdr:nvCxnSpPr>
      <xdr:spPr>
        <a:xfrm flipV="1">
          <a:off x="13703300" y="16904866"/>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87795</xdr:rowOff>
    </xdr:from>
    <xdr:to>
      <xdr:col>71</xdr:col>
      <xdr:colOff>177800</xdr:colOff>
      <xdr:row>98</xdr:row>
      <xdr:rowOff>108248</xdr:rowOff>
    </xdr:to>
    <xdr:cxnSp macro="">
      <xdr:nvCxnSpPr>
        <xdr:cNvPr id="689" name="直線コネクタ 688"/>
        <xdr:cNvCxnSpPr/>
      </xdr:nvCxnSpPr>
      <xdr:spPr>
        <a:xfrm>
          <a:off x="12814300" y="16889895"/>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55364</xdr:rowOff>
    </xdr:from>
    <xdr:to>
      <xdr:col>85</xdr:col>
      <xdr:colOff>177800</xdr:colOff>
      <xdr:row>98</xdr:row>
      <xdr:rowOff>156964</xdr:rowOff>
    </xdr:to>
    <xdr:sp macro="" textlink="">
      <xdr:nvSpPr>
        <xdr:cNvPr id="699" name="楕円 698"/>
        <xdr:cNvSpPr/>
      </xdr:nvSpPr>
      <xdr:spPr>
        <a:xfrm>
          <a:off x="16268700" y="168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148370</xdr:rowOff>
    </xdr:from>
    <xdr:ext cx="534377" cy="259045"/>
    <xdr:sp macro="" textlink="">
      <xdr:nvSpPr>
        <xdr:cNvPr id="700" name="積立金該当値テキスト"/>
        <xdr:cNvSpPr txBox="1"/>
      </xdr:nvSpPr>
      <xdr:spPr>
        <a:xfrm>
          <a:off x="16370300" y="167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69217</xdr:rowOff>
    </xdr:from>
    <xdr:to>
      <xdr:col>81</xdr:col>
      <xdr:colOff>101600</xdr:colOff>
      <xdr:row>98</xdr:row>
      <xdr:rowOff>170817</xdr:rowOff>
    </xdr:to>
    <xdr:sp macro="" textlink="">
      <xdr:nvSpPr>
        <xdr:cNvPr id="701" name="楕円 700"/>
        <xdr:cNvSpPr/>
      </xdr:nvSpPr>
      <xdr:spPr>
        <a:xfrm>
          <a:off x="15430500" y="168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161944</xdr:rowOff>
    </xdr:from>
    <xdr:ext cx="469744" cy="259045"/>
    <xdr:sp macro="" textlink="">
      <xdr:nvSpPr>
        <xdr:cNvPr id="702" name="テキスト ボックス 701"/>
        <xdr:cNvSpPr txBox="1"/>
      </xdr:nvSpPr>
      <xdr:spPr>
        <a:xfrm>
          <a:off x="15246428" y="169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51966</xdr:rowOff>
    </xdr:from>
    <xdr:to>
      <xdr:col>76</xdr:col>
      <xdr:colOff>165100</xdr:colOff>
      <xdr:row>98</xdr:row>
      <xdr:rowOff>153566</xdr:rowOff>
    </xdr:to>
    <xdr:sp macro="" textlink="">
      <xdr:nvSpPr>
        <xdr:cNvPr id="703" name="楕円 702"/>
        <xdr:cNvSpPr/>
      </xdr:nvSpPr>
      <xdr:spPr>
        <a:xfrm>
          <a:off x="14541500" y="168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144693</xdr:rowOff>
    </xdr:from>
    <xdr:ext cx="534377" cy="259045"/>
    <xdr:sp macro="" textlink="">
      <xdr:nvSpPr>
        <xdr:cNvPr id="704" name="テキスト ボックス 703"/>
        <xdr:cNvSpPr txBox="1"/>
      </xdr:nvSpPr>
      <xdr:spPr>
        <a:xfrm>
          <a:off x="14325111" y="1694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57448</xdr:rowOff>
    </xdr:from>
    <xdr:to>
      <xdr:col>72</xdr:col>
      <xdr:colOff>38100</xdr:colOff>
      <xdr:row>98</xdr:row>
      <xdr:rowOff>159048</xdr:rowOff>
    </xdr:to>
    <xdr:sp macro="" textlink="">
      <xdr:nvSpPr>
        <xdr:cNvPr id="705" name="楕円 704"/>
        <xdr:cNvSpPr/>
      </xdr:nvSpPr>
      <xdr:spPr>
        <a:xfrm>
          <a:off x="13652500" y="168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150175</xdr:rowOff>
    </xdr:from>
    <xdr:ext cx="534377" cy="259045"/>
    <xdr:sp macro="" textlink="">
      <xdr:nvSpPr>
        <xdr:cNvPr id="706" name="テキスト ボックス 705"/>
        <xdr:cNvSpPr txBox="1"/>
      </xdr:nvSpPr>
      <xdr:spPr>
        <a:xfrm>
          <a:off x="13436111" y="169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36995</xdr:rowOff>
    </xdr:from>
    <xdr:to>
      <xdr:col>67</xdr:col>
      <xdr:colOff>101600</xdr:colOff>
      <xdr:row>98</xdr:row>
      <xdr:rowOff>138595</xdr:rowOff>
    </xdr:to>
    <xdr:sp macro="" textlink="">
      <xdr:nvSpPr>
        <xdr:cNvPr id="707" name="楕円 706"/>
        <xdr:cNvSpPr/>
      </xdr:nvSpPr>
      <xdr:spPr>
        <a:xfrm>
          <a:off x="12763500" y="168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129722</xdr:rowOff>
    </xdr:from>
    <xdr:ext cx="534377" cy="259045"/>
    <xdr:sp macro="" textlink="">
      <xdr:nvSpPr>
        <xdr:cNvPr id="708" name="テキスト ボックス 707"/>
        <xdr:cNvSpPr txBox="1"/>
      </xdr:nvSpPr>
      <xdr:spPr>
        <a:xfrm>
          <a:off x="12547111" y="169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128179</xdr:rowOff>
    </xdr:from>
    <xdr:to>
      <xdr:col>116</xdr:col>
      <xdr:colOff>63500</xdr:colOff>
      <xdr:row>36</xdr:row>
      <xdr:rowOff>27686</xdr:rowOff>
    </xdr:to>
    <xdr:cxnSp macro="">
      <xdr:nvCxnSpPr>
        <xdr:cNvPr id="735" name="直線コネクタ 734"/>
        <xdr:cNvCxnSpPr/>
      </xdr:nvCxnSpPr>
      <xdr:spPr>
        <a:xfrm>
          <a:off x="21323300" y="6128929"/>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79489</xdr:rowOff>
    </xdr:from>
    <xdr:ext cx="469744" cy="259045"/>
    <xdr:sp macro="" textlink="">
      <xdr:nvSpPr>
        <xdr:cNvPr id="736" name="投資及び出資金平均値テキスト"/>
        <xdr:cNvSpPr txBox="1"/>
      </xdr:nvSpPr>
      <xdr:spPr>
        <a:xfrm>
          <a:off x="22212300" y="642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100381</xdr:rowOff>
    </xdr:from>
    <xdr:to>
      <xdr:col>111</xdr:col>
      <xdr:colOff>177800</xdr:colOff>
      <xdr:row>35</xdr:row>
      <xdr:rowOff>128179</xdr:rowOff>
    </xdr:to>
    <xdr:cxnSp macro="">
      <xdr:nvCxnSpPr>
        <xdr:cNvPr id="738" name="直線コネクタ 737"/>
        <xdr:cNvCxnSpPr/>
      </xdr:nvCxnSpPr>
      <xdr:spPr>
        <a:xfrm>
          <a:off x="20434300" y="610113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51416</xdr:rowOff>
    </xdr:from>
    <xdr:ext cx="469744" cy="259045"/>
    <xdr:sp macro="" textlink="">
      <xdr:nvSpPr>
        <xdr:cNvPr id="740" name="テキスト ボックス 739"/>
        <xdr:cNvSpPr txBox="1"/>
      </xdr:nvSpPr>
      <xdr:spPr>
        <a:xfrm>
          <a:off x="21088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100381</xdr:rowOff>
    </xdr:from>
    <xdr:to>
      <xdr:col>107</xdr:col>
      <xdr:colOff>50800</xdr:colOff>
      <xdr:row>35</xdr:row>
      <xdr:rowOff>101935</xdr:rowOff>
    </xdr:to>
    <xdr:cxnSp macro="">
      <xdr:nvCxnSpPr>
        <xdr:cNvPr id="741" name="直線コネクタ 740"/>
        <xdr:cNvCxnSpPr/>
      </xdr:nvCxnSpPr>
      <xdr:spPr>
        <a:xfrm flipV="1">
          <a:off x="19545300" y="6101131"/>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84061</xdr:rowOff>
    </xdr:from>
    <xdr:ext cx="469744" cy="259045"/>
    <xdr:sp macro="" textlink="">
      <xdr:nvSpPr>
        <xdr:cNvPr id="743" name="テキスト ボックス 742"/>
        <xdr:cNvSpPr txBox="1"/>
      </xdr:nvSpPr>
      <xdr:spPr>
        <a:xfrm>
          <a:off x="20199428" y="65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101935</xdr:rowOff>
    </xdr:from>
    <xdr:to>
      <xdr:col>102</xdr:col>
      <xdr:colOff>114300</xdr:colOff>
      <xdr:row>35</xdr:row>
      <xdr:rowOff>141986</xdr:rowOff>
    </xdr:to>
    <xdr:cxnSp macro="">
      <xdr:nvCxnSpPr>
        <xdr:cNvPr id="744" name="直線コネクタ 743"/>
        <xdr:cNvCxnSpPr/>
      </xdr:nvCxnSpPr>
      <xdr:spPr>
        <a:xfrm flipV="1">
          <a:off x="18656300" y="6102685"/>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83512</xdr:rowOff>
    </xdr:from>
    <xdr:ext cx="469744" cy="259045"/>
    <xdr:sp macro="" textlink="">
      <xdr:nvSpPr>
        <xdr:cNvPr id="746" name="テキスト ボックス 745"/>
        <xdr:cNvSpPr txBox="1"/>
      </xdr:nvSpPr>
      <xdr:spPr>
        <a:xfrm>
          <a:off x="19310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95125</xdr:rowOff>
    </xdr:from>
    <xdr:ext cx="378565" cy="259045"/>
    <xdr:sp macro="" textlink="">
      <xdr:nvSpPr>
        <xdr:cNvPr id="748" name="テキスト ボックス 747"/>
        <xdr:cNvSpPr txBox="1"/>
      </xdr:nvSpPr>
      <xdr:spPr>
        <a:xfrm>
          <a:off x="18467017" y="661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148336</xdr:rowOff>
    </xdr:from>
    <xdr:to>
      <xdr:col>116</xdr:col>
      <xdr:colOff>114300</xdr:colOff>
      <xdr:row>36</xdr:row>
      <xdr:rowOff>78486</xdr:rowOff>
    </xdr:to>
    <xdr:sp macro="" textlink="">
      <xdr:nvSpPr>
        <xdr:cNvPr id="754" name="楕円 753"/>
        <xdr:cNvSpPr/>
      </xdr:nvSpPr>
      <xdr:spPr>
        <a:xfrm>
          <a:off x="22110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171213</xdr:rowOff>
    </xdr:from>
    <xdr:ext cx="469744" cy="259045"/>
    <xdr:sp macro="" textlink="">
      <xdr:nvSpPr>
        <xdr:cNvPr id="755" name="投資及び出資金該当値テキスト"/>
        <xdr:cNvSpPr txBox="1"/>
      </xdr:nvSpPr>
      <xdr:spPr>
        <a:xfrm>
          <a:off x="22212300" y="60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77379</xdr:rowOff>
    </xdr:from>
    <xdr:to>
      <xdr:col>112</xdr:col>
      <xdr:colOff>38100</xdr:colOff>
      <xdr:row>36</xdr:row>
      <xdr:rowOff>7529</xdr:rowOff>
    </xdr:to>
    <xdr:sp macro="" textlink="">
      <xdr:nvSpPr>
        <xdr:cNvPr id="756" name="楕円 755"/>
        <xdr:cNvSpPr/>
      </xdr:nvSpPr>
      <xdr:spPr>
        <a:xfrm>
          <a:off x="21272500" y="60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24056</xdr:rowOff>
    </xdr:from>
    <xdr:ext cx="469744" cy="259045"/>
    <xdr:sp macro="" textlink="">
      <xdr:nvSpPr>
        <xdr:cNvPr id="757" name="テキスト ボックス 756"/>
        <xdr:cNvSpPr txBox="1"/>
      </xdr:nvSpPr>
      <xdr:spPr>
        <a:xfrm>
          <a:off x="21088428" y="585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49581</xdr:rowOff>
    </xdr:from>
    <xdr:to>
      <xdr:col>107</xdr:col>
      <xdr:colOff>101600</xdr:colOff>
      <xdr:row>35</xdr:row>
      <xdr:rowOff>151181</xdr:rowOff>
    </xdr:to>
    <xdr:sp macro="" textlink="">
      <xdr:nvSpPr>
        <xdr:cNvPr id="758" name="楕円 757"/>
        <xdr:cNvSpPr/>
      </xdr:nvSpPr>
      <xdr:spPr>
        <a:xfrm>
          <a:off x="20383500" y="60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167708</xdr:rowOff>
    </xdr:from>
    <xdr:ext cx="469744" cy="259045"/>
    <xdr:sp macro="" textlink="">
      <xdr:nvSpPr>
        <xdr:cNvPr id="759" name="テキスト ボックス 758"/>
        <xdr:cNvSpPr txBox="1"/>
      </xdr:nvSpPr>
      <xdr:spPr>
        <a:xfrm>
          <a:off x="20199428" y="58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51135</xdr:rowOff>
    </xdr:from>
    <xdr:to>
      <xdr:col>102</xdr:col>
      <xdr:colOff>165100</xdr:colOff>
      <xdr:row>35</xdr:row>
      <xdr:rowOff>152735</xdr:rowOff>
    </xdr:to>
    <xdr:sp macro="" textlink="">
      <xdr:nvSpPr>
        <xdr:cNvPr id="760" name="楕円 759"/>
        <xdr:cNvSpPr/>
      </xdr:nvSpPr>
      <xdr:spPr>
        <a:xfrm>
          <a:off x="19494500" y="60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169262</xdr:rowOff>
    </xdr:from>
    <xdr:ext cx="469744" cy="259045"/>
    <xdr:sp macro="" textlink="">
      <xdr:nvSpPr>
        <xdr:cNvPr id="761" name="テキスト ボックス 760"/>
        <xdr:cNvSpPr txBox="1"/>
      </xdr:nvSpPr>
      <xdr:spPr>
        <a:xfrm>
          <a:off x="19310428" y="58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91186</xdr:rowOff>
    </xdr:from>
    <xdr:to>
      <xdr:col>98</xdr:col>
      <xdr:colOff>38100</xdr:colOff>
      <xdr:row>36</xdr:row>
      <xdr:rowOff>21336</xdr:rowOff>
    </xdr:to>
    <xdr:sp macro="" textlink="">
      <xdr:nvSpPr>
        <xdr:cNvPr id="762" name="楕円 761"/>
        <xdr:cNvSpPr/>
      </xdr:nvSpPr>
      <xdr:spPr>
        <a:xfrm>
          <a:off x="18605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37863</xdr:rowOff>
    </xdr:from>
    <xdr:ext cx="469744" cy="259045"/>
    <xdr:sp macro="" textlink="">
      <xdr:nvSpPr>
        <xdr:cNvPr id="763" name="テキスト ボックス 762"/>
        <xdr:cNvSpPr txBox="1"/>
      </xdr:nvSpPr>
      <xdr:spPr>
        <a:xfrm>
          <a:off x="18421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114714</xdr:rowOff>
    </xdr:from>
    <xdr:to>
      <xdr:col>116</xdr:col>
      <xdr:colOff>63500</xdr:colOff>
      <xdr:row>57</xdr:row>
      <xdr:rowOff>117800</xdr:rowOff>
    </xdr:to>
    <xdr:cxnSp macro="">
      <xdr:nvCxnSpPr>
        <xdr:cNvPr id="790" name="直線コネクタ 789"/>
        <xdr:cNvCxnSpPr/>
      </xdr:nvCxnSpPr>
      <xdr:spPr>
        <a:xfrm flipV="1">
          <a:off x="21323300" y="9887364"/>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93479</xdr:rowOff>
    </xdr:from>
    <xdr:ext cx="469744" cy="259045"/>
    <xdr:sp macro="" textlink="">
      <xdr:nvSpPr>
        <xdr:cNvPr id="791" name="貸付金平均値テキスト"/>
        <xdr:cNvSpPr txBox="1"/>
      </xdr:nvSpPr>
      <xdr:spPr>
        <a:xfrm>
          <a:off x="22212300" y="9866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117800</xdr:rowOff>
    </xdr:from>
    <xdr:to>
      <xdr:col>111</xdr:col>
      <xdr:colOff>177800</xdr:colOff>
      <xdr:row>57</xdr:row>
      <xdr:rowOff>121481</xdr:rowOff>
    </xdr:to>
    <xdr:cxnSp macro="">
      <xdr:nvCxnSpPr>
        <xdr:cNvPr id="793" name="直線コネクタ 792"/>
        <xdr:cNvCxnSpPr/>
      </xdr:nvCxnSpPr>
      <xdr:spPr>
        <a:xfrm flipV="1">
          <a:off x="20434300" y="9890450"/>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80586</xdr:rowOff>
    </xdr:from>
    <xdr:ext cx="469744" cy="259045"/>
    <xdr:sp macro="" textlink="">
      <xdr:nvSpPr>
        <xdr:cNvPr id="795" name="テキスト ボックス 794"/>
        <xdr:cNvSpPr txBox="1"/>
      </xdr:nvSpPr>
      <xdr:spPr>
        <a:xfrm>
          <a:off x="21088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121481</xdr:rowOff>
    </xdr:from>
    <xdr:to>
      <xdr:col>107</xdr:col>
      <xdr:colOff>50800</xdr:colOff>
      <xdr:row>57</xdr:row>
      <xdr:rowOff>125733</xdr:rowOff>
    </xdr:to>
    <xdr:cxnSp macro="">
      <xdr:nvCxnSpPr>
        <xdr:cNvPr id="796" name="直線コネクタ 795"/>
        <xdr:cNvCxnSpPr/>
      </xdr:nvCxnSpPr>
      <xdr:spPr>
        <a:xfrm flipV="1">
          <a:off x="19545300" y="9894131"/>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71899</xdr:rowOff>
    </xdr:from>
    <xdr:ext cx="469744" cy="259045"/>
    <xdr:sp macro="" textlink="">
      <xdr:nvSpPr>
        <xdr:cNvPr id="798" name="テキスト ボックス 797"/>
        <xdr:cNvSpPr txBox="1"/>
      </xdr:nvSpPr>
      <xdr:spPr>
        <a:xfrm>
          <a:off x="20199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118211</xdr:rowOff>
    </xdr:from>
    <xdr:to>
      <xdr:col>102</xdr:col>
      <xdr:colOff>114300</xdr:colOff>
      <xdr:row>57</xdr:row>
      <xdr:rowOff>125733</xdr:rowOff>
    </xdr:to>
    <xdr:cxnSp macro="">
      <xdr:nvCxnSpPr>
        <xdr:cNvPr id="799" name="直線コネクタ 798"/>
        <xdr:cNvCxnSpPr/>
      </xdr:nvCxnSpPr>
      <xdr:spPr>
        <a:xfrm>
          <a:off x="18656300" y="989086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63715</xdr:rowOff>
    </xdr:from>
    <xdr:ext cx="469744" cy="259045"/>
    <xdr:sp macro="" textlink="">
      <xdr:nvSpPr>
        <xdr:cNvPr id="801" name="テキスト ボックス 800"/>
        <xdr:cNvSpPr txBox="1"/>
      </xdr:nvSpPr>
      <xdr:spPr>
        <a:xfrm>
          <a:off x="19310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60698</xdr:rowOff>
    </xdr:from>
    <xdr:ext cx="469744" cy="259045"/>
    <xdr:sp macro="" textlink="">
      <xdr:nvSpPr>
        <xdr:cNvPr id="803" name="テキスト ボックス 802"/>
        <xdr:cNvSpPr txBox="1"/>
      </xdr:nvSpPr>
      <xdr:spPr>
        <a:xfrm>
          <a:off x="18421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63914</xdr:rowOff>
    </xdr:from>
    <xdr:to>
      <xdr:col>116</xdr:col>
      <xdr:colOff>114300</xdr:colOff>
      <xdr:row>57</xdr:row>
      <xdr:rowOff>165514</xdr:rowOff>
    </xdr:to>
    <xdr:sp macro="" textlink="">
      <xdr:nvSpPr>
        <xdr:cNvPr id="809" name="楕円 808"/>
        <xdr:cNvSpPr/>
      </xdr:nvSpPr>
      <xdr:spPr>
        <a:xfrm>
          <a:off x="22110700" y="9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86791</xdr:rowOff>
    </xdr:from>
    <xdr:ext cx="469744" cy="259045"/>
    <xdr:sp macro="" textlink="">
      <xdr:nvSpPr>
        <xdr:cNvPr id="810" name="貸付金該当値テキスト"/>
        <xdr:cNvSpPr txBox="1"/>
      </xdr:nvSpPr>
      <xdr:spPr>
        <a:xfrm>
          <a:off x="22212300" y="96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67000</xdr:rowOff>
    </xdr:from>
    <xdr:to>
      <xdr:col>112</xdr:col>
      <xdr:colOff>38100</xdr:colOff>
      <xdr:row>57</xdr:row>
      <xdr:rowOff>168600</xdr:rowOff>
    </xdr:to>
    <xdr:sp macro="" textlink="">
      <xdr:nvSpPr>
        <xdr:cNvPr id="811" name="楕円 810"/>
        <xdr:cNvSpPr/>
      </xdr:nvSpPr>
      <xdr:spPr>
        <a:xfrm>
          <a:off x="21272500" y="983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13677</xdr:rowOff>
    </xdr:from>
    <xdr:ext cx="469744" cy="259045"/>
    <xdr:sp macro="" textlink="">
      <xdr:nvSpPr>
        <xdr:cNvPr id="812" name="テキスト ボックス 811"/>
        <xdr:cNvSpPr txBox="1"/>
      </xdr:nvSpPr>
      <xdr:spPr>
        <a:xfrm>
          <a:off x="21088428" y="961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70681</xdr:rowOff>
    </xdr:from>
    <xdr:to>
      <xdr:col>107</xdr:col>
      <xdr:colOff>101600</xdr:colOff>
      <xdr:row>58</xdr:row>
      <xdr:rowOff>831</xdr:rowOff>
    </xdr:to>
    <xdr:sp macro="" textlink="">
      <xdr:nvSpPr>
        <xdr:cNvPr id="813" name="楕円 812"/>
        <xdr:cNvSpPr/>
      </xdr:nvSpPr>
      <xdr:spPr>
        <a:xfrm>
          <a:off x="20383500" y="98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17358</xdr:rowOff>
    </xdr:from>
    <xdr:ext cx="469744" cy="259045"/>
    <xdr:sp macro="" textlink="">
      <xdr:nvSpPr>
        <xdr:cNvPr id="814" name="テキスト ボックス 813"/>
        <xdr:cNvSpPr txBox="1"/>
      </xdr:nvSpPr>
      <xdr:spPr>
        <a:xfrm>
          <a:off x="20199428" y="96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74933</xdr:rowOff>
    </xdr:from>
    <xdr:to>
      <xdr:col>102</xdr:col>
      <xdr:colOff>165100</xdr:colOff>
      <xdr:row>58</xdr:row>
      <xdr:rowOff>5083</xdr:rowOff>
    </xdr:to>
    <xdr:sp macro="" textlink="">
      <xdr:nvSpPr>
        <xdr:cNvPr id="815" name="楕円 814"/>
        <xdr:cNvSpPr/>
      </xdr:nvSpPr>
      <xdr:spPr>
        <a:xfrm>
          <a:off x="19494500" y="98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21610</xdr:rowOff>
    </xdr:from>
    <xdr:ext cx="469744" cy="259045"/>
    <xdr:sp macro="" textlink="">
      <xdr:nvSpPr>
        <xdr:cNvPr id="816" name="テキスト ボックス 815"/>
        <xdr:cNvSpPr txBox="1"/>
      </xdr:nvSpPr>
      <xdr:spPr>
        <a:xfrm>
          <a:off x="19310428" y="96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67411</xdr:rowOff>
    </xdr:from>
    <xdr:to>
      <xdr:col>98</xdr:col>
      <xdr:colOff>38100</xdr:colOff>
      <xdr:row>57</xdr:row>
      <xdr:rowOff>169011</xdr:rowOff>
    </xdr:to>
    <xdr:sp macro="" textlink="">
      <xdr:nvSpPr>
        <xdr:cNvPr id="817" name="楕円 816"/>
        <xdr:cNvSpPr/>
      </xdr:nvSpPr>
      <xdr:spPr>
        <a:xfrm>
          <a:off x="18605500" y="98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14088</xdr:rowOff>
    </xdr:from>
    <xdr:ext cx="469744" cy="259045"/>
    <xdr:sp macro="" textlink="">
      <xdr:nvSpPr>
        <xdr:cNvPr id="818" name="テキスト ボックス 817"/>
        <xdr:cNvSpPr txBox="1"/>
      </xdr:nvSpPr>
      <xdr:spPr>
        <a:xfrm>
          <a:off x="18421428" y="961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64430</xdr:rowOff>
    </xdr:from>
    <xdr:to>
      <xdr:col>116</xdr:col>
      <xdr:colOff>63500</xdr:colOff>
      <xdr:row>76</xdr:row>
      <xdr:rowOff>127219</xdr:rowOff>
    </xdr:to>
    <xdr:cxnSp macro="">
      <xdr:nvCxnSpPr>
        <xdr:cNvPr id="846" name="直線コネクタ 845"/>
        <xdr:cNvCxnSpPr/>
      </xdr:nvCxnSpPr>
      <xdr:spPr>
        <a:xfrm flipV="1">
          <a:off x="21323300" y="13094630"/>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127219</xdr:rowOff>
    </xdr:from>
    <xdr:to>
      <xdr:col>111</xdr:col>
      <xdr:colOff>177800</xdr:colOff>
      <xdr:row>76</xdr:row>
      <xdr:rowOff>128301</xdr:rowOff>
    </xdr:to>
    <xdr:cxnSp macro="">
      <xdr:nvCxnSpPr>
        <xdr:cNvPr id="849" name="直線コネクタ 848"/>
        <xdr:cNvCxnSpPr/>
      </xdr:nvCxnSpPr>
      <xdr:spPr>
        <a:xfrm flipV="1">
          <a:off x="20434300" y="13157419"/>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128301</xdr:rowOff>
    </xdr:from>
    <xdr:to>
      <xdr:col>107</xdr:col>
      <xdr:colOff>50800</xdr:colOff>
      <xdr:row>76</xdr:row>
      <xdr:rowOff>146086</xdr:rowOff>
    </xdr:to>
    <xdr:cxnSp macro="">
      <xdr:nvCxnSpPr>
        <xdr:cNvPr id="852" name="直線コネクタ 851"/>
        <xdr:cNvCxnSpPr/>
      </xdr:nvCxnSpPr>
      <xdr:spPr>
        <a:xfrm flipV="1">
          <a:off x="19545300" y="13158501"/>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146086</xdr:rowOff>
    </xdr:from>
    <xdr:to>
      <xdr:col>102</xdr:col>
      <xdr:colOff>114300</xdr:colOff>
      <xdr:row>77</xdr:row>
      <xdr:rowOff>6366</xdr:rowOff>
    </xdr:to>
    <xdr:cxnSp macro="">
      <xdr:nvCxnSpPr>
        <xdr:cNvPr id="855" name="直線コネクタ 854"/>
        <xdr:cNvCxnSpPr/>
      </xdr:nvCxnSpPr>
      <xdr:spPr>
        <a:xfrm flipV="1">
          <a:off x="18656300" y="13176286"/>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13630</xdr:rowOff>
    </xdr:from>
    <xdr:to>
      <xdr:col>116</xdr:col>
      <xdr:colOff>114300</xdr:colOff>
      <xdr:row>76</xdr:row>
      <xdr:rowOff>115230</xdr:rowOff>
    </xdr:to>
    <xdr:sp macro="" textlink="">
      <xdr:nvSpPr>
        <xdr:cNvPr id="865" name="楕円 864"/>
        <xdr:cNvSpPr/>
      </xdr:nvSpPr>
      <xdr:spPr>
        <a:xfrm>
          <a:off x="22110700" y="130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163507</xdr:rowOff>
    </xdr:from>
    <xdr:ext cx="534377" cy="259045"/>
    <xdr:sp macro="" textlink="">
      <xdr:nvSpPr>
        <xdr:cNvPr id="866" name="繰出金該当値テキスト"/>
        <xdr:cNvSpPr txBox="1"/>
      </xdr:nvSpPr>
      <xdr:spPr>
        <a:xfrm>
          <a:off x="22212300" y="130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76419</xdr:rowOff>
    </xdr:from>
    <xdr:to>
      <xdr:col>112</xdr:col>
      <xdr:colOff>38100</xdr:colOff>
      <xdr:row>77</xdr:row>
      <xdr:rowOff>6569</xdr:rowOff>
    </xdr:to>
    <xdr:sp macro="" textlink="">
      <xdr:nvSpPr>
        <xdr:cNvPr id="867" name="楕円 866"/>
        <xdr:cNvSpPr/>
      </xdr:nvSpPr>
      <xdr:spPr>
        <a:xfrm>
          <a:off x="21272500" y="131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169146</xdr:rowOff>
    </xdr:from>
    <xdr:ext cx="534377" cy="259045"/>
    <xdr:sp macro="" textlink="">
      <xdr:nvSpPr>
        <xdr:cNvPr id="868" name="テキスト ボックス 867"/>
        <xdr:cNvSpPr txBox="1"/>
      </xdr:nvSpPr>
      <xdr:spPr>
        <a:xfrm>
          <a:off x="21056111" y="131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77501</xdr:rowOff>
    </xdr:from>
    <xdr:to>
      <xdr:col>107</xdr:col>
      <xdr:colOff>101600</xdr:colOff>
      <xdr:row>77</xdr:row>
      <xdr:rowOff>7651</xdr:rowOff>
    </xdr:to>
    <xdr:sp macro="" textlink="">
      <xdr:nvSpPr>
        <xdr:cNvPr id="869" name="楕円 868"/>
        <xdr:cNvSpPr/>
      </xdr:nvSpPr>
      <xdr:spPr>
        <a:xfrm>
          <a:off x="20383500" y="131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170228</xdr:rowOff>
    </xdr:from>
    <xdr:ext cx="534377" cy="259045"/>
    <xdr:sp macro="" textlink="">
      <xdr:nvSpPr>
        <xdr:cNvPr id="870" name="テキスト ボックス 869"/>
        <xdr:cNvSpPr txBox="1"/>
      </xdr:nvSpPr>
      <xdr:spPr>
        <a:xfrm>
          <a:off x="20167111" y="132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95286</xdr:rowOff>
    </xdr:from>
    <xdr:to>
      <xdr:col>102</xdr:col>
      <xdr:colOff>165100</xdr:colOff>
      <xdr:row>77</xdr:row>
      <xdr:rowOff>25436</xdr:rowOff>
    </xdr:to>
    <xdr:sp macro="" textlink="">
      <xdr:nvSpPr>
        <xdr:cNvPr id="871" name="楕円 870"/>
        <xdr:cNvSpPr/>
      </xdr:nvSpPr>
      <xdr:spPr>
        <a:xfrm>
          <a:off x="19494500" y="131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16563</xdr:rowOff>
    </xdr:from>
    <xdr:ext cx="534377" cy="259045"/>
    <xdr:sp macro="" textlink="">
      <xdr:nvSpPr>
        <xdr:cNvPr id="872" name="テキスト ボックス 871"/>
        <xdr:cNvSpPr txBox="1"/>
      </xdr:nvSpPr>
      <xdr:spPr>
        <a:xfrm>
          <a:off x="19278111" y="132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127016</xdr:rowOff>
    </xdr:from>
    <xdr:to>
      <xdr:col>98</xdr:col>
      <xdr:colOff>38100</xdr:colOff>
      <xdr:row>77</xdr:row>
      <xdr:rowOff>57166</xdr:rowOff>
    </xdr:to>
    <xdr:sp macro="" textlink="">
      <xdr:nvSpPr>
        <xdr:cNvPr id="873" name="楕円 872"/>
        <xdr:cNvSpPr/>
      </xdr:nvSpPr>
      <xdr:spPr>
        <a:xfrm>
          <a:off x="18605500" y="131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48293</xdr:rowOff>
    </xdr:from>
    <xdr:ext cx="534377" cy="259045"/>
    <xdr:sp macro="" textlink="">
      <xdr:nvSpPr>
        <xdr:cNvPr id="874" name="テキスト ボックス 873"/>
        <xdr:cNvSpPr txBox="1"/>
      </xdr:nvSpPr>
      <xdr:spPr>
        <a:xfrm>
          <a:off x="18389111" y="132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住民一人当たりの歳出決算額は７</a:t>
          </a:r>
          <a:r>
            <a:rPr lang="ja-JP" altLang="en-US" sz="1100" b="0" i="0" baseline="0">
              <a:solidFill>
                <a:schemeClr val="dk1"/>
              </a:solidFill>
              <a:effectLst/>
              <a:latin typeface="+mn-lt"/>
              <a:ea typeface="+mn-ea"/>
              <a:cs typeface="+mn-cs"/>
            </a:rPr>
            <a:t>８０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４２２</a:t>
          </a:r>
          <a:r>
            <a:rPr lang="ja-JP" altLang="ja-JP" sz="1100" b="0" i="0" baseline="0">
              <a:solidFill>
                <a:schemeClr val="dk1"/>
              </a:solidFill>
              <a:effectLst/>
              <a:latin typeface="+mn-lt"/>
              <a:ea typeface="+mn-ea"/>
              <a:cs typeface="+mn-cs"/>
            </a:rPr>
            <a:t>円となっている。主な増加項目は</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であり、住民一人当たり</a:t>
          </a:r>
          <a:r>
            <a:rPr lang="ja-JP" altLang="en-US" sz="1100" b="0" i="0" baseline="0">
              <a:solidFill>
                <a:schemeClr val="dk1"/>
              </a:solidFill>
              <a:effectLst/>
              <a:latin typeface="+mn-lt"/>
              <a:ea typeface="+mn-ea"/>
              <a:cs typeface="+mn-cs"/>
            </a:rPr>
            <a:t>１５０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９８９</a:t>
          </a:r>
          <a:r>
            <a:rPr lang="ja-JP" altLang="ja-JP" sz="1100" b="0" i="0" baseline="0">
              <a:solidFill>
                <a:schemeClr val="dk1"/>
              </a:solidFill>
              <a:effectLst/>
              <a:latin typeface="+mn-lt"/>
              <a:ea typeface="+mn-ea"/>
              <a:cs typeface="+mn-cs"/>
            </a:rPr>
            <a:t>円となっている。主な要因は</a:t>
          </a:r>
          <a:r>
            <a:rPr lang="ja-JP" altLang="ja-JP" sz="1100">
              <a:solidFill>
                <a:schemeClr val="dk1"/>
              </a:solidFill>
              <a:effectLst/>
              <a:latin typeface="+mn-lt"/>
              <a:ea typeface="+mn-ea"/>
              <a:cs typeface="+mn-cs"/>
            </a:rPr>
            <a:t>下水道事業会計負担金の増加</a:t>
          </a:r>
          <a:r>
            <a:rPr lang="ja-JP" altLang="en-US" sz="110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よるところが大きい。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36</xdr:row>
      <xdr:rowOff>25019</xdr:rowOff>
    </xdr:to>
    <xdr:cxnSp macro="">
      <xdr:nvCxnSpPr>
        <xdr:cNvPr id="61" name="直線コネクタ 60"/>
        <xdr:cNvCxnSpPr/>
      </xdr:nvCxnSpPr>
      <xdr:spPr>
        <a:xfrm>
          <a:off x="3797300" y="614349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142748</xdr:rowOff>
    </xdr:from>
    <xdr:to>
      <xdr:col>19</xdr:col>
      <xdr:colOff>177800</xdr:colOff>
      <xdr:row>36</xdr:row>
      <xdr:rowOff>90551</xdr:rowOff>
    </xdr:to>
    <xdr:cxnSp macro="">
      <xdr:nvCxnSpPr>
        <xdr:cNvPr id="64" name="直線コネクタ 63"/>
        <xdr:cNvCxnSpPr/>
      </xdr:nvCxnSpPr>
      <xdr:spPr>
        <a:xfrm flipV="1">
          <a:off x="2908300" y="6143498"/>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90551</xdr:rowOff>
    </xdr:from>
    <xdr:to>
      <xdr:col>15</xdr:col>
      <xdr:colOff>50800</xdr:colOff>
      <xdr:row>36</xdr:row>
      <xdr:rowOff>98171</xdr:rowOff>
    </xdr:to>
    <xdr:cxnSp macro="">
      <xdr:nvCxnSpPr>
        <xdr:cNvPr id="67" name="直線コネクタ 66"/>
        <xdr:cNvCxnSpPr/>
      </xdr:nvCxnSpPr>
      <xdr:spPr>
        <a:xfrm flipV="1">
          <a:off x="2019300" y="62627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36830</xdr:rowOff>
    </xdr:from>
    <xdr:to>
      <xdr:col>10</xdr:col>
      <xdr:colOff>114300</xdr:colOff>
      <xdr:row>36</xdr:row>
      <xdr:rowOff>98171</xdr:rowOff>
    </xdr:to>
    <xdr:cxnSp macro="">
      <xdr:nvCxnSpPr>
        <xdr:cNvPr id="70" name="直線コネクタ 69"/>
        <xdr:cNvCxnSpPr/>
      </xdr:nvCxnSpPr>
      <xdr:spPr>
        <a:xfrm>
          <a:off x="1130300" y="5694680"/>
          <a:ext cx="889000" cy="5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145669</xdr:rowOff>
    </xdr:from>
    <xdr:to>
      <xdr:col>24</xdr:col>
      <xdr:colOff>114300</xdr:colOff>
      <xdr:row>36</xdr:row>
      <xdr:rowOff>75819</xdr:rowOff>
    </xdr:to>
    <xdr:sp macro="" textlink="">
      <xdr:nvSpPr>
        <xdr:cNvPr id="80" name="楕円 79"/>
        <xdr:cNvSpPr/>
      </xdr:nvSpPr>
      <xdr:spPr>
        <a:xfrm>
          <a:off x="4584700" y="61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168546</xdr:rowOff>
    </xdr:from>
    <xdr:ext cx="469744" cy="259045"/>
    <xdr:sp macro="" textlink="">
      <xdr:nvSpPr>
        <xdr:cNvPr id="81" name="議会費該当値テキスト"/>
        <xdr:cNvSpPr txBox="1"/>
      </xdr:nvSpPr>
      <xdr:spPr>
        <a:xfrm>
          <a:off x="4686300" y="59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91948</xdr:rowOff>
    </xdr:from>
    <xdr:to>
      <xdr:col>20</xdr:col>
      <xdr:colOff>38100</xdr:colOff>
      <xdr:row>36</xdr:row>
      <xdr:rowOff>22098</xdr:rowOff>
    </xdr:to>
    <xdr:sp macro="" textlink="">
      <xdr:nvSpPr>
        <xdr:cNvPr id="82" name="楕円 81"/>
        <xdr:cNvSpPr/>
      </xdr:nvSpPr>
      <xdr:spPr>
        <a:xfrm>
          <a:off x="3746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38625</xdr:rowOff>
    </xdr:from>
    <xdr:ext cx="469744" cy="259045"/>
    <xdr:sp macro="" textlink="">
      <xdr:nvSpPr>
        <xdr:cNvPr id="83" name="テキスト ボックス 82"/>
        <xdr:cNvSpPr txBox="1"/>
      </xdr:nvSpPr>
      <xdr:spPr>
        <a:xfrm>
          <a:off x="3562428"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39751</xdr:rowOff>
    </xdr:from>
    <xdr:to>
      <xdr:col>15</xdr:col>
      <xdr:colOff>101600</xdr:colOff>
      <xdr:row>36</xdr:row>
      <xdr:rowOff>141351</xdr:rowOff>
    </xdr:to>
    <xdr:sp macro="" textlink="">
      <xdr:nvSpPr>
        <xdr:cNvPr id="84" name="楕円 83"/>
        <xdr:cNvSpPr/>
      </xdr:nvSpPr>
      <xdr:spPr>
        <a:xfrm>
          <a:off x="2857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157878</xdr:rowOff>
    </xdr:from>
    <xdr:ext cx="469744" cy="259045"/>
    <xdr:sp macro="" textlink="">
      <xdr:nvSpPr>
        <xdr:cNvPr id="85" name="テキスト ボックス 84"/>
        <xdr:cNvSpPr txBox="1"/>
      </xdr:nvSpPr>
      <xdr:spPr>
        <a:xfrm>
          <a:off x="2673428" y="598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47371</xdr:rowOff>
    </xdr:from>
    <xdr:to>
      <xdr:col>10</xdr:col>
      <xdr:colOff>165100</xdr:colOff>
      <xdr:row>36</xdr:row>
      <xdr:rowOff>148971</xdr:rowOff>
    </xdr:to>
    <xdr:sp macro="" textlink="">
      <xdr:nvSpPr>
        <xdr:cNvPr id="86" name="楕円 85"/>
        <xdr:cNvSpPr/>
      </xdr:nvSpPr>
      <xdr:spPr>
        <a:xfrm>
          <a:off x="1968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165498</xdr:rowOff>
    </xdr:from>
    <xdr:ext cx="469744" cy="259045"/>
    <xdr:sp macro="" textlink="">
      <xdr:nvSpPr>
        <xdr:cNvPr id="87" name="テキスト ボックス 86"/>
        <xdr:cNvSpPr txBox="1"/>
      </xdr:nvSpPr>
      <xdr:spPr>
        <a:xfrm>
          <a:off x="1784428" y="59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157480</xdr:rowOff>
    </xdr:from>
    <xdr:to>
      <xdr:col>6</xdr:col>
      <xdr:colOff>38100</xdr:colOff>
      <xdr:row>33</xdr:row>
      <xdr:rowOff>87630</xdr:rowOff>
    </xdr:to>
    <xdr:sp macro="" textlink="">
      <xdr:nvSpPr>
        <xdr:cNvPr id="88" name="楕円 87"/>
        <xdr:cNvSpPr/>
      </xdr:nvSpPr>
      <xdr:spPr>
        <a:xfrm>
          <a:off x="1079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104157</xdr:rowOff>
    </xdr:from>
    <xdr:ext cx="469744" cy="259045"/>
    <xdr:sp macro="" textlink="">
      <xdr:nvSpPr>
        <xdr:cNvPr id="89" name="テキスト ボックス 88"/>
        <xdr:cNvSpPr txBox="1"/>
      </xdr:nvSpPr>
      <xdr:spPr>
        <a:xfrm>
          <a:off x="895428"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22196</xdr:rowOff>
    </xdr:from>
    <xdr:to>
      <xdr:col>24</xdr:col>
      <xdr:colOff>63500</xdr:colOff>
      <xdr:row>58</xdr:row>
      <xdr:rowOff>37023</xdr:rowOff>
    </xdr:to>
    <xdr:cxnSp macro="">
      <xdr:nvCxnSpPr>
        <xdr:cNvPr id="118" name="直線コネクタ 117"/>
        <xdr:cNvCxnSpPr/>
      </xdr:nvCxnSpPr>
      <xdr:spPr>
        <a:xfrm flipV="1">
          <a:off x="3797300" y="9966296"/>
          <a:ext cx="8382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28410</xdr:rowOff>
    </xdr:from>
    <xdr:to>
      <xdr:col>19</xdr:col>
      <xdr:colOff>177800</xdr:colOff>
      <xdr:row>58</xdr:row>
      <xdr:rowOff>37023</xdr:rowOff>
    </xdr:to>
    <xdr:cxnSp macro="">
      <xdr:nvCxnSpPr>
        <xdr:cNvPr id="121" name="直線コネクタ 120"/>
        <xdr:cNvCxnSpPr/>
      </xdr:nvCxnSpPr>
      <xdr:spPr>
        <a:xfrm>
          <a:off x="2908300" y="9972510"/>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28410</xdr:rowOff>
    </xdr:from>
    <xdr:to>
      <xdr:col>15</xdr:col>
      <xdr:colOff>50800</xdr:colOff>
      <xdr:row>58</xdr:row>
      <xdr:rowOff>29146</xdr:rowOff>
    </xdr:to>
    <xdr:cxnSp macro="">
      <xdr:nvCxnSpPr>
        <xdr:cNvPr id="124" name="直線コネクタ 123"/>
        <xdr:cNvCxnSpPr/>
      </xdr:nvCxnSpPr>
      <xdr:spPr>
        <a:xfrm flipV="1">
          <a:off x="2019300" y="997251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28282</xdr:rowOff>
    </xdr:from>
    <xdr:to>
      <xdr:col>10</xdr:col>
      <xdr:colOff>114300</xdr:colOff>
      <xdr:row>58</xdr:row>
      <xdr:rowOff>29146</xdr:rowOff>
    </xdr:to>
    <xdr:cxnSp macro="">
      <xdr:nvCxnSpPr>
        <xdr:cNvPr id="127" name="直線コネクタ 126"/>
        <xdr:cNvCxnSpPr/>
      </xdr:nvCxnSpPr>
      <xdr:spPr>
        <a:xfrm>
          <a:off x="1130300" y="9972382"/>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142846</xdr:rowOff>
    </xdr:from>
    <xdr:to>
      <xdr:col>24</xdr:col>
      <xdr:colOff>114300</xdr:colOff>
      <xdr:row>58</xdr:row>
      <xdr:rowOff>72996</xdr:rowOff>
    </xdr:to>
    <xdr:sp macro="" textlink="">
      <xdr:nvSpPr>
        <xdr:cNvPr id="137" name="楕円 136"/>
        <xdr:cNvSpPr/>
      </xdr:nvSpPr>
      <xdr:spPr>
        <a:xfrm>
          <a:off x="4584700" y="99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57773</xdr:rowOff>
    </xdr:from>
    <xdr:ext cx="599010" cy="259045"/>
    <xdr:sp macro="" textlink="">
      <xdr:nvSpPr>
        <xdr:cNvPr id="138" name="総務費該当値テキスト"/>
        <xdr:cNvSpPr txBox="1"/>
      </xdr:nvSpPr>
      <xdr:spPr>
        <a:xfrm>
          <a:off x="4686300" y="983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157673</xdr:rowOff>
    </xdr:from>
    <xdr:to>
      <xdr:col>20</xdr:col>
      <xdr:colOff>38100</xdr:colOff>
      <xdr:row>58</xdr:row>
      <xdr:rowOff>87823</xdr:rowOff>
    </xdr:to>
    <xdr:sp macro="" textlink="">
      <xdr:nvSpPr>
        <xdr:cNvPr id="139" name="楕円 138"/>
        <xdr:cNvSpPr/>
      </xdr:nvSpPr>
      <xdr:spPr>
        <a:xfrm>
          <a:off x="3746500" y="99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78950</xdr:rowOff>
    </xdr:from>
    <xdr:ext cx="534377" cy="259045"/>
    <xdr:sp macro="" textlink="">
      <xdr:nvSpPr>
        <xdr:cNvPr id="140" name="テキスト ボックス 139"/>
        <xdr:cNvSpPr txBox="1"/>
      </xdr:nvSpPr>
      <xdr:spPr>
        <a:xfrm>
          <a:off x="3530111" y="100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149060</xdr:rowOff>
    </xdr:from>
    <xdr:to>
      <xdr:col>15</xdr:col>
      <xdr:colOff>101600</xdr:colOff>
      <xdr:row>58</xdr:row>
      <xdr:rowOff>79210</xdr:rowOff>
    </xdr:to>
    <xdr:sp macro="" textlink="">
      <xdr:nvSpPr>
        <xdr:cNvPr id="141" name="楕円 140"/>
        <xdr:cNvSpPr/>
      </xdr:nvSpPr>
      <xdr:spPr>
        <a:xfrm>
          <a:off x="2857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70337</xdr:rowOff>
    </xdr:from>
    <xdr:ext cx="534377" cy="259045"/>
    <xdr:sp macro="" textlink="">
      <xdr:nvSpPr>
        <xdr:cNvPr id="142" name="テキスト ボックス 141"/>
        <xdr:cNvSpPr txBox="1"/>
      </xdr:nvSpPr>
      <xdr:spPr>
        <a:xfrm>
          <a:off x="2641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149796</xdr:rowOff>
    </xdr:from>
    <xdr:to>
      <xdr:col>10</xdr:col>
      <xdr:colOff>165100</xdr:colOff>
      <xdr:row>58</xdr:row>
      <xdr:rowOff>79946</xdr:rowOff>
    </xdr:to>
    <xdr:sp macro="" textlink="">
      <xdr:nvSpPr>
        <xdr:cNvPr id="143" name="楕円 142"/>
        <xdr:cNvSpPr/>
      </xdr:nvSpPr>
      <xdr:spPr>
        <a:xfrm>
          <a:off x="19685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71073</xdr:rowOff>
    </xdr:from>
    <xdr:ext cx="534377" cy="259045"/>
    <xdr:sp macro="" textlink="">
      <xdr:nvSpPr>
        <xdr:cNvPr id="144" name="テキスト ボックス 143"/>
        <xdr:cNvSpPr txBox="1"/>
      </xdr:nvSpPr>
      <xdr:spPr>
        <a:xfrm>
          <a:off x="1752111"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148932</xdr:rowOff>
    </xdr:from>
    <xdr:to>
      <xdr:col>6</xdr:col>
      <xdr:colOff>38100</xdr:colOff>
      <xdr:row>58</xdr:row>
      <xdr:rowOff>79082</xdr:rowOff>
    </xdr:to>
    <xdr:sp macro="" textlink="">
      <xdr:nvSpPr>
        <xdr:cNvPr id="145" name="楕円 144"/>
        <xdr:cNvSpPr/>
      </xdr:nvSpPr>
      <xdr:spPr>
        <a:xfrm>
          <a:off x="1079500" y="99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70209</xdr:rowOff>
    </xdr:from>
    <xdr:ext cx="534377" cy="259045"/>
    <xdr:sp macro="" textlink="">
      <xdr:nvSpPr>
        <xdr:cNvPr id="146" name="テキスト ボックス 145"/>
        <xdr:cNvSpPr txBox="1"/>
      </xdr:nvSpPr>
      <xdr:spPr>
        <a:xfrm>
          <a:off x="863111" y="100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129672</xdr:rowOff>
    </xdr:from>
    <xdr:to>
      <xdr:col>24</xdr:col>
      <xdr:colOff>63500</xdr:colOff>
      <xdr:row>76</xdr:row>
      <xdr:rowOff>24188</xdr:rowOff>
    </xdr:to>
    <xdr:cxnSp macro="">
      <xdr:nvCxnSpPr>
        <xdr:cNvPr id="176" name="直線コネクタ 175"/>
        <xdr:cNvCxnSpPr/>
      </xdr:nvCxnSpPr>
      <xdr:spPr>
        <a:xfrm flipV="1">
          <a:off x="3797300" y="12988422"/>
          <a:ext cx="838200" cy="6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24188</xdr:rowOff>
    </xdr:from>
    <xdr:to>
      <xdr:col>19</xdr:col>
      <xdr:colOff>177800</xdr:colOff>
      <xdr:row>76</xdr:row>
      <xdr:rowOff>37881</xdr:rowOff>
    </xdr:to>
    <xdr:cxnSp macro="">
      <xdr:nvCxnSpPr>
        <xdr:cNvPr id="179" name="直線コネクタ 178"/>
        <xdr:cNvCxnSpPr/>
      </xdr:nvCxnSpPr>
      <xdr:spPr>
        <a:xfrm flipV="1">
          <a:off x="2908300" y="13054388"/>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37881</xdr:rowOff>
    </xdr:from>
    <xdr:to>
      <xdr:col>15</xdr:col>
      <xdr:colOff>50800</xdr:colOff>
      <xdr:row>76</xdr:row>
      <xdr:rowOff>67690</xdr:rowOff>
    </xdr:to>
    <xdr:cxnSp macro="">
      <xdr:nvCxnSpPr>
        <xdr:cNvPr id="182" name="直線コネクタ 181"/>
        <xdr:cNvCxnSpPr/>
      </xdr:nvCxnSpPr>
      <xdr:spPr>
        <a:xfrm flipV="1">
          <a:off x="2019300" y="1306808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67690</xdr:rowOff>
    </xdr:from>
    <xdr:to>
      <xdr:col>10</xdr:col>
      <xdr:colOff>114300</xdr:colOff>
      <xdr:row>76</xdr:row>
      <xdr:rowOff>125428</xdr:rowOff>
    </xdr:to>
    <xdr:cxnSp macro="">
      <xdr:nvCxnSpPr>
        <xdr:cNvPr id="185" name="直線コネクタ 184"/>
        <xdr:cNvCxnSpPr/>
      </xdr:nvCxnSpPr>
      <xdr:spPr>
        <a:xfrm flipV="1">
          <a:off x="1130300" y="13097890"/>
          <a:ext cx="889000" cy="5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78872</xdr:rowOff>
    </xdr:from>
    <xdr:to>
      <xdr:col>24</xdr:col>
      <xdr:colOff>114300</xdr:colOff>
      <xdr:row>76</xdr:row>
      <xdr:rowOff>9023</xdr:rowOff>
    </xdr:to>
    <xdr:sp macro="" textlink="">
      <xdr:nvSpPr>
        <xdr:cNvPr id="195" name="楕円 194"/>
        <xdr:cNvSpPr/>
      </xdr:nvSpPr>
      <xdr:spPr>
        <a:xfrm>
          <a:off x="4584700" y="12937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101749</xdr:rowOff>
    </xdr:from>
    <xdr:ext cx="599010" cy="259045"/>
    <xdr:sp macro="" textlink="">
      <xdr:nvSpPr>
        <xdr:cNvPr id="196" name="民生費該当値テキスト"/>
        <xdr:cNvSpPr txBox="1"/>
      </xdr:nvSpPr>
      <xdr:spPr>
        <a:xfrm>
          <a:off x="4686300" y="1278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144838</xdr:rowOff>
    </xdr:from>
    <xdr:to>
      <xdr:col>20</xdr:col>
      <xdr:colOff>38100</xdr:colOff>
      <xdr:row>76</xdr:row>
      <xdr:rowOff>74988</xdr:rowOff>
    </xdr:to>
    <xdr:sp macro="" textlink="">
      <xdr:nvSpPr>
        <xdr:cNvPr id="197" name="楕円 196"/>
        <xdr:cNvSpPr/>
      </xdr:nvSpPr>
      <xdr:spPr>
        <a:xfrm>
          <a:off x="3746500" y="130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91515</xdr:rowOff>
    </xdr:from>
    <xdr:ext cx="599010" cy="259045"/>
    <xdr:sp macro="" textlink="">
      <xdr:nvSpPr>
        <xdr:cNvPr id="198" name="テキスト ボックス 197"/>
        <xdr:cNvSpPr txBox="1"/>
      </xdr:nvSpPr>
      <xdr:spPr>
        <a:xfrm>
          <a:off x="3497795" y="127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158531</xdr:rowOff>
    </xdr:from>
    <xdr:to>
      <xdr:col>15</xdr:col>
      <xdr:colOff>101600</xdr:colOff>
      <xdr:row>76</xdr:row>
      <xdr:rowOff>88681</xdr:rowOff>
    </xdr:to>
    <xdr:sp macro="" textlink="">
      <xdr:nvSpPr>
        <xdr:cNvPr id="199" name="楕円 198"/>
        <xdr:cNvSpPr/>
      </xdr:nvSpPr>
      <xdr:spPr>
        <a:xfrm>
          <a:off x="2857500" y="130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79808</xdr:rowOff>
    </xdr:from>
    <xdr:ext cx="599010" cy="259045"/>
    <xdr:sp macro="" textlink="">
      <xdr:nvSpPr>
        <xdr:cNvPr id="200" name="テキスト ボックス 199"/>
        <xdr:cNvSpPr txBox="1"/>
      </xdr:nvSpPr>
      <xdr:spPr>
        <a:xfrm>
          <a:off x="2608795" y="1311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16890</xdr:rowOff>
    </xdr:from>
    <xdr:to>
      <xdr:col>10</xdr:col>
      <xdr:colOff>165100</xdr:colOff>
      <xdr:row>76</xdr:row>
      <xdr:rowOff>118490</xdr:rowOff>
    </xdr:to>
    <xdr:sp macro="" textlink="">
      <xdr:nvSpPr>
        <xdr:cNvPr id="201" name="楕円 200"/>
        <xdr:cNvSpPr/>
      </xdr:nvSpPr>
      <xdr:spPr>
        <a:xfrm>
          <a:off x="1968500" y="130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109617</xdr:rowOff>
    </xdr:from>
    <xdr:ext cx="599010" cy="259045"/>
    <xdr:sp macro="" textlink="">
      <xdr:nvSpPr>
        <xdr:cNvPr id="202" name="テキスト ボックス 201"/>
        <xdr:cNvSpPr txBox="1"/>
      </xdr:nvSpPr>
      <xdr:spPr>
        <a:xfrm>
          <a:off x="1719795" y="1313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74628</xdr:rowOff>
    </xdr:from>
    <xdr:to>
      <xdr:col>6</xdr:col>
      <xdr:colOff>38100</xdr:colOff>
      <xdr:row>77</xdr:row>
      <xdr:rowOff>4778</xdr:rowOff>
    </xdr:to>
    <xdr:sp macro="" textlink="">
      <xdr:nvSpPr>
        <xdr:cNvPr id="203" name="楕円 202"/>
        <xdr:cNvSpPr/>
      </xdr:nvSpPr>
      <xdr:spPr>
        <a:xfrm>
          <a:off x="1079500" y="131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21305</xdr:rowOff>
    </xdr:from>
    <xdr:ext cx="599010" cy="259045"/>
    <xdr:sp macro="" textlink="">
      <xdr:nvSpPr>
        <xdr:cNvPr id="204" name="テキスト ボックス 203"/>
        <xdr:cNvSpPr txBox="1"/>
      </xdr:nvSpPr>
      <xdr:spPr>
        <a:xfrm>
          <a:off x="830795" y="1288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63005</xdr:rowOff>
    </xdr:from>
    <xdr:to>
      <xdr:col>24</xdr:col>
      <xdr:colOff>63500</xdr:colOff>
      <xdr:row>98</xdr:row>
      <xdr:rowOff>85776</xdr:rowOff>
    </xdr:to>
    <xdr:cxnSp macro="">
      <xdr:nvCxnSpPr>
        <xdr:cNvPr id="234" name="直線コネクタ 233"/>
        <xdr:cNvCxnSpPr/>
      </xdr:nvCxnSpPr>
      <xdr:spPr>
        <a:xfrm flipV="1">
          <a:off x="3797300" y="16865105"/>
          <a:ext cx="8382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85776</xdr:rowOff>
    </xdr:from>
    <xdr:to>
      <xdr:col>19</xdr:col>
      <xdr:colOff>177800</xdr:colOff>
      <xdr:row>98</xdr:row>
      <xdr:rowOff>90754</xdr:rowOff>
    </xdr:to>
    <xdr:cxnSp macro="">
      <xdr:nvCxnSpPr>
        <xdr:cNvPr id="237" name="直線コネクタ 236"/>
        <xdr:cNvCxnSpPr/>
      </xdr:nvCxnSpPr>
      <xdr:spPr>
        <a:xfrm flipV="1">
          <a:off x="2908300" y="16887876"/>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78994</xdr:rowOff>
    </xdr:from>
    <xdr:to>
      <xdr:col>15</xdr:col>
      <xdr:colOff>50800</xdr:colOff>
      <xdr:row>98</xdr:row>
      <xdr:rowOff>90754</xdr:rowOff>
    </xdr:to>
    <xdr:cxnSp macro="">
      <xdr:nvCxnSpPr>
        <xdr:cNvPr id="240" name="直線コネクタ 239"/>
        <xdr:cNvCxnSpPr/>
      </xdr:nvCxnSpPr>
      <xdr:spPr>
        <a:xfrm>
          <a:off x="2019300" y="16881094"/>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64782</xdr:rowOff>
    </xdr:from>
    <xdr:to>
      <xdr:col>10</xdr:col>
      <xdr:colOff>114300</xdr:colOff>
      <xdr:row>98</xdr:row>
      <xdr:rowOff>78994</xdr:rowOff>
    </xdr:to>
    <xdr:cxnSp macro="">
      <xdr:nvCxnSpPr>
        <xdr:cNvPr id="243" name="直線コネクタ 242"/>
        <xdr:cNvCxnSpPr/>
      </xdr:nvCxnSpPr>
      <xdr:spPr>
        <a:xfrm>
          <a:off x="1130300" y="16866882"/>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12205</xdr:rowOff>
    </xdr:from>
    <xdr:to>
      <xdr:col>24</xdr:col>
      <xdr:colOff>114300</xdr:colOff>
      <xdr:row>98</xdr:row>
      <xdr:rowOff>113805</xdr:rowOff>
    </xdr:to>
    <xdr:sp macro="" textlink="">
      <xdr:nvSpPr>
        <xdr:cNvPr id="253" name="楕円 252"/>
        <xdr:cNvSpPr/>
      </xdr:nvSpPr>
      <xdr:spPr>
        <a:xfrm>
          <a:off x="4584700" y="168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162082</xdr:rowOff>
    </xdr:from>
    <xdr:ext cx="534377" cy="259045"/>
    <xdr:sp macro="" textlink="">
      <xdr:nvSpPr>
        <xdr:cNvPr id="254" name="衛生費該当値テキスト"/>
        <xdr:cNvSpPr txBox="1"/>
      </xdr:nvSpPr>
      <xdr:spPr>
        <a:xfrm>
          <a:off x="4686300"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34976</xdr:rowOff>
    </xdr:from>
    <xdr:to>
      <xdr:col>20</xdr:col>
      <xdr:colOff>38100</xdr:colOff>
      <xdr:row>98</xdr:row>
      <xdr:rowOff>136576</xdr:rowOff>
    </xdr:to>
    <xdr:sp macro="" textlink="">
      <xdr:nvSpPr>
        <xdr:cNvPr id="255" name="楕円 254"/>
        <xdr:cNvSpPr/>
      </xdr:nvSpPr>
      <xdr:spPr>
        <a:xfrm>
          <a:off x="3746500" y="16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127703</xdr:rowOff>
    </xdr:from>
    <xdr:ext cx="534377" cy="259045"/>
    <xdr:sp macro="" textlink="">
      <xdr:nvSpPr>
        <xdr:cNvPr id="256" name="テキスト ボックス 255"/>
        <xdr:cNvSpPr txBox="1"/>
      </xdr:nvSpPr>
      <xdr:spPr>
        <a:xfrm>
          <a:off x="3530111" y="169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39954</xdr:rowOff>
    </xdr:from>
    <xdr:to>
      <xdr:col>15</xdr:col>
      <xdr:colOff>101600</xdr:colOff>
      <xdr:row>98</xdr:row>
      <xdr:rowOff>141554</xdr:rowOff>
    </xdr:to>
    <xdr:sp macro="" textlink="">
      <xdr:nvSpPr>
        <xdr:cNvPr id="257" name="楕円 256"/>
        <xdr:cNvSpPr/>
      </xdr:nvSpPr>
      <xdr:spPr>
        <a:xfrm>
          <a:off x="2857500" y="16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132681</xdr:rowOff>
    </xdr:from>
    <xdr:ext cx="534377" cy="259045"/>
    <xdr:sp macro="" textlink="">
      <xdr:nvSpPr>
        <xdr:cNvPr id="258" name="テキスト ボックス 257"/>
        <xdr:cNvSpPr txBox="1"/>
      </xdr:nvSpPr>
      <xdr:spPr>
        <a:xfrm>
          <a:off x="2641111" y="16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28194</xdr:rowOff>
    </xdr:from>
    <xdr:to>
      <xdr:col>10</xdr:col>
      <xdr:colOff>165100</xdr:colOff>
      <xdr:row>98</xdr:row>
      <xdr:rowOff>129794</xdr:rowOff>
    </xdr:to>
    <xdr:sp macro="" textlink="">
      <xdr:nvSpPr>
        <xdr:cNvPr id="259" name="楕円 258"/>
        <xdr:cNvSpPr/>
      </xdr:nvSpPr>
      <xdr:spPr>
        <a:xfrm>
          <a:off x="1968500" y="168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120921</xdr:rowOff>
    </xdr:from>
    <xdr:ext cx="534377" cy="259045"/>
    <xdr:sp macro="" textlink="">
      <xdr:nvSpPr>
        <xdr:cNvPr id="260" name="テキスト ボックス 259"/>
        <xdr:cNvSpPr txBox="1"/>
      </xdr:nvSpPr>
      <xdr:spPr>
        <a:xfrm>
          <a:off x="1752111" y="169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13982</xdr:rowOff>
    </xdr:from>
    <xdr:to>
      <xdr:col>6</xdr:col>
      <xdr:colOff>38100</xdr:colOff>
      <xdr:row>98</xdr:row>
      <xdr:rowOff>115582</xdr:rowOff>
    </xdr:to>
    <xdr:sp macro="" textlink="">
      <xdr:nvSpPr>
        <xdr:cNvPr id="261" name="楕円 260"/>
        <xdr:cNvSpPr/>
      </xdr:nvSpPr>
      <xdr:spPr>
        <a:xfrm>
          <a:off x="1079500" y="16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106709</xdr:rowOff>
    </xdr:from>
    <xdr:ext cx="534377" cy="259045"/>
    <xdr:sp macro="" textlink="">
      <xdr:nvSpPr>
        <xdr:cNvPr id="262" name="テキスト ボックス 261"/>
        <xdr:cNvSpPr txBox="1"/>
      </xdr:nvSpPr>
      <xdr:spPr>
        <a:xfrm>
          <a:off x="863111" y="169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117754</xdr:rowOff>
    </xdr:from>
    <xdr:to>
      <xdr:col>55</xdr:col>
      <xdr:colOff>0</xdr:colOff>
      <xdr:row>37</xdr:row>
      <xdr:rowOff>12827</xdr:rowOff>
    </xdr:to>
    <xdr:cxnSp macro="">
      <xdr:nvCxnSpPr>
        <xdr:cNvPr id="289" name="直線コネクタ 288"/>
        <xdr:cNvCxnSpPr/>
      </xdr:nvCxnSpPr>
      <xdr:spPr>
        <a:xfrm>
          <a:off x="9639300" y="6289954"/>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51325</xdr:rowOff>
    </xdr:from>
    <xdr:ext cx="378565" cy="259045"/>
    <xdr:sp macro="" textlink="">
      <xdr:nvSpPr>
        <xdr:cNvPr id="290" name="労働費平均値テキスト"/>
        <xdr:cNvSpPr txBox="1"/>
      </xdr:nvSpPr>
      <xdr:spPr>
        <a:xfrm>
          <a:off x="10528300" y="6394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117754</xdr:rowOff>
    </xdr:from>
    <xdr:to>
      <xdr:col>50</xdr:col>
      <xdr:colOff>114300</xdr:colOff>
      <xdr:row>37</xdr:row>
      <xdr:rowOff>22428</xdr:rowOff>
    </xdr:to>
    <xdr:cxnSp macro="">
      <xdr:nvCxnSpPr>
        <xdr:cNvPr id="292" name="直線コネクタ 291"/>
        <xdr:cNvCxnSpPr/>
      </xdr:nvCxnSpPr>
      <xdr:spPr>
        <a:xfrm flipV="1">
          <a:off x="8750300" y="6289954"/>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168139</xdr:rowOff>
    </xdr:from>
    <xdr:ext cx="378565" cy="259045"/>
    <xdr:sp macro="" textlink="">
      <xdr:nvSpPr>
        <xdr:cNvPr id="294" name="テキスト ボックス 293"/>
        <xdr:cNvSpPr txBox="1"/>
      </xdr:nvSpPr>
      <xdr:spPr>
        <a:xfrm>
          <a:off x="9450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171018</xdr:rowOff>
    </xdr:from>
    <xdr:to>
      <xdr:col>45</xdr:col>
      <xdr:colOff>177800</xdr:colOff>
      <xdr:row>37</xdr:row>
      <xdr:rowOff>22428</xdr:rowOff>
    </xdr:to>
    <xdr:cxnSp macro="">
      <xdr:nvCxnSpPr>
        <xdr:cNvPr id="295" name="直線コネクタ 294"/>
        <xdr:cNvCxnSpPr/>
      </xdr:nvCxnSpPr>
      <xdr:spPr>
        <a:xfrm>
          <a:off x="7861300" y="63432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13606</xdr:rowOff>
    </xdr:from>
    <xdr:ext cx="378565" cy="259045"/>
    <xdr:sp macro="" textlink="">
      <xdr:nvSpPr>
        <xdr:cNvPr id="297" name="テキスト ボックス 296"/>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171018</xdr:rowOff>
    </xdr:from>
    <xdr:to>
      <xdr:col>41</xdr:col>
      <xdr:colOff>50800</xdr:colOff>
      <xdr:row>37</xdr:row>
      <xdr:rowOff>36373</xdr:rowOff>
    </xdr:to>
    <xdr:cxnSp macro="">
      <xdr:nvCxnSpPr>
        <xdr:cNvPr id="298" name="直線コネクタ 297"/>
        <xdr:cNvCxnSpPr/>
      </xdr:nvCxnSpPr>
      <xdr:spPr>
        <a:xfrm flipV="1">
          <a:off x="6972300" y="6343218"/>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4005</xdr:rowOff>
    </xdr:from>
    <xdr:ext cx="378565" cy="259045"/>
    <xdr:sp macro="" textlink="">
      <xdr:nvSpPr>
        <xdr:cNvPr id="300" name="テキスト ボックス 299"/>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133477</xdr:rowOff>
    </xdr:from>
    <xdr:to>
      <xdr:col>55</xdr:col>
      <xdr:colOff>50800</xdr:colOff>
      <xdr:row>37</xdr:row>
      <xdr:rowOff>63627</xdr:rowOff>
    </xdr:to>
    <xdr:sp macro="" textlink="">
      <xdr:nvSpPr>
        <xdr:cNvPr id="308" name="楕円 307"/>
        <xdr:cNvSpPr/>
      </xdr:nvSpPr>
      <xdr:spPr>
        <a:xfrm>
          <a:off x="104267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156354</xdr:rowOff>
    </xdr:from>
    <xdr:ext cx="469744" cy="259045"/>
    <xdr:sp macro="" textlink="">
      <xdr:nvSpPr>
        <xdr:cNvPr id="309" name="労働費該当値テキスト"/>
        <xdr:cNvSpPr txBox="1"/>
      </xdr:nvSpPr>
      <xdr:spPr>
        <a:xfrm>
          <a:off x="10528300" y="61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66954</xdr:rowOff>
    </xdr:from>
    <xdr:to>
      <xdr:col>50</xdr:col>
      <xdr:colOff>165100</xdr:colOff>
      <xdr:row>36</xdr:row>
      <xdr:rowOff>168554</xdr:rowOff>
    </xdr:to>
    <xdr:sp macro="" textlink="">
      <xdr:nvSpPr>
        <xdr:cNvPr id="310" name="楕円 309"/>
        <xdr:cNvSpPr/>
      </xdr:nvSpPr>
      <xdr:spPr>
        <a:xfrm>
          <a:off x="9588500" y="6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13631</xdr:rowOff>
    </xdr:from>
    <xdr:ext cx="469744" cy="259045"/>
    <xdr:sp macro="" textlink="">
      <xdr:nvSpPr>
        <xdr:cNvPr id="311" name="テキスト ボックス 310"/>
        <xdr:cNvSpPr txBox="1"/>
      </xdr:nvSpPr>
      <xdr:spPr>
        <a:xfrm>
          <a:off x="9404428" y="60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143078</xdr:rowOff>
    </xdr:from>
    <xdr:to>
      <xdr:col>46</xdr:col>
      <xdr:colOff>38100</xdr:colOff>
      <xdr:row>37</xdr:row>
      <xdr:rowOff>73228</xdr:rowOff>
    </xdr:to>
    <xdr:sp macro="" textlink="">
      <xdr:nvSpPr>
        <xdr:cNvPr id="312" name="楕円 311"/>
        <xdr:cNvSpPr/>
      </xdr:nvSpPr>
      <xdr:spPr>
        <a:xfrm>
          <a:off x="8699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89755</xdr:rowOff>
    </xdr:from>
    <xdr:ext cx="469744" cy="259045"/>
    <xdr:sp macro="" textlink="">
      <xdr:nvSpPr>
        <xdr:cNvPr id="313" name="テキスト ボックス 312"/>
        <xdr:cNvSpPr txBox="1"/>
      </xdr:nvSpPr>
      <xdr:spPr>
        <a:xfrm>
          <a:off x="8515428" y="60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120218</xdr:rowOff>
    </xdr:from>
    <xdr:to>
      <xdr:col>41</xdr:col>
      <xdr:colOff>101600</xdr:colOff>
      <xdr:row>37</xdr:row>
      <xdr:rowOff>50368</xdr:rowOff>
    </xdr:to>
    <xdr:sp macro="" textlink="">
      <xdr:nvSpPr>
        <xdr:cNvPr id="314" name="楕円 313"/>
        <xdr:cNvSpPr/>
      </xdr:nvSpPr>
      <xdr:spPr>
        <a:xfrm>
          <a:off x="7810500" y="62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66895</xdr:rowOff>
    </xdr:from>
    <xdr:ext cx="469744" cy="259045"/>
    <xdr:sp macro="" textlink="">
      <xdr:nvSpPr>
        <xdr:cNvPr id="315" name="テキスト ボックス 314"/>
        <xdr:cNvSpPr txBox="1"/>
      </xdr:nvSpPr>
      <xdr:spPr>
        <a:xfrm>
          <a:off x="7626428" y="6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157023</xdr:rowOff>
    </xdr:from>
    <xdr:to>
      <xdr:col>36</xdr:col>
      <xdr:colOff>165100</xdr:colOff>
      <xdr:row>37</xdr:row>
      <xdr:rowOff>87173</xdr:rowOff>
    </xdr:to>
    <xdr:sp macro="" textlink="">
      <xdr:nvSpPr>
        <xdr:cNvPr id="316" name="楕円 315"/>
        <xdr:cNvSpPr/>
      </xdr:nvSpPr>
      <xdr:spPr>
        <a:xfrm>
          <a:off x="6921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103700</xdr:rowOff>
    </xdr:from>
    <xdr:ext cx="469744" cy="259045"/>
    <xdr:sp macro="" textlink="">
      <xdr:nvSpPr>
        <xdr:cNvPr id="317" name="テキスト ボックス 316"/>
        <xdr:cNvSpPr txBox="1"/>
      </xdr:nvSpPr>
      <xdr:spPr>
        <a:xfrm>
          <a:off x="6737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89746</xdr:rowOff>
    </xdr:from>
    <xdr:to>
      <xdr:col>55</xdr:col>
      <xdr:colOff>0</xdr:colOff>
      <xdr:row>56</xdr:row>
      <xdr:rowOff>133880</xdr:rowOff>
    </xdr:to>
    <xdr:cxnSp macro="">
      <xdr:nvCxnSpPr>
        <xdr:cNvPr id="344" name="直線コネクタ 343"/>
        <xdr:cNvCxnSpPr/>
      </xdr:nvCxnSpPr>
      <xdr:spPr>
        <a:xfrm flipV="1">
          <a:off x="9639300" y="9690946"/>
          <a:ext cx="8382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133880</xdr:rowOff>
    </xdr:from>
    <xdr:to>
      <xdr:col>50</xdr:col>
      <xdr:colOff>114300</xdr:colOff>
      <xdr:row>56</xdr:row>
      <xdr:rowOff>168335</xdr:rowOff>
    </xdr:to>
    <xdr:cxnSp macro="">
      <xdr:nvCxnSpPr>
        <xdr:cNvPr id="347" name="直線コネクタ 346"/>
        <xdr:cNvCxnSpPr/>
      </xdr:nvCxnSpPr>
      <xdr:spPr>
        <a:xfrm flipV="1">
          <a:off x="8750300" y="9735080"/>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160910</xdr:rowOff>
    </xdr:from>
    <xdr:to>
      <xdr:col>45</xdr:col>
      <xdr:colOff>177800</xdr:colOff>
      <xdr:row>56</xdr:row>
      <xdr:rowOff>168335</xdr:rowOff>
    </xdr:to>
    <xdr:cxnSp macro="">
      <xdr:nvCxnSpPr>
        <xdr:cNvPr id="350" name="直線コネクタ 349"/>
        <xdr:cNvCxnSpPr/>
      </xdr:nvCxnSpPr>
      <xdr:spPr>
        <a:xfrm>
          <a:off x="7861300" y="9590660"/>
          <a:ext cx="889000" cy="1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160910</xdr:rowOff>
    </xdr:from>
    <xdr:to>
      <xdr:col>41</xdr:col>
      <xdr:colOff>50800</xdr:colOff>
      <xdr:row>56</xdr:row>
      <xdr:rowOff>154170</xdr:rowOff>
    </xdr:to>
    <xdr:cxnSp macro="">
      <xdr:nvCxnSpPr>
        <xdr:cNvPr id="353" name="直線コネクタ 352"/>
        <xdr:cNvCxnSpPr/>
      </xdr:nvCxnSpPr>
      <xdr:spPr>
        <a:xfrm flipV="1">
          <a:off x="6972300" y="9590660"/>
          <a:ext cx="889000" cy="1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38946</xdr:rowOff>
    </xdr:from>
    <xdr:to>
      <xdr:col>55</xdr:col>
      <xdr:colOff>50800</xdr:colOff>
      <xdr:row>56</xdr:row>
      <xdr:rowOff>140546</xdr:rowOff>
    </xdr:to>
    <xdr:sp macro="" textlink="">
      <xdr:nvSpPr>
        <xdr:cNvPr id="363" name="楕円 362"/>
        <xdr:cNvSpPr/>
      </xdr:nvSpPr>
      <xdr:spPr>
        <a:xfrm>
          <a:off x="10426700" y="96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61823</xdr:rowOff>
    </xdr:from>
    <xdr:ext cx="534377" cy="259045"/>
    <xdr:sp macro="" textlink="">
      <xdr:nvSpPr>
        <xdr:cNvPr id="364" name="農林水産業費該当値テキスト"/>
        <xdr:cNvSpPr txBox="1"/>
      </xdr:nvSpPr>
      <xdr:spPr>
        <a:xfrm>
          <a:off x="10528300" y="94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83080</xdr:rowOff>
    </xdr:from>
    <xdr:to>
      <xdr:col>50</xdr:col>
      <xdr:colOff>165100</xdr:colOff>
      <xdr:row>57</xdr:row>
      <xdr:rowOff>13230</xdr:rowOff>
    </xdr:to>
    <xdr:sp macro="" textlink="">
      <xdr:nvSpPr>
        <xdr:cNvPr id="365" name="楕円 364"/>
        <xdr:cNvSpPr/>
      </xdr:nvSpPr>
      <xdr:spPr>
        <a:xfrm>
          <a:off x="9588500" y="96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29757</xdr:rowOff>
    </xdr:from>
    <xdr:ext cx="534377" cy="259045"/>
    <xdr:sp macro="" textlink="">
      <xdr:nvSpPr>
        <xdr:cNvPr id="366" name="テキスト ボックス 365"/>
        <xdr:cNvSpPr txBox="1"/>
      </xdr:nvSpPr>
      <xdr:spPr>
        <a:xfrm>
          <a:off x="9372111" y="94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117535</xdr:rowOff>
    </xdr:from>
    <xdr:to>
      <xdr:col>46</xdr:col>
      <xdr:colOff>38100</xdr:colOff>
      <xdr:row>57</xdr:row>
      <xdr:rowOff>47685</xdr:rowOff>
    </xdr:to>
    <xdr:sp macro="" textlink="">
      <xdr:nvSpPr>
        <xdr:cNvPr id="367" name="楕円 366"/>
        <xdr:cNvSpPr/>
      </xdr:nvSpPr>
      <xdr:spPr>
        <a:xfrm>
          <a:off x="8699500" y="97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38812</xdr:rowOff>
    </xdr:from>
    <xdr:ext cx="534377" cy="259045"/>
    <xdr:sp macro="" textlink="">
      <xdr:nvSpPr>
        <xdr:cNvPr id="368" name="テキスト ボックス 367"/>
        <xdr:cNvSpPr txBox="1"/>
      </xdr:nvSpPr>
      <xdr:spPr>
        <a:xfrm>
          <a:off x="8483111" y="981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110110</xdr:rowOff>
    </xdr:from>
    <xdr:to>
      <xdr:col>41</xdr:col>
      <xdr:colOff>101600</xdr:colOff>
      <xdr:row>56</xdr:row>
      <xdr:rowOff>40260</xdr:rowOff>
    </xdr:to>
    <xdr:sp macro="" textlink="">
      <xdr:nvSpPr>
        <xdr:cNvPr id="369" name="楕円 368"/>
        <xdr:cNvSpPr/>
      </xdr:nvSpPr>
      <xdr:spPr>
        <a:xfrm>
          <a:off x="7810500" y="95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56787</xdr:rowOff>
    </xdr:from>
    <xdr:ext cx="599010" cy="259045"/>
    <xdr:sp macro="" textlink="">
      <xdr:nvSpPr>
        <xdr:cNvPr id="370" name="テキスト ボックス 369"/>
        <xdr:cNvSpPr txBox="1"/>
      </xdr:nvSpPr>
      <xdr:spPr>
        <a:xfrm>
          <a:off x="7561795" y="93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103370</xdr:rowOff>
    </xdr:from>
    <xdr:to>
      <xdr:col>36</xdr:col>
      <xdr:colOff>165100</xdr:colOff>
      <xdr:row>57</xdr:row>
      <xdr:rowOff>33520</xdr:rowOff>
    </xdr:to>
    <xdr:sp macro="" textlink="">
      <xdr:nvSpPr>
        <xdr:cNvPr id="371" name="楕円 370"/>
        <xdr:cNvSpPr/>
      </xdr:nvSpPr>
      <xdr:spPr>
        <a:xfrm>
          <a:off x="6921500" y="9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50047</xdr:rowOff>
    </xdr:from>
    <xdr:ext cx="534377" cy="259045"/>
    <xdr:sp macro="" textlink="">
      <xdr:nvSpPr>
        <xdr:cNvPr id="372" name="テキスト ボックス 371"/>
        <xdr:cNvSpPr txBox="1"/>
      </xdr:nvSpPr>
      <xdr:spPr>
        <a:xfrm>
          <a:off x="6705111" y="9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60851</xdr:rowOff>
    </xdr:from>
    <xdr:to>
      <xdr:col>55</xdr:col>
      <xdr:colOff>0</xdr:colOff>
      <xdr:row>77</xdr:row>
      <xdr:rowOff>96027</xdr:rowOff>
    </xdr:to>
    <xdr:cxnSp macro="">
      <xdr:nvCxnSpPr>
        <xdr:cNvPr id="397" name="直線コネクタ 396"/>
        <xdr:cNvCxnSpPr/>
      </xdr:nvCxnSpPr>
      <xdr:spPr>
        <a:xfrm flipV="1">
          <a:off x="9639300" y="13262501"/>
          <a:ext cx="838200" cy="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96027</xdr:rowOff>
    </xdr:from>
    <xdr:to>
      <xdr:col>50</xdr:col>
      <xdr:colOff>114300</xdr:colOff>
      <xdr:row>77</xdr:row>
      <xdr:rowOff>102433</xdr:rowOff>
    </xdr:to>
    <xdr:cxnSp macro="">
      <xdr:nvCxnSpPr>
        <xdr:cNvPr id="400" name="直線コネクタ 399"/>
        <xdr:cNvCxnSpPr/>
      </xdr:nvCxnSpPr>
      <xdr:spPr>
        <a:xfrm flipV="1">
          <a:off x="8750300" y="13297677"/>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102433</xdr:rowOff>
    </xdr:from>
    <xdr:to>
      <xdr:col>45</xdr:col>
      <xdr:colOff>177800</xdr:colOff>
      <xdr:row>77</xdr:row>
      <xdr:rowOff>111548</xdr:rowOff>
    </xdr:to>
    <xdr:cxnSp macro="">
      <xdr:nvCxnSpPr>
        <xdr:cNvPr id="403" name="直線コネクタ 402"/>
        <xdr:cNvCxnSpPr/>
      </xdr:nvCxnSpPr>
      <xdr:spPr>
        <a:xfrm flipV="1">
          <a:off x="7861300" y="13304083"/>
          <a:ext cx="8890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94604</xdr:rowOff>
    </xdr:from>
    <xdr:to>
      <xdr:col>41</xdr:col>
      <xdr:colOff>50800</xdr:colOff>
      <xdr:row>77</xdr:row>
      <xdr:rowOff>111548</xdr:rowOff>
    </xdr:to>
    <xdr:cxnSp macro="">
      <xdr:nvCxnSpPr>
        <xdr:cNvPr id="406" name="直線コネクタ 405"/>
        <xdr:cNvCxnSpPr/>
      </xdr:nvCxnSpPr>
      <xdr:spPr>
        <a:xfrm>
          <a:off x="6972300" y="13296254"/>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10051</xdr:rowOff>
    </xdr:from>
    <xdr:to>
      <xdr:col>55</xdr:col>
      <xdr:colOff>50800</xdr:colOff>
      <xdr:row>77</xdr:row>
      <xdr:rowOff>111651</xdr:rowOff>
    </xdr:to>
    <xdr:sp macro="" textlink="">
      <xdr:nvSpPr>
        <xdr:cNvPr id="416" name="楕円 415"/>
        <xdr:cNvSpPr/>
      </xdr:nvSpPr>
      <xdr:spPr>
        <a:xfrm>
          <a:off x="10426700" y="132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137125</xdr:rowOff>
    </xdr:from>
    <xdr:ext cx="534377" cy="259045"/>
    <xdr:sp macro="" textlink="">
      <xdr:nvSpPr>
        <xdr:cNvPr id="417" name="商工費該当値テキスト"/>
        <xdr:cNvSpPr txBox="1"/>
      </xdr:nvSpPr>
      <xdr:spPr>
        <a:xfrm>
          <a:off x="10528300" y="131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45227</xdr:rowOff>
    </xdr:from>
    <xdr:to>
      <xdr:col>50</xdr:col>
      <xdr:colOff>165100</xdr:colOff>
      <xdr:row>77</xdr:row>
      <xdr:rowOff>146827</xdr:rowOff>
    </xdr:to>
    <xdr:sp macro="" textlink="">
      <xdr:nvSpPr>
        <xdr:cNvPr id="418" name="楕円 417"/>
        <xdr:cNvSpPr/>
      </xdr:nvSpPr>
      <xdr:spPr>
        <a:xfrm>
          <a:off x="9588500" y="132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137954</xdr:rowOff>
    </xdr:from>
    <xdr:ext cx="534377" cy="259045"/>
    <xdr:sp macro="" textlink="">
      <xdr:nvSpPr>
        <xdr:cNvPr id="419" name="テキスト ボックス 418"/>
        <xdr:cNvSpPr txBox="1"/>
      </xdr:nvSpPr>
      <xdr:spPr>
        <a:xfrm>
          <a:off x="9372111" y="133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51633</xdr:rowOff>
    </xdr:from>
    <xdr:to>
      <xdr:col>46</xdr:col>
      <xdr:colOff>38100</xdr:colOff>
      <xdr:row>77</xdr:row>
      <xdr:rowOff>153233</xdr:rowOff>
    </xdr:to>
    <xdr:sp macro="" textlink="">
      <xdr:nvSpPr>
        <xdr:cNvPr id="420" name="楕円 419"/>
        <xdr:cNvSpPr/>
      </xdr:nvSpPr>
      <xdr:spPr>
        <a:xfrm>
          <a:off x="8699500" y="132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144360</xdr:rowOff>
    </xdr:from>
    <xdr:ext cx="534377" cy="259045"/>
    <xdr:sp macro="" textlink="">
      <xdr:nvSpPr>
        <xdr:cNvPr id="421" name="テキスト ボックス 420"/>
        <xdr:cNvSpPr txBox="1"/>
      </xdr:nvSpPr>
      <xdr:spPr>
        <a:xfrm>
          <a:off x="8483111" y="133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60748</xdr:rowOff>
    </xdr:from>
    <xdr:to>
      <xdr:col>41</xdr:col>
      <xdr:colOff>101600</xdr:colOff>
      <xdr:row>77</xdr:row>
      <xdr:rowOff>162348</xdr:rowOff>
    </xdr:to>
    <xdr:sp macro="" textlink="">
      <xdr:nvSpPr>
        <xdr:cNvPr id="422" name="楕円 421"/>
        <xdr:cNvSpPr/>
      </xdr:nvSpPr>
      <xdr:spPr>
        <a:xfrm>
          <a:off x="7810500" y="1326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153475</xdr:rowOff>
    </xdr:from>
    <xdr:ext cx="534377" cy="259045"/>
    <xdr:sp macro="" textlink="">
      <xdr:nvSpPr>
        <xdr:cNvPr id="423" name="テキスト ボックス 422"/>
        <xdr:cNvSpPr txBox="1"/>
      </xdr:nvSpPr>
      <xdr:spPr>
        <a:xfrm>
          <a:off x="7594111" y="133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43804</xdr:rowOff>
    </xdr:from>
    <xdr:to>
      <xdr:col>36</xdr:col>
      <xdr:colOff>165100</xdr:colOff>
      <xdr:row>77</xdr:row>
      <xdr:rowOff>145404</xdr:rowOff>
    </xdr:to>
    <xdr:sp macro="" textlink="">
      <xdr:nvSpPr>
        <xdr:cNvPr id="424" name="楕円 423"/>
        <xdr:cNvSpPr/>
      </xdr:nvSpPr>
      <xdr:spPr>
        <a:xfrm>
          <a:off x="6921500" y="132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136531</xdr:rowOff>
    </xdr:from>
    <xdr:ext cx="534377" cy="259045"/>
    <xdr:sp macro="" textlink="">
      <xdr:nvSpPr>
        <xdr:cNvPr id="425" name="テキスト ボックス 424"/>
        <xdr:cNvSpPr txBox="1"/>
      </xdr:nvSpPr>
      <xdr:spPr>
        <a:xfrm>
          <a:off x="6705111" y="133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51360</xdr:rowOff>
    </xdr:from>
    <xdr:to>
      <xdr:col>55</xdr:col>
      <xdr:colOff>0</xdr:colOff>
      <xdr:row>95</xdr:row>
      <xdr:rowOff>110060</xdr:rowOff>
    </xdr:to>
    <xdr:cxnSp macro="">
      <xdr:nvCxnSpPr>
        <xdr:cNvPr id="452" name="直線コネクタ 451"/>
        <xdr:cNvCxnSpPr/>
      </xdr:nvCxnSpPr>
      <xdr:spPr>
        <a:xfrm>
          <a:off x="9639300" y="16339110"/>
          <a:ext cx="838200" cy="5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51360</xdr:rowOff>
    </xdr:from>
    <xdr:to>
      <xdr:col>50</xdr:col>
      <xdr:colOff>114300</xdr:colOff>
      <xdr:row>95</xdr:row>
      <xdr:rowOff>105223</xdr:rowOff>
    </xdr:to>
    <xdr:cxnSp macro="">
      <xdr:nvCxnSpPr>
        <xdr:cNvPr id="455" name="直線コネクタ 454"/>
        <xdr:cNvCxnSpPr/>
      </xdr:nvCxnSpPr>
      <xdr:spPr>
        <a:xfrm flipV="1">
          <a:off x="8750300" y="16339110"/>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7" name="テキスト ボックス 456"/>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105223</xdr:rowOff>
    </xdr:from>
    <xdr:to>
      <xdr:col>45</xdr:col>
      <xdr:colOff>177800</xdr:colOff>
      <xdr:row>95</xdr:row>
      <xdr:rowOff>149022</xdr:rowOff>
    </xdr:to>
    <xdr:cxnSp macro="">
      <xdr:nvCxnSpPr>
        <xdr:cNvPr id="458" name="直線コネクタ 457"/>
        <xdr:cNvCxnSpPr/>
      </xdr:nvCxnSpPr>
      <xdr:spPr>
        <a:xfrm flipV="1">
          <a:off x="7861300" y="16392973"/>
          <a:ext cx="8890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0" name="テキスト ボックス 459"/>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149022</xdr:rowOff>
    </xdr:from>
    <xdr:to>
      <xdr:col>41</xdr:col>
      <xdr:colOff>50800</xdr:colOff>
      <xdr:row>96</xdr:row>
      <xdr:rowOff>20650</xdr:rowOff>
    </xdr:to>
    <xdr:cxnSp macro="">
      <xdr:nvCxnSpPr>
        <xdr:cNvPr id="461" name="直線コネクタ 460"/>
        <xdr:cNvCxnSpPr/>
      </xdr:nvCxnSpPr>
      <xdr:spPr>
        <a:xfrm flipV="1">
          <a:off x="6972300" y="16436772"/>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24113</xdr:rowOff>
    </xdr:from>
    <xdr:ext cx="534377" cy="259045"/>
    <xdr:sp macro="" textlink="">
      <xdr:nvSpPr>
        <xdr:cNvPr id="463" name="テキスト ボックス 462"/>
        <xdr:cNvSpPr txBox="1"/>
      </xdr:nvSpPr>
      <xdr:spPr>
        <a:xfrm>
          <a:off x="7594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59260</xdr:rowOff>
    </xdr:from>
    <xdr:to>
      <xdr:col>55</xdr:col>
      <xdr:colOff>50800</xdr:colOff>
      <xdr:row>95</xdr:row>
      <xdr:rowOff>160860</xdr:rowOff>
    </xdr:to>
    <xdr:sp macro="" textlink="">
      <xdr:nvSpPr>
        <xdr:cNvPr id="471" name="楕円 470"/>
        <xdr:cNvSpPr/>
      </xdr:nvSpPr>
      <xdr:spPr>
        <a:xfrm>
          <a:off x="10426700" y="16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82137</xdr:rowOff>
    </xdr:from>
    <xdr:ext cx="599010" cy="259045"/>
    <xdr:sp macro="" textlink="">
      <xdr:nvSpPr>
        <xdr:cNvPr id="472" name="土木費該当値テキスト"/>
        <xdr:cNvSpPr txBox="1"/>
      </xdr:nvSpPr>
      <xdr:spPr>
        <a:xfrm>
          <a:off x="10528300" y="161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560</xdr:rowOff>
    </xdr:from>
    <xdr:to>
      <xdr:col>50</xdr:col>
      <xdr:colOff>165100</xdr:colOff>
      <xdr:row>95</xdr:row>
      <xdr:rowOff>102160</xdr:rowOff>
    </xdr:to>
    <xdr:sp macro="" textlink="">
      <xdr:nvSpPr>
        <xdr:cNvPr id="473" name="楕円 472"/>
        <xdr:cNvSpPr/>
      </xdr:nvSpPr>
      <xdr:spPr>
        <a:xfrm>
          <a:off x="9588500" y="16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118687</xdr:rowOff>
    </xdr:from>
    <xdr:ext cx="599010" cy="259045"/>
    <xdr:sp macro="" textlink="">
      <xdr:nvSpPr>
        <xdr:cNvPr id="474" name="テキスト ボックス 473"/>
        <xdr:cNvSpPr txBox="1"/>
      </xdr:nvSpPr>
      <xdr:spPr>
        <a:xfrm>
          <a:off x="9339795" y="1606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54423</xdr:rowOff>
    </xdr:from>
    <xdr:to>
      <xdr:col>46</xdr:col>
      <xdr:colOff>38100</xdr:colOff>
      <xdr:row>95</xdr:row>
      <xdr:rowOff>156023</xdr:rowOff>
    </xdr:to>
    <xdr:sp macro="" textlink="">
      <xdr:nvSpPr>
        <xdr:cNvPr id="475" name="楕円 474"/>
        <xdr:cNvSpPr/>
      </xdr:nvSpPr>
      <xdr:spPr>
        <a:xfrm>
          <a:off x="8699500" y="163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1100</xdr:rowOff>
    </xdr:from>
    <xdr:ext cx="599010" cy="259045"/>
    <xdr:sp macro="" textlink="">
      <xdr:nvSpPr>
        <xdr:cNvPr id="476" name="テキスト ボックス 475"/>
        <xdr:cNvSpPr txBox="1"/>
      </xdr:nvSpPr>
      <xdr:spPr>
        <a:xfrm>
          <a:off x="8450795" y="1611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98222</xdr:rowOff>
    </xdr:from>
    <xdr:to>
      <xdr:col>41</xdr:col>
      <xdr:colOff>101600</xdr:colOff>
      <xdr:row>96</xdr:row>
      <xdr:rowOff>28372</xdr:rowOff>
    </xdr:to>
    <xdr:sp macro="" textlink="">
      <xdr:nvSpPr>
        <xdr:cNvPr id="477" name="楕円 476"/>
        <xdr:cNvSpPr/>
      </xdr:nvSpPr>
      <xdr:spPr>
        <a:xfrm>
          <a:off x="7810500" y="163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44899</xdr:rowOff>
    </xdr:from>
    <xdr:ext cx="599010" cy="259045"/>
    <xdr:sp macro="" textlink="">
      <xdr:nvSpPr>
        <xdr:cNvPr id="478" name="テキスト ボックス 477"/>
        <xdr:cNvSpPr txBox="1"/>
      </xdr:nvSpPr>
      <xdr:spPr>
        <a:xfrm>
          <a:off x="7561795" y="16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141300</xdr:rowOff>
    </xdr:from>
    <xdr:to>
      <xdr:col>36</xdr:col>
      <xdr:colOff>165100</xdr:colOff>
      <xdr:row>96</xdr:row>
      <xdr:rowOff>71450</xdr:rowOff>
    </xdr:to>
    <xdr:sp macro="" textlink="">
      <xdr:nvSpPr>
        <xdr:cNvPr id="479" name="楕円 478"/>
        <xdr:cNvSpPr/>
      </xdr:nvSpPr>
      <xdr:spPr>
        <a:xfrm>
          <a:off x="6921500" y="164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87977</xdr:rowOff>
    </xdr:from>
    <xdr:ext cx="599010" cy="259045"/>
    <xdr:sp macro="" textlink="">
      <xdr:nvSpPr>
        <xdr:cNvPr id="480" name="テキスト ボックス 479"/>
        <xdr:cNvSpPr txBox="1"/>
      </xdr:nvSpPr>
      <xdr:spPr>
        <a:xfrm>
          <a:off x="6672795" y="1620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111658</xdr:rowOff>
    </xdr:from>
    <xdr:to>
      <xdr:col>85</xdr:col>
      <xdr:colOff>127000</xdr:colOff>
      <xdr:row>38</xdr:row>
      <xdr:rowOff>55290</xdr:rowOff>
    </xdr:to>
    <xdr:cxnSp macro="">
      <xdr:nvCxnSpPr>
        <xdr:cNvPr id="510" name="直線コネクタ 509"/>
        <xdr:cNvCxnSpPr/>
      </xdr:nvCxnSpPr>
      <xdr:spPr>
        <a:xfrm flipV="1">
          <a:off x="15481300" y="6455308"/>
          <a:ext cx="838200" cy="1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55290</xdr:rowOff>
    </xdr:from>
    <xdr:to>
      <xdr:col>81</xdr:col>
      <xdr:colOff>50800</xdr:colOff>
      <xdr:row>38</xdr:row>
      <xdr:rowOff>122365</xdr:rowOff>
    </xdr:to>
    <xdr:cxnSp macro="">
      <xdr:nvCxnSpPr>
        <xdr:cNvPr id="513" name="直線コネクタ 512"/>
        <xdr:cNvCxnSpPr/>
      </xdr:nvCxnSpPr>
      <xdr:spPr>
        <a:xfrm flipV="1">
          <a:off x="14592300" y="6570390"/>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102819</xdr:rowOff>
    </xdr:from>
    <xdr:to>
      <xdr:col>76</xdr:col>
      <xdr:colOff>114300</xdr:colOff>
      <xdr:row>38</xdr:row>
      <xdr:rowOff>122365</xdr:rowOff>
    </xdr:to>
    <xdr:cxnSp macro="">
      <xdr:nvCxnSpPr>
        <xdr:cNvPr id="516" name="直線コネクタ 515"/>
        <xdr:cNvCxnSpPr/>
      </xdr:nvCxnSpPr>
      <xdr:spPr>
        <a:xfrm>
          <a:off x="13703300" y="6617919"/>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37744</xdr:rowOff>
    </xdr:from>
    <xdr:to>
      <xdr:col>71</xdr:col>
      <xdr:colOff>177800</xdr:colOff>
      <xdr:row>38</xdr:row>
      <xdr:rowOff>102819</xdr:rowOff>
    </xdr:to>
    <xdr:cxnSp macro="">
      <xdr:nvCxnSpPr>
        <xdr:cNvPr id="519" name="直線コネクタ 518"/>
        <xdr:cNvCxnSpPr/>
      </xdr:nvCxnSpPr>
      <xdr:spPr>
        <a:xfrm>
          <a:off x="12814300" y="655284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60858</xdr:rowOff>
    </xdr:from>
    <xdr:to>
      <xdr:col>85</xdr:col>
      <xdr:colOff>177800</xdr:colOff>
      <xdr:row>37</xdr:row>
      <xdr:rowOff>162458</xdr:rowOff>
    </xdr:to>
    <xdr:sp macro="" textlink="">
      <xdr:nvSpPr>
        <xdr:cNvPr id="529" name="楕円 528"/>
        <xdr:cNvSpPr/>
      </xdr:nvSpPr>
      <xdr:spPr>
        <a:xfrm>
          <a:off x="16268700" y="64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39285</xdr:rowOff>
    </xdr:from>
    <xdr:ext cx="534377" cy="259045"/>
    <xdr:sp macro="" textlink="">
      <xdr:nvSpPr>
        <xdr:cNvPr id="530" name="消防費該当値テキスト"/>
        <xdr:cNvSpPr txBox="1"/>
      </xdr:nvSpPr>
      <xdr:spPr>
        <a:xfrm>
          <a:off x="16370300" y="63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4490</xdr:rowOff>
    </xdr:from>
    <xdr:to>
      <xdr:col>81</xdr:col>
      <xdr:colOff>101600</xdr:colOff>
      <xdr:row>38</xdr:row>
      <xdr:rowOff>106090</xdr:rowOff>
    </xdr:to>
    <xdr:sp macro="" textlink="">
      <xdr:nvSpPr>
        <xdr:cNvPr id="531" name="楕円 530"/>
        <xdr:cNvSpPr/>
      </xdr:nvSpPr>
      <xdr:spPr>
        <a:xfrm>
          <a:off x="15430500" y="65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97217</xdr:rowOff>
    </xdr:from>
    <xdr:ext cx="534377" cy="259045"/>
    <xdr:sp macro="" textlink="">
      <xdr:nvSpPr>
        <xdr:cNvPr id="532" name="テキスト ボックス 531"/>
        <xdr:cNvSpPr txBox="1"/>
      </xdr:nvSpPr>
      <xdr:spPr>
        <a:xfrm>
          <a:off x="15214111" y="66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71565</xdr:rowOff>
    </xdr:from>
    <xdr:to>
      <xdr:col>76</xdr:col>
      <xdr:colOff>165100</xdr:colOff>
      <xdr:row>39</xdr:row>
      <xdr:rowOff>1715</xdr:rowOff>
    </xdr:to>
    <xdr:sp macro="" textlink="">
      <xdr:nvSpPr>
        <xdr:cNvPr id="533" name="楕円 532"/>
        <xdr:cNvSpPr/>
      </xdr:nvSpPr>
      <xdr:spPr>
        <a:xfrm>
          <a:off x="145415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164292</xdr:rowOff>
    </xdr:from>
    <xdr:ext cx="534377" cy="259045"/>
    <xdr:sp macro="" textlink="">
      <xdr:nvSpPr>
        <xdr:cNvPr id="534" name="テキスト ボックス 533"/>
        <xdr:cNvSpPr txBox="1"/>
      </xdr:nvSpPr>
      <xdr:spPr>
        <a:xfrm>
          <a:off x="14325111"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52019</xdr:rowOff>
    </xdr:from>
    <xdr:to>
      <xdr:col>72</xdr:col>
      <xdr:colOff>38100</xdr:colOff>
      <xdr:row>38</xdr:row>
      <xdr:rowOff>153619</xdr:rowOff>
    </xdr:to>
    <xdr:sp macro="" textlink="">
      <xdr:nvSpPr>
        <xdr:cNvPr id="535" name="楕円 534"/>
        <xdr:cNvSpPr/>
      </xdr:nvSpPr>
      <xdr:spPr>
        <a:xfrm>
          <a:off x="13652500" y="65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144746</xdr:rowOff>
    </xdr:from>
    <xdr:ext cx="534377" cy="259045"/>
    <xdr:sp macro="" textlink="">
      <xdr:nvSpPr>
        <xdr:cNvPr id="536" name="テキスト ボックス 535"/>
        <xdr:cNvSpPr txBox="1"/>
      </xdr:nvSpPr>
      <xdr:spPr>
        <a:xfrm>
          <a:off x="13436111" y="66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158394</xdr:rowOff>
    </xdr:from>
    <xdr:to>
      <xdr:col>67</xdr:col>
      <xdr:colOff>101600</xdr:colOff>
      <xdr:row>38</xdr:row>
      <xdr:rowOff>88544</xdr:rowOff>
    </xdr:to>
    <xdr:sp macro="" textlink="">
      <xdr:nvSpPr>
        <xdr:cNvPr id="537" name="楕円 536"/>
        <xdr:cNvSpPr/>
      </xdr:nvSpPr>
      <xdr:spPr>
        <a:xfrm>
          <a:off x="12763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79671</xdr:rowOff>
    </xdr:from>
    <xdr:ext cx="534377" cy="259045"/>
    <xdr:sp macro="" textlink="">
      <xdr:nvSpPr>
        <xdr:cNvPr id="538" name="テキスト ボックス 537"/>
        <xdr:cNvSpPr txBox="1"/>
      </xdr:nvSpPr>
      <xdr:spPr>
        <a:xfrm>
          <a:off x="12547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114143</xdr:rowOff>
    </xdr:from>
    <xdr:to>
      <xdr:col>85</xdr:col>
      <xdr:colOff>127000</xdr:colOff>
      <xdr:row>56</xdr:row>
      <xdr:rowOff>149817</xdr:rowOff>
    </xdr:to>
    <xdr:cxnSp macro="">
      <xdr:nvCxnSpPr>
        <xdr:cNvPr id="569" name="直線コネクタ 568"/>
        <xdr:cNvCxnSpPr/>
      </xdr:nvCxnSpPr>
      <xdr:spPr>
        <a:xfrm flipV="1">
          <a:off x="15481300" y="9715343"/>
          <a:ext cx="8382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51748</xdr:rowOff>
    </xdr:from>
    <xdr:to>
      <xdr:col>81</xdr:col>
      <xdr:colOff>50800</xdr:colOff>
      <xdr:row>56</xdr:row>
      <xdr:rowOff>149817</xdr:rowOff>
    </xdr:to>
    <xdr:cxnSp macro="">
      <xdr:nvCxnSpPr>
        <xdr:cNvPr id="572" name="直線コネクタ 571"/>
        <xdr:cNvCxnSpPr/>
      </xdr:nvCxnSpPr>
      <xdr:spPr>
        <a:xfrm>
          <a:off x="14592300" y="9652948"/>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51748</xdr:rowOff>
    </xdr:from>
    <xdr:to>
      <xdr:col>76</xdr:col>
      <xdr:colOff>114300</xdr:colOff>
      <xdr:row>57</xdr:row>
      <xdr:rowOff>16550</xdr:rowOff>
    </xdr:to>
    <xdr:cxnSp macro="">
      <xdr:nvCxnSpPr>
        <xdr:cNvPr id="575" name="直線コネクタ 574"/>
        <xdr:cNvCxnSpPr/>
      </xdr:nvCxnSpPr>
      <xdr:spPr>
        <a:xfrm flipV="1">
          <a:off x="13703300" y="9652948"/>
          <a:ext cx="889000" cy="1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130040</xdr:rowOff>
    </xdr:from>
    <xdr:to>
      <xdr:col>71</xdr:col>
      <xdr:colOff>177800</xdr:colOff>
      <xdr:row>57</xdr:row>
      <xdr:rowOff>16550</xdr:rowOff>
    </xdr:to>
    <xdr:cxnSp macro="">
      <xdr:nvCxnSpPr>
        <xdr:cNvPr id="578" name="直線コネクタ 577"/>
        <xdr:cNvCxnSpPr/>
      </xdr:nvCxnSpPr>
      <xdr:spPr>
        <a:xfrm>
          <a:off x="12814300" y="9731240"/>
          <a:ext cx="889000" cy="5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81768</xdr:rowOff>
    </xdr:from>
    <xdr:ext cx="534377" cy="259045"/>
    <xdr:sp macro="" textlink="">
      <xdr:nvSpPr>
        <xdr:cNvPr id="582" name="テキスト ボックス 581"/>
        <xdr:cNvSpPr txBox="1"/>
      </xdr:nvSpPr>
      <xdr:spPr>
        <a:xfrm>
          <a:off x="12547111" y="98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63343</xdr:rowOff>
    </xdr:from>
    <xdr:to>
      <xdr:col>85</xdr:col>
      <xdr:colOff>177800</xdr:colOff>
      <xdr:row>56</xdr:row>
      <xdr:rowOff>164943</xdr:rowOff>
    </xdr:to>
    <xdr:sp macro="" textlink="">
      <xdr:nvSpPr>
        <xdr:cNvPr id="588" name="楕円 587"/>
        <xdr:cNvSpPr/>
      </xdr:nvSpPr>
      <xdr:spPr>
        <a:xfrm>
          <a:off x="16268700" y="96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86220</xdr:rowOff>
    </xdr:from>
    <xdr:ext cx="534377" cy="259045"/>
    <xdr:sp macro="" textlink="">
      <xdr:nvSpPr>
        <xdr:cNvPr id="589" name="教育費該当値テキスト"/>
        <xdr:cNvSpPr txBox="1"/>
      </xdr:nvSpPr>
      <xdr:spPr>
        <a:xfrm>
          <a:off x="16370300" y="951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99017</xdr:rowOff>
    </xdr:from>
    <xdr:to>
      <xdr:col>81</xdr:col>
      <xdr:colOff>101600</xdr:colOff>
      <xdr:row>57</xdr:row>
      <xdr:rowOff>29167</xdr:rowOff>
    </xdr:to>
    <xdr:sp macro="" textlink="">
      <xdr:nvSpPr>
        <xdr:cNvPr id="590" name="楕円 589"/>
        <xdr:cNvSpPr/>
      </xdr:nvSpPr>
      <xdr:spPr>
        <a:xfrm>
          <a:off x="15430500" y="97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20294</xdr:rowOff>
    </xdr:from>
    <xdr:ext cx="534377" cy="259045"/>
    <xdr:sp macro="" textlink="">
      <xdr:nvSpPr>
        <xdr:cNvPr id="591" name="テキスト ボックス 590"/>
        <xdr:cNvSpPr txBox="1"/>
      </xdr:nvSpPr>
      <xdr:spPr>
        <a:xfrm>
          <a:off x="15214111" y="97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948</xdr:rowOff>
    </xdr:from>
    <xdr:to>
      <xdr:col>76</xdr:col>
      <xdr:colOff>165100</xdr:colOff>
      <xdr:row>56</xdr:row>
      <xdr:rowOff>102548</xdr:rowOff>
    </xdr:to>
    <xdr:sp macro="" textlink="">
      <xdr:nvSpPr>
        <xdr:cNvPr id="592" name="楕円 591"/>
        <xdr:cNvSpPr/>
      </xdr:nvSpPr>
      <xdr:spPr>
        <a:xfrm>
          <a:off x="14541500" y="9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119075</xdr:rowOff>
    </xdr:from>
    <xdr:ext cx="534377" cy="259045"/>
    <xdr:sp macro="" textlink="">
      <xdr:nvSpPr>
        <xdr:cNvPr id="593" name="テキスト ボックス 592"/>
        <xdr:cNvSpPr txBox="1"/>
      </xdr:nvSpPr>
      <xdr:spPr>
        <a:xfrm>
          <a:off x="14325111" y="937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137200</xdr:rowOff>
    </xdr:from>
    <xdr:to>
      <xdr:col>72</xdr:col>
      <xdr:colOff>38100</xdr:colOff>
      <xdr:row>57</xdr:row>
      <xdr:rowOff>67350</xdr:rowOff>
    </xdr:to>
    <xdr:sp macro="" textlink="">
      <xdr:nvSpPr>
        <xdr:cNvPr id="594" name="楕円 593"/>
        <xdr:cNvSpPr/>
      </xdr:nvSpPr>
      <xdr:spPr>
        <a:xfrm>
          <a:off x="13652500" y="97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83877</xdr:rowOff>
    </xdr:from>
    <xdr:ext cx="534377" cy="259045"/>
    <xdr:sp macro="" textlink="">
      <xdr:nvSpPr>
        <xdr:cNvPr id="595" name="テキスト ボックス 594"/>
        <xdr:cNvSpPr txBox="1"/>
      </xdr:nvSpPr>
      <xdr:spPr>
        <a:xfrm>
          <a:off x="13436111" y="95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79240</xdr:rowOff>
    </xdr:from>
    <xdr:to>
      <xdr:col>67</xdr:col>
      <xdr:colOff>101600</xdr:colOff>
      <xdr:row>57</xdr:row>
      <xdr:rowOff>9390</xdr:rowOff>
    </xdr:to>
    <xdr:sp macro="" textlink="">
      <xdr:nvSpPr>
        <xdr:cNvPr id="596" name="楕円 595"/>
        <xdr:cNvSpPr/>
      </xdr:nvSpPr>
      <xdr:spPr>
        <a:xfrm>
          <a:off x="12763500" y="9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25917</xdr:rowOff>
    </xdr:from>
    <xdr:ext cx="534377" cy="259045"/>
    <xdr:sp macro="" textlink="">
      <xdr:nvSpPr>
        <xdr:cNvPr id="597" name="テキスト ボックス 596"/>
        <xdr:cNvSpPr txBox="1"/>
      </xdr:nvSpPr>
      <xdr:spPr>
        <a:xfrm>
          <a:off x="12547111" y="94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23724</xdr:rowOff>
    </xdr:from>
    <xdr:to>
      <xdr:col>85</xdr:col>
      <xdr:colOff>127000</xdr:colOff>
      <xdr:row>79</xdr:row>
      <xdr:rowOff>35826</xdr:rowOff>
    </xdr:to>
    <xdr:cxnSp macro="">
      <xdr:nvCxnSpPr>
        <xdr:cNvPr id="626" name="直線コネクタ 625"/>
        <xdr:cNvCxnSpPr/>
      </xdr:nvCxnSpPr>
      <xdr:spPr>
        <a:xfrm>
          <a:off x="15481300" y="13568274"/>
          <a:ext cx="8382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23724</xdr:rowOff>
    </xdr:from>
    <xdr:to>
      <xdr:col>81</xdr:col>
      <xdr:colOff>50800</xdr:colOff>
      <xdr:row>79</xdr:row>
      <xdr:rowOff>44352</xdr:rowOff>
    </xdr:to>
    <xdr:cxnSp macro="">
      <xdr:nvCxnSpPr>
        <xdr:cNvPr id="629" name="直線コネクタ 628"/>
        <xdr:cNvCxnSpPr/>
      </xdr:nvCxnSpPr>
      <xdr:spPr>
        <a:xfrm flipV="1">
          <a:off x="14592300" y="13568274"/>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37229</xdr:rowOff>
    </xdr:from>
    <xdr:to>
      <xdr:col>76</xdr:col>
      <xdr:colOff>114300</xdr:colOff>
      <xdr:row>79</xdr:row>
      <xdr:rowOff>44352</xdr:rowOff>
    </xdr:to>
    <xdr:cxnSp macro="">
      <xdr:nvCxnSpPr>
        <xdr:cNvPr id="632" name="直線コネクタ 631"/>
        <xdr:cNvCxnSpPr/>
      </xdr:nvCxnSpPr>
      <xdr:spPr>
        <a:xfrm>
          <a:off x="13703300" y="13581779"/>
          <a:ext cx="8890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37229</xdr:rowOff>
    </xdr:from>
    <xdr:to>
      <xdr:col>71</xdr:col>
      <xdr:colOff>177800</xdr:colOff>
      <xdr:row>79</xdr:row>
      <xdr:rowOff>38629</xdr:rowOff>
    </xdr:to>
    <xdr:cxnSp macro="">
      <xdr:nvCxnSpPr>
        <xdr:cNvPr id="635" name="直線コネクタ 634"/>
        <xdr:cNvCxnSpPr/>
      </xdr:nvCxnSpPr>
      <xdr:spPr>
        <a:xfrm flipV="1">
          <a:off x="12814300" y="13581779"/>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156476</xdr:rowOff>
    </xdr:from>
    <xdr:to>
      <xdr:col>85</xdr:col>
      <xdr:colOff>177800</xdr:colOff>
      <xdr:row>79</xdr:row>
      <xdr:rowOff>86626</xdr:rowOff>
    </xdr:to>
    <xdr:sp macro="" textlink="">
      <xdr:nvSpPr>
        <xdr:cNvPr id="645" name="楕円 644"/>
        <xdr:cNvSpPr/>
      </xdr:nvSpPr>
      <xdr:spPr>
        <a:xfrm>
          <a:off x="16268700" y="13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6" name="災害復旧費該当値テキスト"/>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144374</xdr:rowOff>
    </xdr:from>
    <xdr:to>
      <xdr:col>81</xdr:col>
      <xdr:colOff>101600</xdr:colOff>
      <xdr:row>79</xdr:row>
      <xdr:rowOff>74524</xdr:rowOff>
    </xdr:to>
    <xdr:sp macro="" textlink="">
      <xdr:nvSpPr>
        <xdr:cNvPr id="647" name="楕円 646"/>
        <xdr:cNvSpPr/>
      </xdr:nvSpPr>
      <xdr:spPr>
        <a:xfrm>
          <a:off x="15430500" y="135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91051</xdr:rowOff>
    </xdr:from>
    <xdr:ext cx="534377" cy="259045"/>
    <xdr:sp macro="" textlink="">
      <xdr:nvSpPr>
        <xdr:cNvPr id="648" name="テキスト ボックス 647"/>
        <xdr:cNvSpPr txBox="1"/>
      </xdr:nvSpPr>
      <xdr:spPr>
        <a:xfrm>
          <a:off x="15214111" y="132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165002</xdr:rowOff>
    </xdr:from>
    <xdr:to>
      <xdr:col>76</xdr:col>
      <xdr:colOff>165100</xdr:colOff>
      <xdr:row>79</xdr:row>
      <xdr:rowOff>95152</xdr:rowOff>
    </xdr:to>
    <xdr:sp macro="" textlink="">
      <xdr:nvSpPr>
        <xdr:cNvPr id="649" name="楕円 648"/>
        <xdr:cNvSpPr/>
      </xdr:nvSpPr>
      <xdr:spPr>
        <a:xfrm>
          <a:off x="14541500" y="135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86279</xdr:rowOff>
    </xdr:from>
    <xdr:ext cx="313932" cy="259045"/>
    <xdr:sp macro="" textlink="">
      <xdr:nvSpPr>
        <xdr:cNvPr id="650" name="テキスト ボックス 649"/>
        <xdr:cNvSpPr txBox="1"/>
      </xdr:nvSpPr>
      <xdr:spPr>
        <a:xfrm>
          <a:off x="14435333" y="1363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157879</xdr:rowOff>
    </xdr:from>
    <xdr:to>
      <xdr:col>72</xdr:col>
      <xdr:colOff>38100</xdr:colOff>
      <xdr:row>79</xdr:row>
      <xdr:rowOff>88029</xdr:rowOff>
    </xdr:to>
    <xdr:sp macro="" textlink="">
      <xdr:nvSpPr>
        <xdr:cNvPr id="651" name="楕円 650"/>
        <xdr:cNvSpPr/>
      </xdr:nvSpPr>
      <xdr:spPr>
        <a:xfrm>
          <a:off x="13652500" y="135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79156</xdr:rowOff>
    </xdr:from>
    <xdr:ext cx="469744" cy="259045"/>
    <xdr:sp macro="" textlink="">
      <xdr:nvSpPr>
        <xdr:cNvPr id="652" name="テキスト ボックス 651"/>
        <xdr:cNvSpPr txBox="1"/>
      </xdr:nvSpPr>
      <xdr:spPr>
        <a:xfrm>
          <a:off x="13468428" y="1362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159279</xdr:rowOff>
    </xdr:from>
    <xdr:to>
      <xdr:col>67</xdr:col>
      <xdr:colOff>101600</xdr:colOff>
      <xdr:row>79</xdr:row>
      <xdr:rowOff>89429</xdr:rowOff>
    </xdr:to>
    <xdr:sp macro="" textlink="">
      <xdr:nvSpPr>
        <xdr:cNvPr id="653" name="楕円 652"/>
        <xdr:cNvSpPr/>
      </xdr:nvSpPr>
      <xdr:spPr>
        <a:xfrm>
          <a:off x="12763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80556</xdr:rowOff>
    </xdr:from>
    <xdr:ext cx="469744" cy="259045"/>
    <xdr:sp macro="" textlink="">
      <xdr:nvSpPr>
        <xdr:cNvPr id="654" name="テキスト ボックス 653"/>
        <xdr:cNvSpPr txBox="1"/>
      </xdr:nvSpPr>
      <xdr:spPr>
        <a:xfrm>
          <a:off x="12579428" y="1362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101127</xdr:rowOff>
    </xdr:from>
    <xdr:to>
      <xdr:col>85</xdr:col>
      <xdr:colOff>127000</xdr:colOff>
      <xdr:row>94</xdr:row>
      <xdr:rowOff>150330</xdr:rowOff>
    </xdr:to>
    <xdr:cxnSp macro="">
      <xdr:nvCxnSpPr>
        <xdr:cNvPr id="683" name="直線コネクタ 682"/>
        <xdr:cNvCxnSpPr/>
      </xdr:nvCxnSpPr>
      <xdr:spPr>
        <a:xfrm flipV="1">
          <a:off x="15481300" y="16217427"/>
          <a:ext cx="8382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150330</xdr:rowOff>
    </xdr:from>
    <xdr:to>
      <xdr:col>81</xdr:col>
      <xdr:colOff>50800</xdr:colOff>
      <xdr:row>95</xdr:row>
      <xdr:rowOff>31725</xdr:rowOff>
    </xdr:to>
    <xdr:cxnSp macro="">
      <xdr:nvCxnSpPr>
        <xdr:cNvPr id="686" name="直線コネクタ 685"/>
        <xdr:cNvCxnSpPr/>
      </xdr:nvCxnSpPr>
      <xdr:spPr>
        <a:xfrm flipV="1">
          <a:off x="14592300" y="16266630"/>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31725</xdr:rowOff>
    </xdr:from>
    <xdr:to>
      <xdr:col>76</xdr:col>
      <xdr:colOff>114300</xdr:colOff>
      <xdr:row>95</xdr:row>
      <xdr:rowOff>68590</xdr:rowOff>
    </xdr:to>
    <xdr:cxnSp macro="">
      <xdr:nvCxnSpPr>
        <xdr:cNvPr id="689" name="直線コネクタ 688"/>
        <xdr:cNvCxnSpPr/>
      </xdr:nvCxnSpPr>
      <xdr:spPr>
        <a:xfrm flipV="1">
          <a:off x="13703300" y="16319475"/>
          <a:ext cx="8890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23952</xdr:rowOff>
    </xdr:from>
    <xdr:to>
      <xdr:col>71</xdr:col>
      <xdr:colOff>177800</xdr:colOff>
      <xdr:row>95</xdr:row>
      <xdr:rowOff>68590</xdr:rowOff>
    </xdr:to>
    <xdr:cxnSp macro="">
      <xdr:nvCxnSpPr>
        <xdr:cNvPr id="692" name="直線コネクタ 691"/>
        <xdr:cNvCxnSpPr/>
      </xdr:nvCxnSpPr>
      <xdr:spPr>
        <a:xfrm>
          <a:off x="12814300" y="16311702"/>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50327</xdr:rowOff>
    </xdr:from>
    <xdr:to>
      <xdr:col>85</xdr:col>
      <xdr:colOff>177800</xdr:colOff>
      <xdr:row>94</xdr:row>
      <xdr:rowOff>151927</xdr:rowOff>
    </xdr:to>
    <xdr:sp macro="" textlink="">
      <xdr:nvSpPr>
        <xdr:cNvPr id="702" name="楕円 701"/>
        <xdr:cNvSpPr/>
      </xdr:nvSpPr>
      <xdr:spPr>
        <a:xfrm>
          <a:off x="16268700" y="161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73204</xdr:rowOff>
    </xdr:from>
    <xdr:ext cx="599010" cy="259045"/>
    <xdr:sp macro="" textlink="">
      <xdr:nvSpPr>
        <xdr:cNvPr id="703" name="公債費該当値テキスト"/>
        <xdr:cNvSpPr txBox="1"/>
      </xdr:nvSpPr>
      <xdr:spPr>
        <a:xfrm>
          <a:off x="16370300" y="1601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99530</xdr:rowOff>
    </xdr:from>
    <xdr:to>
      <xdr:col>81</xdr:col>
      <xdr:colOff>101600</xdr:colOff>
      <xdr:row>95</xdr:row>
      <xdr:rowOff>29680</xdr:rowOff>
    </xdr:to>
    <xdr:sp macro="" textlink="">
      <xdr:nvSpPr>
        <xdr:cNvPr id="704" name="楕円 703"/>
        <xdr:cNvSpPr/>
      </xdr:nvSpPr>
      <xdr:spPr>
        <a:xfrm>
          <a:off x="15430500" y="162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46207</xdr:rowOff>
    </xdr:from>
    <xdr:ext cx="534377" cy="259045"/>
    <xdr:sp macro="" textlink="">
      <xdr:nvSpPr>
        <xdr:cNvPr id="705" name="テキスト ボックス 704"/>
        <xdr:cNvSpPr txBox="1"/>
      </xdr:nvSpPr>
      <xdr:spPr>
        <a:xfrm>
          <a:off x="15214111" y="159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152375</xdr:rowOff>
    </xdr:from>
    <xdr:to>
      <xdr:col>76</xdr:col>
      <xdr:colOff>165100</xdr:colOff>
      <xdr:row>95</xdr:row>
      <xdr:rowOff>82525</xdr:rowOff>
    </xdr:to>
    <xdr:sp macro="" textlink="">
      <xdr:nvSpPr>
        <xdr:cNvPr id="706" name="楕円 705"/>
        <xdr:cNvSpPr/>
      </xdr:nvSpPr>
      <xdr:spPr>
        <a:xfrm>
          <a:off x="14541500" y="162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99052</xdr:rowOff>
    </xdr:from>
    <xdr:ext cx="534377" cy="259045"/>
    <xdr:sp macro="" textlink="">
      <xdr:nvSpPr>
        <xdr:cNvPr id="707" name="テキスト ボックス 706"/>
        <xdr:cNvSpPr txBox="1"/>
      </xdr:nvSpPr>
      <xdr:spPr>
        <a:xfrm>
          <a:off x="14325111" y="160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17790</xdr:rowOff>
    </xdr:from>
    <xdr:to>
      <xdr:col>72</xdr:col>
      <xdr:colOff>38100</xdr:colOff>
      <xdr:row>95</xdr:row>
      <xdr:rowOff>119390</xdr:rowOff>
    </xdr:to>
    <xdr:sp macro="" textlink="">
      <xdr:nvSpPr>
        <xdr:cNvPr id="708" name="楕円 707"/>
        <xdr:cNvSpPr/>
      </xdr:nvSpPr>
      <xdr:spPr>
        <a:xfrm>
          <a:off x="13652500" y="163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135917</xdr:rowOff>
    </xdr:from>
    <xdr:ext cx="534377" cy="259045"/>
    <xdr:sp macro="" textlink="">
      <xdr:nvSpPr>
        <xdr:cNvPr id="709" name="テキスト ボックス 708"/>
        <xdr:cNvSpPr txBox="1"/>
      </xdr:nvSpPr>
      <xdr:spPr>
        <a:xfrm>
          <a:off x="13436111" y="160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144602</xdr:rowOff>
    </xdr:from>
    <xdr:to>
      <xdr:col>67</xdr:col>
      <xdr:colOff>101600</xdr:colOff>
      <xdr:row>95</xdr:row>
      <xdr:rowOff>74752</xdr:rowOff>
    </xdr:to>
    <xdr:sp macro="" textlink="">
      <xdr:nvSpPr>
        <xdr:cNvPr id="710" name="楕円 709"/>
        <xdr:cNvSpPr/>
      </xdr:nvSpPr>
      <xdr:spPr>
        <a:xfrm>
          <a:off x="12763500" y="162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91279</xdr:rowOff>
    </xdr:from>
    <xdr:ext cx="534377" cy="259045"/>
    <xdr:sp macro="" textlink="">
      <xdr:nvSpPr>
        <xdr:cNvPr id="711" name="テキスト ボックス 710"/>
        <xdr:cNvSpPr txBox="1"/>
      </xdr:nvSpPr>
      <xdr:spPr>
        <a:xfrm>
          <a:off x="12547111" y="160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農林水産業費</a:t>
          </a:r>
          <a:r>
            <a:rPr lang="ja-JP" altLang="ja-JP" sz="1100">
              <a:solidFill>
                <a:schemeClr val="dk1"/>
              </a:solidFill>
              <a:effectLst/>
              <a:latin typeface="+mn-lt"/>
              <a:ea typeface="+mn-ea"/>
              <a:cs typeface="+mn-cs"/>
            </a:rPr>
            <a:t>は住民一人当たり</a:t>
          </a:r>
          <a:r>
            <a:rPr lang="ja-JP" altLang="en-US" sz="1100">
              <a:solidFill>
                <a:schemeClr val="dk1"/>
              </a:solidFill>
              <a:effectLst/>
              <a:latin typeface="+mn-lt"/>
              <a:ea typeface="+mn-ea"/>
              <a:cs typeface="+mn-cs"/>
            </a:rPr>
            <a:t>８５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９２６</a:t>
          </a:r>
          <a:r>
            <a:rPr lang="ja-JP" altLang="ja-JP" sz="1100">
              <a:solidFill>
                <a:schemeClr val="dk1"/>
              </a:solidFill>
              <a:effectLst/>
              <a:latin typeface="+mn-lt"/>
              <a:ea typeface="+mn-ea"/>
              <a:cs typeface="+mn-cs"/>
            </a:rPr>
            <a:t>円となっており、前年度と比較すると</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６５３</a:t>
          </a:r>
          <a:r>
            <a:rPr lang="ja-JP" altLang="ja-JP" sz="1100">
              <a:solidFill>
                <a:schemeClr val="dk1"/>
              </a:solidFill>
              <a:effectLst/>
              <a:latin typeface="+mn-lt"/>
              <a:ea typeface="+mn-ea"/>
              <a:cs typeface="+mn-cs"/>
            </a:rPr>
            <a:t>円増、類似団体平均を</a:t>
          </a:r>
          <a:r>
            <a:rPr lang="ja-JP" altLang="en-US" sz="1100">
              <a:solidFill>
                <a:schemeClr val="dk1"/>
              </a:solidFill>
              <a:effectLst/>
              <a:latin typeface="+mn-lt"/>
              <a:ea typeface="+mn-ea"/>
              <a:cs typeface="+mn-cs"/>
            </a:rPr>
            <a:t>１８，５８４</a:t>
          </a:r>
          <a:r>
            <a:rPr lang="ja-JP" altLang="ja-JP" sz="1100">
              <a:solidFill>
                <a:schemeClr val="dk1"/>
              </a:solidFill>
              <a:effectLst/>
              <a:latin typeface="+mn-lt"/>
              <a:ea typeface="+mn-ea"/>
              <a:cs typeface="+mn-cs"/>
            </a:rPr>
            <a:t>円上回っている。これは、</a:t>
          </a:r>
          <a:r>
            <a:rPr lang="ja-JP" altLang="en-US" sz="1100">
              <a:solidFill>
                <a:schemeClr val="dk1"/>
              </a:solidFill>
              <a:effectLst/>
              <a:latin typeface="+mn-lt"/>
              <a:ea typeface="+mn-ea"/>
              <a:cs typeface="+mn-cs"/>
            </a:rPr>
            <a:t>大豆低温貯蔵施設等整備</a:t>
          </a:r>
          <a:r>
            <a:rPr lang="ja-JP" altLang="ja-JP" sz="1100">
              <a:solidFill>
                <a:schemeClr val="dk1"/>
              </a:solidFill>
              <a:effectLst/>
              <a:latin typeface="+mn-lt"/>
              <a:ea typeface="+mn-ea"/>
              <a:cs typeface="+mn-cs"/>
            </a:rPr>
            <a:t>に係る</a:t>
          </a: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経費の増が主な要因である。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財政調整基金残高については、</a:t>
          </a:r>
          <a:r>
            <a:rPr lang="ja-JP" altLang="en-US" sz="1100">
              <a:solidFill>
                <a:schemeClr val="dk1"/>
              </a:solidFill>
              <a:effectLst/>
              <a:latin typeface="+mn-lt"/>
              <a:ea typeface="+mn-ea"/>
              <a:cs typeface="+mn-cs"/>
            </a:rPr>
            <a:t>補助費</a:t>
          </a:r>
          <a:r>
            <a:rPr lang="ja-JP" altLang="ja-JP" sz="1100">
              <a:solidFill>
                <a:schemeClr val="dk1"/>
              </a:solidFill>
              <a:effectLst/>
              <a:latin typeface="+mn-lt"/>
              <a:ea typeface="+mn-ea"/>
              <a:cs typeface="+mn-cs"/>
            </a:rPr>
            <a:t>等の増に伴う繰入金の増により、昨年と比較して減少した。実質単年度収支については平成２７年度に赤字を解消したが、平成３０年度</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再び赤字に転落した。経費削減に努め、再び黒字を確保する必要がある。今後も財政の健全化に向けた改革プランの着実な推進により、経営の効率化を図り、健全な財政運営に努める。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元利償還金については、平成１８年度から平成２１年度にピークを迎えたことから、継続して改善されることが見込まれており、地方債の新規発行を抑制し、計画的な財政運営に努めていく</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また、公営企業債の元利償還金に対する繰入金については、</a:t>
          </a:r>
          <a:r>
            <a:rPr lang="ja-JP" altLang="en-US" sz="1100">
              <a:solidFill>
                <a:schemeClr val="dk1"/>
              </a:solidFill>
              <a:effectLst/>
              <a:latin typeface="+mn-lt"/>
              <a:ea typeface="+mn-ea"/>
              <a:cs typeface="+mn-cs"/>
            </a:rPr>
            <a:t>下水道事業会計への地方債償還の財源に充てた負担金が増加したことから</a:t>
          </a:r>
          <a:r>
            <a:rPr lang="ja-JP" altLang="ja-JP" sz="1100">
              <a:solidFill>
                <a:schemeClr val="dk1"/>
              </a:solidFill>
              <a:effectLst/>
              <a:latin typeface="+mn-lt"/>
              <a:ea typeface="+mn-ea"/>
              <a:cs typeface="+mn-cs"/>
            </a:rPr>
            <a:t>昨年度と比較し</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となっている。今後も改革プランに基づき、地方債の新規発行の抑制や事業債借換による公債費償還の平準化等により、繰出金の抑制を図る。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一般会計等に係る地方債の現在高の減について、公共施設整備などに伴う地方債の減が主な要因となっている。今後も新規地方債の発行を抑制するため計画的に事業を実施し、引き続き後世への負担を少しでも軽減するよう、新規事業の実施等について総点検し、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北海道栗山町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補助</a:t>
          </a:r>
          <a:r>
            <a:rPr lang="ja-JP" altLang="ja-JP" sz="1100">
              <a:solidFill>
                <a:schemeClr val="dk1"/>
              </a:solidFill>
              <a:effectLst/>
              <a:latin typeface="+mn-lt"/>
              <a:ea typeface="+mn-ea"/>
              <a:cs typeface="+mn-cs"/>
            </a:rPr>
            <a:t>費等の増に伴い財政調整基金の</a:t>
          </a:r>
          <a:r>
            <a:rPr kumimoji="1" lang="ja-JP" altLang="ja-JP" sz="1100">
              <a:solidFill>
                <a:schemeClr val="dk1"/>
              </a:solidFill>
              <a:effectLst/>
              <a:latin typeface="+mn-lt"/>
              <a:ea typeface="+mn-ea"/>
              <a:cs typeface="+mn-cs"/>
            </a:rPr>
            <a:t>繰入が増加した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、前年より減となった。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特定目的基金を積極的に活用し、今後減少傾向と見込まれる財政調整基金の減少幅を抑制していく。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ふるさと応援基金は、当該年度のふるさと応援寄附金を基金に積立しており、次年度以降の寄附者の指定使途等により、事業財源として活用している。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ふるさと応援寄附の実績に伴い、ふるさと応援基金の積立額がＨ</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と比較して増加となったことから、総体での基金残高も増となった。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今後予定しているまちづくりの指針である第６次総合計画後期実施計画の策定に向け、ふるさと応援基金をはじめとした特定目的基金活用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検討を進め、財政調整基金の保持を図る。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補助費等の増に伴い財政調整基金の</a:t>
          </a:r>
          <a:r>
            <a:rPr kumimoji="1" lang="ja-JP" altLang="ja-JP" sz="1100">
              <a:solidFill>
                <a:schemeClr val="dk1"/>
              </a:solidFill>
              <a:effectLst/>
              <a:latin typeface="+mn-lt"/>
              <a:ea typeface="+mn-ea"/>
              <a:cs typeface="+mn-cs"/>
            </a:rPr>
            <a:t>繰入が増加したため、</a:t>
          </a:r>
          <a:r>
            <a:rPr lang="ja-JP" altLang="ja-JP" sz="1100">
              <a:solidFill>
                <a:schemeClr val="dk1"/>
              </a:solidFill>
              <a:effectLst/>
              <a:latin typeface="+mn-lt"/>
              <a:ea typeface="+mn-ea"/>
              <a:cs typeface="+mn-cs"/>
            </a:rPr>
            <a:t>基金残高は昨年</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比較して減となった。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合計画において予定している投資的事業の実施や景気上昇などに伴う経常経費の増加による財源不足が見込まれることから、一定程度の取り崩しはやむを得ないが、災害等の不測の事態に備え、ある程度の基金の保持を目標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令和元年度は、第三セクター等改革推進債償還額を上回った宅地造成販売事業収入額と預金利息の積立により、前年から微増となった。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財政調整基金残高を見ながら、宅地造成販売事業などに係る地方債償還財源として、繰入する予定である。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平成２８年度</a:t>
          </a:r>
          <a:r>
            <a:rPr kumimoji="1" lang="ja-JP" altLang="en-US" sz="1100">
              <a:latin typeface="ＭＳ Ｐゴシック" panose="020B0600070205080204" pitchFamily="50" charset="-128"/>
              <a:ea typeface="ＭＳ Ｐゴシック" panose="020B0600070205080204" pitchFamily="50" charset="-128"/>
            </a:rPr>
            <a:t>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類似団体平均よりも低い水準にあるが、全体的に老朽化が進んでいるため、令和元年度に策定した個別施設計画に基づき、施設の長寿命化、更新、除却等を検討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43271</xdr:rowOff>
    </xdr:from>
    <xdr:to>
      <xdr:col>23</xdr:col>
      <xdr:colOff>136525</xdr:colOff>
      <xdr:row>31</xdr:row>
      <xdr:rowOff>144871</xdr:rowOff>
    </xdr:to>
    <xdr:sp macro="" textlink="">
      <xdr:nvSpPr>
        <xdr:cNvPr id="83" name="楕円 82"/>
        <xdr:cNvSpPr/>
      </xdr:nvSpPr>
      <xdr:spPr>
        <a:xfrm>
          <a:off x="47117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66148</xdr:rowOff>
    </xdr:from>
    <xdr:ext cx="405111" cy="259045"/>
    <xdr:sp macro="" textlink="">
      <xdr:nvSpPr>
        <xdr:cNvPr id="84" name="有形固定資産減価償却率該当値テキスト"/>
        <xdr:cNvSpPr txBox="1"/>
      </xdr:nvSpPr>
      <xdr:spPr>
        <a:xfrm>
          <a:off x="4813300" y="598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85" name="楕円 84"/>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94071</xdr:rowOff>
    </xdr:to>
    <xdr:cxnSp macro="">
      <xdr:nvCxnSpPr>
        <xdr:cNvPr id="86" name="直線コネクタ 85"/>
        <xdr:cNvCxnSpPr/>
      </xdr:nvCxnSpPr>
      <xdr:spPr>
        <a:xfrm>
          <a:off x="4051300" y="613428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87" name="楕円 86"/>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47806</xdr:rowOff>
    </xdr:to>
    <xdr:cxnSp macro="">
      <xdr:nvCxnSpPr>
        <xdr:cNvPr id="88" name="直線コネクタ 87"/>
        <xdr:cNvCxnSpPr/>
      </xdr:nvCxnSpPr>
      <xdr:spPr>
        <a:xfrm>
          <a:off x="3289300" y="610035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9" name="楕円 88"/>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32385</xdr:rowOff>
    </xdr:to>
    <xdr:cxnSp macro="">
      <xdr:nvCxnSpPr>
        <xdr:cNvPr id="90" name="直線コネクタ 89"/>
        <xdr:cNvCxnSpPr/>
      </xdr:nvCxnSpPr>
      <xdr:spPr>
        <a:xfrm flipV="1">
          <a:off x="2527300" y="610035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69759</xdr:rowOff>
    </xdr:from>
    <xdr:to>
      <xdr:col>7</xdr:col>
      <xdr:colOff>187325</xdr:colOff>
      <xdr:row>30</xdr:row>
      <xdr:rowOff>171359</xdr:rowOff>
    </xdr:to>
    <xdr:sp macro="" textlink="">
      <xdr:nvSpPr>
        <xdr:cNvPr id="91" name="楕円 90"/>
        <xdr:cNvSpPr/>
      </xdr:nvSpPr>
      <xdr:spPr>
        <a:xfrm>
          <a:off x="1714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120559</xdr:rowOff>
    </xdr:from>
    <xdr:to>
      <xdr:col>11</xdr:col>
      <xdr:colOff>136525</xdr:colOff>
      <xdr:row>31</xdr:row>
      <xdr:rowOff>32385</xdr:rowOff>
    </xdr:to>
    <xdr:cxnSp macro="">
      <xdr:nvCxnSpPr>
        <xdr:cNvPr id="92" name="直線コネクタ 91"/>
        <xdr:cNvCxnSpPr/>
      </xdr:nvCxnSpPr>
      <xdr:spPr>
        <a:xfrm>
          <a:off x="1765300" y="6035584"/>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13896</xdr:rowOff>
    </xdr:from>
    <xdr:ext cx="405111" cy="259045"/>
    <xdr:sp macro="" textlink="">
      <xdr:nvSpPr>
        <xdr:cNvPr id="93" name="n_1aveValue有形固定資産減価償却率"/>
        <xdr:cNvSpPr txBox="1"/>
      </xdr:nvSpPr>
      <xdr:spPr>
        <a:xfrm>
          <a:off x="38360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4" name="n_2ave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135998</xdr:rowOff>
    </xdr:from>
    <xdr:ext cx="405111" cy="259045"/>
    <xdr:sp macro="" textlink="">
      <xdr:nvSpPr>
        <xdr:cNvPr id="95" name="n_3aveValue有形固定資産減価償却率"/>
        <xdr:cNvSpPr txBox="1"/>
      </xdr:nvSpPr>
      <xdr:spPr>
        <a:xfrm>
          <a:off x="2324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6458</xdr:rowOff>
    </xdr:from>
    <xdr:ext cx="405111" cy="259045"/>
    <xdr:sp macro="" textlink="">
      <xdr:nvSpPr>
        <xdr:cNvPr id="96" name="n_4aveValue有形固定資産減価償却率"/>
        <xdr:cNvSpPr txBox="1"/>
      </xdr:nvSpPr>
      <xdr:spPr>
        <a:xfrm>
          <a:off x="15627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97" name="n_1mainValue有形固定資産減価償却率"/>
        <xdr:cNvSpPr txBox="1"/>
      </xdr:nvSpPr>
      <xdr:spPr>
        <a:xfrm>
          <a:off x="38360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98" name="n_2mainValue有形固定資産減価償却率"/>
        <xdr:cNvSpPr txBox="1"/>
      </xdr:nvSpPr>
      <xdr:spPr>
        <a:xfrm>
          <a:off x="3086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9" name="n_3mainValue有形固定資産減価償却率"/>
        <xdr:cNvSpPr txBox="1"/>
      </xdr:nvSpPr>
      <xdr:spPr>
        <a:xfrm>
          <a:off x="2324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16436</xdr:rowOff>
    </xdr:from>
    <xdr:ext cx="405111" cy="259045"/>
    <xdr:sp macro="" textlink="">
      <xdr:nvSpPr>
        <xdr:cNvPr id="100" name="n_4mainValue有形固定資産減価償却率"/>
        <xdr:cNvSpPr txBox="1"/>
      </xdr:nvSpPr>
      <xdr:spPr>
        <a:xfrm>
          <a:off x="15627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債務償還比率は類似団体、北海道平均、全国平均を上回っており、町単独事業費や公共施設の維持補修費に対する経常経費充当一般財源の割合が増加していることが主な要因と考えられる。</a:t>
          </a:r>
        </a:p>
        <a:p>
          <a:r>
            <a:rPr kumimoji="1" lang="ja-JP" altLang="en-US" sz="1100">
              <a:latin typeface="ＭＳ Ｐゴシック" panose="020B0600070205080204" pitchFamily="50" charset="-128"/>
              <a:ea typeface="ＭＳ Ｐゴシック" panose="020B0600070205080204" pitchFamily="50" charset="-128"/>
            </a:rPr>
            <a:t>今後も、公共施設マネジメントによる維持補修費に対する一般財源の圧縮、及び特定財源の確保に取り組む。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1" name="直線コネクタ 130"/>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2"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3" name="直線コネクタ 132"/>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4"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5" name="直線コネクタ 134"/>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6" name="債務償還比率平均値テキスト"/>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7" name="フローチャート: 判断 136"/>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8" name="フローチャート: 判断 137"/>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9" name="フローチャート: 判断 138"/>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0" name="フローチャート: 判断 139"/>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1" name="フローチャート: 判断 140"/>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107182</xdr:rowOff>
    </xdr:from>
    <xdr:to>
      <xdr:col>76</xdr:col>
      <xdr:colOff>73025</xdr:colOff>
      <xdr:row>31</xdr:row>
      <xdr:rowOff>37332</xdr:rowOff>
    </xdr:to>
    <xdr:sp macro="" textlink="">
      <xdr:nvSpPr>
        <xdr:cNvPr id="147" name="楕円 146"/>
        <xdr:cNvSpPr/>
      </xdr:nvSpPr>
      <xdr:spPr>
        <a:xfrm>
          <a:off x="14744700" y="60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85609</xdr:rowOff>
    </xdr:from>
    <xdr:ext cx="469744" cy="259045"/>
    <xdr:sp macro="" textlink="">
      <xdr:nvSpPr>
        <xdr:cNvPr id="148" name="債務償還比率該当値テキスト"/>
        <xdr:cNvSpPr txBox="1"/>
      </xdr:nvSpPr>
      <xdr:spPr>
        <a:xfrm>
          <a:off x="14846300" y="600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17363</xdr:rowOff>
    </xdr:from>
    <xdr:to>
      <xdr:col>72</xdr:col>
      <xdr:colOff>123825</xdr:colOff>
      <xdr:row>31</xdr:row>
      <xdr:rowOff>118963</xdr:rowOff>
    </xdr:to>
    <xdr:sp macro="" textlink="">
      <xdr:nvSpPr>
        <xdr:cNvPr id="149" name="楕円 148"/>
        <xdr:cNvSpPr/>
      </xdr:nvSpPr>
      <xdr:spPr>
        <a:xfrm>
          <a:off x="14033500" y="61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157982</xdr:rowOff>
    </xdr:from>
    <xdr:to>
      <xdr:col>76</xdr:col>
      <xdr:colOff>22225</xdr:colOff>
      <xdr:row>31</xdr:row>
      <xdr:rowOff>68163</xdr:rowOff>
    </xdr:to>
    <xdr:cxnSp macro="">
      <xdr:nvCxnSpPr>
        <xdr:cNvPr id="150" name="直線コネクタ 149"/>
        <xdr:cNvCxnSpPr/>
      </xdr:nvCxnSpPr>
      <xdr:spPr>
        <a:xfrm flipV="1">
          <a:off x="14084300" y="6073007"/>
          <a:ext cx="711200" cy="8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157867</xdr:rowOff>
    </xdr:from>
    <xdr:to>
      <xdr:col>68</xdr:col>
      <xdr:colOff>123825</xdr:colOff>
      <xdr:row>31</xdr:row>
      <xdr:rowOff>88017</xdr:rowOff>
    </xdr:to>
    <xdr:sp macro="" textlink="">
      <xdr:nvSpPr>
        <xdr:cNvPr id="151" name="楕円 150"/>
        <xdr:cNvSpPr/>
      </xdr:nvSpPr>
      <xdr:spPr>
        <a:xfrm>
          <a:off x="13271500" y="60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37217</xdr:rowOff>
    </xdr:from>
    <xdr:to>
      <xdr:col>72</xdr:col>
      <xdr:colOff>73025</xdr:colOff>
      <xdr:row>31</xdr:row>
      <xdr:rowOff>68163</xdr:rowOff>
    </xdr:to>
    <xdr:cxnSp macro="">
      <xdr:nvCxnSpPr>
        <xdr:cNvPr id="152" name="直線コネクタ 151"/>
        <xdr:cNvCxnSpPr/>
      </xdr:nvCxnSpPr>
      <xdr:spPr>
        <a:xfrm>
          <a:off x="13322300" y="6123692"/>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66469</xdr:rowOff>
    </xdr:from>
    <xdr:to>
      <xdr:col>64</xdr:col>
      <xdr:colOff>123825</xdr:colOff>
      <xdr:row>30</xdr:row>
      <xdr:rowOff>168069</xdr:rowOff>
    </xdr:to>
    <xdr:sp macro="" textlink="">
      <xdr:nvSpPr>
        <xdr:cNvPr id="153" name="楕円 152"/>
        <xdr:cNvSpPr/>
      </xdr:nvSpPr>
      <xdr:spPr>
        <a:xfrm>
          <a:off x="12509500" y="59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117269</xdr:rowOff>
    </xdr:from>
    <xdr:to>
      <xdr:col>68</xdr:col>
      <xdr:colOff>73025</xdr:colOff>
      <xdr:row>31</xdr:row>
      <xdr:rowOff>37217</xdr:rowOff>
    </xdr:to>
    <xdr:cxnSp macro="">
      <xdr:nvCxnSpPr>
        <xdr:cNvPr id="154" name="直線コネクタ 153"/>
        <xdr:cNvCxnSpPr/>
      </xdr:nvCxnSpPr>
      <xdr:spPr>
        <a:xfrm>
          <a:off x="12560300" y="6032294"/>
          <a:ext cx="7620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84630</xdr:rowOff>
    </xdr:from>
    <xdr:to>
      <xdr:col>60</xdr:col>
      <xdr:colOff>123825</xdr:colOff>
      <xdr:row>30</xdr:row>
      <xdr:rowOff>14780</xdr:rowOff>
    </xdr:to>
    <xdr:sp macro="" textlink="">
      <xdr:nvSpPr>
        <xdr:cNvPr id="155" name="楕円 154"/>
        <xdr:cNvSpPr/>
      </xdr:nvSpPr>
      <xdr:spPr>
        <a:xfrm>
          <a:off x="11747500" y="5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135430</xdr:rowOff>
    </xdr:from>
    <xdr:to>
      <xdr:col>64</xdr:col>
      <xdr:colOff>73025</xdr:colOff>
      <xdr:row>30</xdr:row>
      <xdr:rowOff>117269</xdr:rowOff>
    </xdr:to>
    <xdr:cxnSp macro="">
      <xdr:nvCxnSpPr>
        <xdr:cNvPr id="156" name="直線コネクタ 155"/>
        <xdr:cNvCxnSpPr/>
      </xdr:nvCxnSpPr>
      <xdr:spPr>
        <a:xfrm>
          <a:off x="11798300" y="5879005"/>
          <a:ext cx="762000" cy="1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57" name="n_1aveValue債務償還比率"/>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58" name="n_2aveValue債務償還比率"/>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59" name="n_3aveValue債務償還比率"/>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60" name="n_4aveValue債務償還比率"/>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110090</xdr:rowOff>
    </xdr:from>
    <xdr:ext cx="469744" cy="259045"/>
    <xdr:sp macro="" textlink="">
      <xdr:nvSpPr>
        <xdr:cNvPr id="161" name="n_1mainValue債務償還比率"/>
        <xdr:cNvSpPr txBox="1"/>
      </xdr:nvSpPr>
      <xdr:spPr>
        <a:xfrm>
          <a:off x="13836727" y="619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79144</xdr:rowOff>
    </xdr:from>
    <xdr:ext cx="469744" cy="259045"/>
    <xdr:sp macro="" textlink="">
      <xdr:nvSpPr>
        <xdr:cNvPr id="162" name="n_2mainValue債務償還比率"/>
        <xdr:cNvSpPr txBox="1"/>
      </xdr:nvSpPr>
      <xdr:spPr>
        <a:xfrm>
          <a:off x="13087427" y="61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159196</xdr:rowOff>
    </xdr:from>
    <xdr:ext cx="469744" cy="259045"/>
    <xdr:sp macro="" textlink="">
      <xdr:nvSpPr>
        <xdr:cNvPr id="163" name="n_3mainValue債務償還比率"/>
        <xdr:cNvSpPr txBox="1"/>
      </xdr:nvSpPr>
      <xdr:spPr>
        <a:xfrm>
          <a:off x="12325427" y="607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5907</xdr:rowOff>
    </xdr:from>
    <xdr:ext cx="469744" cy="259045"/>
    <xdr:sp macro="" textlink="">
      <xdr:nvSpPr>
        <xdr:cNvPr id="164" name="n_4mainValue債務償還比率"/>
        <xdr:cNvSpPr txBox="1"/>
      </xdr:nvSpPr>
      <xdr:spPr>
        <a:xfrm>
          <a:off x="11563427" y="59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4"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15240</xdr:rowOff>
    </xdr:to>
    <xdr:cxnSp macro="">
      <xdr:nvCxnSpPr>
        <xdr:cNvPr id="76" name="直線コネクタ 75"/>
        <xdr:cNvCxnSpPr/>
      </xdr:nvCxnSpPr>
      <xdr:spPr>
        <a:xfrm>
          <a:off x="3797300" y="648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144780</xdr:rowOff>
    </xdr:to>
    <xdr:cxnSp macro="">
      <xdr:nvCxnSpPr>
        <xdr:cNvPr id="78" name="直線コネクタ 77"/>
        <xdr:cNvCxnSpPr/>
      </xdr:nvCxnSpPr>
      <xdr:spPr>
        <a:xfrm>
          <a:off x="2908300" y="64160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9" name="楕円 78"/>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72390</xdr:rowOff>
    </xdr:to>
    <xdr:cxnSp macro="">
      <xdr:nvCxnSpPr>
        <xdr:cNvPr id="80" name="直線コネクタ 79"/>
        <xdr:cNvCxnSpPr/>
      </xdr:nvCxnSpPr>
      <xdr:spPr>
        <a:xfrm>
          <a:off x="2019300" y="6396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1" name="楕円 80"/>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53340</xdr:rowOff>
    </xdr:to>
    <xdr:cxnSp macro="">
      <xdr:nvCxnSpPr>
        <xdr:cNvPr id="82" name="直線コネクタ 81"/>
        <xdr:cNvCxnSpPr/>
      </xdr:nvCxnSpPr>
      <xdr:spPr>
        <a:xfrm>
          <a:off x="1130300" y="6324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7"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114317</xdr:rowOff>
    </xdr:from>
    <xdr:ext cx="405111" cy="259045"/>
    <xdr:sp macro="" textlink="">
      <xdr:nvSpPr>
        <xdr:cNvPr id="88" name="n_2mainValue【道路】&#10;有形固定資産減価償却率"/>
        <xdr:cNvSpPr txBox="1"/>
      </xdr:nvSpPr>
      <xdr:spPr>
        <a:xfrm>
          <a:off x="2705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9" name="n_3main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90" name="n_4mainValue【道路】&#10;有形固定資産減価償却率"/>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168097</xdr:rowOff>
    </xdr:from>
    <xdr:to>
      <xdr:col>54</xdr:col>
      <xdr:colOff>189865</xdr:colOff>
      <xdr:row>41</xdr:row>
      <xdr:rowOff>22847</xdr:rowOff>
    </xdr:to>
    <xdr:cxnSp macro="">
      <xdr:nvCxnSpPr>
        <xdr:cNvPr id="114" name="直線コネクタ 113"/>
        <xdr:cNvCxnSpPr/>
      </xdr:nvCxnSpPr>
      <xdr:spPr>
        <a:xfrm flipV="1">
          <a:off x="10476865" y="6168847"/>
          <a:ext cx="0" cy="88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26674</xdr:rowOff>
    </xdr:from>
    <xdr:ext cx="534377" cy="259045"/>
    <xdr:sp macro="" textlink="">
      <xdr:nvSpPr>
        <xdr:cNvPr id="115" name="【道路】&#10;一人当たり延長最小値テキスト"/>
        <xdr:cNvSpPr txBox="1"/>
      </xdr:nvSpPr>
      <xdr:spPr>
        <a:xfrm>
          <a:off x="10515600" y="70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22847</xdr:rowOff>
    </xdr:from>
    <xdr:to>
      <xdr:col>55</xdr:col>
      <xdr:colOff>88900</xdr:colOff>
      <xdr:row>41</xdr:row>
      <xdr:rowOff>22847</xdr:rowOff>
    </xdr:to>
    <xdr:cxnSp macro="">
      <xdr:nvCxnSpPr>
        <xdr:cNvPr id="116" name="直線コネクタ 115"/>
        <xdr:cNvCxnSpPr/>
      </xdr:nvCxnSpPr>
      <xdr:spPr>
        <a:xfrm>
          <a:off x="10388600" y="7052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114774</xdr:rowOff>
    </xdr:from>
    <xdr:ext cx="534377" cy="259045"/>
    <xdr:sp macro="" textlink="">
      <xdr:nvSpPr>
        <xdr:cNvPr id="117" name="【道路】&#10;一人当たり延長最大値テキスト"/>
        <xdr:cNvSpPr txBox="1"/>
      </xdr:nvSpPr>
      <xdr:spPr>
        <a:xfrm>
          <a:off x="10515600" y="59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168097</xdr:rowOff>
    </xdr:from>
    <xdr:to>
      <xdr:col>55</xdr:col>
      <xdr:colOff>88900</xdr:colOff>
      <xdr:row>35</xdr:row>
      <xdr:rowOff>168097</xdr:rowOff>
    </xdr:to>
    <xdr:cxnSp macro="">
      <xdr:nvCxnSpPr>
        <xdr:cNvPr id="118" name="直線コネクタ 117"/>
        <xdr:cNvCxnSpPr/>
      </xdr:nvCxnSpPr>
      <xdr:spPr>
        <a:xfrm>
          <a:off x="10388600" y="616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41177</xdr:rowOff>
    </xdr:from>
    <xdr:ext cx="534377" cy="259045"/>
    <xdr:sp macro="" textlink="">
      <xdr:nvSpPr>
        <xdr:cNvPr id="119" name="【道路】&#10;一人当たり延長平均値テキスト"/>
        <xdr:cNvSpPr txBox="1"/>
      </xdr:nvSpPr>
      <xdr:spPr>
        <a:xfrm>
          <a:off x="10515600" y="6556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18300</xdr:rowOff>
    </xdr:from>
    <xdr:to>
      <xdr:col>55</xdr:col>
      <xdr:colOff>50800</xdr:colOff>
      <xdr:row>39</xdr:row>
      <xdr:rowOff>119900</xdr:rowOff>
    </xdr:to>
    <xdr:sp macro="" textlink="">
      <xdr:nvSpPr>
        <xdr:cNvPr id="120" name="フローチャート: 判断 119"/>
        <xdr:cNvSpPr/>
      </xdr:nvSpPr>
      <xdr:spPr>
        <a:xfrm>
          <a:off x="10426700" y="67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25184</xdr:rowOff>
    </xdr:from>
    <xdr:to>
      <xdr:col>50</xdr:col>
      <xdr:colOff>165100</xdr:colOff>
      <xdr:row>39</xdr:row>
      <xdr:rowOff>126784</xdr:rowOff>
    </xdr:to>
    <xdr:sp macro="" textlink="">
      <xdr:nvSpPr>
        <xdr:cNvPr id="121" name="フローチャート: 判断 120"/>
        <xdr:cNvSpPr/>
      </xdr:nvSpPr>
      <xdr:spPr>
        <a:xfrm>
          <a:off x="9588500" y="671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39053</xdr:rowOff>
    </xdr:from>
    <xdr:to>
      <xdr:col>46</xdr:col>
      <xdr:colOff>38100</xdr:colOff>
      <xdr:row>39</xdr:row>
      <xdr:rowOff>140653</xdr:rowOff>
    </xdr:to>
    <xdr:sp macro="" textlink="">
      <xdr:nvSpPr>
        <xdr:cNvPr id="122" name="フローチャート: 判断 121"/>
        <xdr:cNvSpPr/>
      </xdr:nvSpPr>
      <xdr:spPr>
        <a:xfrm>
          <a:off x="8699500" y="672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56376</xdr:rowOff>
    </xdr:from>
    <xdr:to>
      <xdr:col>41</xdr:col>
      <xdr:colOff>101600</xdr:colOff>
      <xdr:row>39</xdr:row>
      <xdr:rowOff>157976</xdr:rowOff>
    </xdr:to>
    <xdr:sp macro="" textlink="">
      <xdr:nvSpPr>
        <xdr:cNvPr id="123" name="フローチャート: 判断 122"/>
        <xdr:cNvSpPr/>
      </xdr:nvSpPr>
      <xdr:spPr>
        <a:xfrm>
          <a:off x="7810500" y="67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168631</xdr:rowOff>
    </xdr:from>
    <xdr:to>
      <xdr:col>36</xdr:col>
      <xdr:colOff>165100</xdr:colOff>
      <xdr:row>39</xdr:row>
      <xdr:rowOff>98781</xdr:rowOff>
    </xdr:to>
    <xdr:sp macro="" textlink="">
      <xdr:nvSpPr>
        <xdr:cNvPr id="124" name="フローチャート: 判断 123"/>
        <xdr:cNvSpPr/>
      </xdr:nvSpPr>
      <xdr:spPr>
        <a:xfrm>
          <a:off x="6921500" y="668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1410</xdr:rowOff>
    </xdr:from>
    <xdr:to>
      <xdr:col>55</xdr:col>
      <xdr:colOff>50800</xdr:colOff>
      <xdr:row>40</xdr:row>
      <xdr:rowOff>103010</xdr:rowOff>
    </xdr:to>
    <xdr:sp macro="" textlink="">
      <xdr:nvSpPr>
        <xdr:cNvPr id="130" name="楕円 129"/>
        <xdr:cNvSpPr/>
      </xdr:nvSpPr>
      <xdr:spPr>
        <a:xfrm>
          <a:off x="10426700" y="6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151287</xdr:rowOff>
    </xdr:from>
    <xdr:ext cx="534377" cy="259045"/>
    <xdr:sp macro="" textlink="">
      <xdr:nvSpPr>
        <xdr:cNvPr id="131" name="【道路】&#10;一人当たり延長該当値テキスト"/>
        <xdr:cNvSpPr txBox="1"/>
      </xdr:nvSpPr>
      <xdr:spPr>
        <a:xfrm>
          <a:off x="10515600" y="6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7696</xdr:rowOff>
    </xdr:from>
    <xdr:to>
      <xdr:col>50</xdr:col>
      <xdr:colOff>165100</xdr:colOff>
      <xdr:row>40</xdr:row>
      <xdr:rowOff>109296</xdr:rowOff>
    </xdr:to>
    <xdr:sp macro="" textlink="">
      <xdr:nvSpPr>
        <xdr:cNvPr id="132" name="楕円 131"/>
        <xdr:cNvSpPr/>
      </xdr:nvSpPr>
      <xdr:spPr>
        <a:xfrm>
          <a:off x="9588500" y="68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52210</xdr:rowOff>
    </xdr:from>
    <xdr:to>
      <xdr:col>55</xdr:col>
      <xdr:colOff>0</xdr:colOff>
      <xdr:row>40</xdr:row>
      <xdr:rowOff>58496</xdr:rowOff>
    </xdr:to>
    <xdr:cxnSp macro="">
      <xdr:nvCxnSpPr>
        <xdr:cNvPr id="133" name="直線コネクタ 132"/>
        <xdr:cNvCxnSpPr/>
      </xdr:nvCxnSpPr>
      <xdr:spPr>
        <a:xfrm flipV="1">
          <a:off x="9639300" y="6910210"/>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13373</xdr:rowOff>
    </xdr:from>
    <xdr:to>
      <xdr:col>46</xdr:col>
      <xdr:colOff>38100</xdr:colOff>
      <xdr:row>40</xdr:row>
      <xdr:rowOff>114973</xdr:rowOff>
    </xdr:to>
    <xdr:sp macro="" textlink="">
      <xdr:nvSpPr>
        <xdr:cNvPr id="134" name="楕円 133"/>
        <xdr:cNvSpPr/>
      </xdr:nvSpPr>
      <xdr:spPr>
        <a:xfrm>
          <a:off x="8699500" y="68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58496</xdr:rowOff>
    </xdr:from>
    <xdr:to>
      <xdr:col>50</xdr:col>
      <xdr:colOff>114300</xdr:colOff>
      <xdr:row>40</xdr:row>
      <xdr:rowOff>64173</xdr:rowOff>
    </xdr:to>
    <xdr:cxnSp macro="">
      <xdr:nvCxnSpPr>
        <xdr:cNvPr id="135" name="直線コネクタ 134"/>
        <xdr:cNvCxnSpPr/>
      </xdr:nvCxnSpPr>
      <xdr:spPr>
        <a:xfrm flipV="1">
          <a:off x="8750300" y="6916496"/>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21082</xdr:rowOff>
    </xdr:from>
    <xdr:to>
      <xdr:col>41</xdr:col>
      <xdr:colOff>101600</xdr:colOff>
      <xdr:row>40</xdr:row>
      <xdr:rowOff>122682</xdr:rowOff>
    </xdr:to>
    <xdr:sp macro="" textlink="">
      <xdr:nvSpPr>
        <xdr:cNvPr id="136" name="楕円 135"/>
        <xdr:cNvSpPr/>
      </xdr:nvSpPr>
      <xdr:spPr>
        <a:xfrm>
          <a:off x="7810500" y="68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64173</xdr:rowOff>
    </xdr:from>
    <xdr:to>
      <xdr:col>45</xdr:col>
      <xdr:colOff>177800</xdr:colOff>
      <xdr:row>40</xdr:row>
      <xdr:rowOff>71882</xdr:rowOff>
    </xdr:to>
    <xdr:cxnSp macro="">
      <xdr:nvCxnSpPr>
        <xdr:cNvPr id="137" name="直線コネクタ 136"/>
        <xdr:cNvCxnSpPr/>
      </xdr:nvCxnSpPr>
      <xdr:spPr>
        <a:xfrm flipV="1">
          <a:off x="7861300" y="692217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36043</xdr:rowOff>
    </xdr:from>
    <xdr:to>
      <xdr:col>36</xdr:col>
      <xdr:colOff>165100</xdr:colOff>
      <xdr:row>33</xdr:row>
      <xdr:rowOff>137643</xdr:rowOff>
    </xdr:to>
    <xdr:sp macro="" textlink="">
      <xdr:nvSpPr>
        <xdr:cNvPr id="138" name="楕円 137"/>
        <xdr:cNvSpPr/>
      </xdr:nvSpPr>
      <xdr:spPr>
        <a:xfrm>
          <a:off x="6921500" y="56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86843</xdr:rowOff>
    </xdr:from>
    <xdr:to>
      <xdr:col>41</xdr:col>
      <xdr:colOff>50800</xdr:colOff>
      <xdr:row>40</xdr:row>
      <xdr:rowOff>71882</xdr:rowOff>
    </xdr:to>
    <xdr:cxnSp macro="">
      <xdr:nvCxnSpPr>
        <xdr:cNvPr id="139" name="直線コネクタ 138"/>
        <xdr:cNvCxnSpPr/>
      </xdr:nvCxnSpPr>
      <xdr:spPr>
        <a:xfrm>
          <a:off x="6972300" y="5744693"/>
          <a:ext cx="889000" cy="118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143311</xdr:rowOff>
    </xdr:from>
    <xdr:ext cx="534377" cy="259045"/>
    <xdr:sp macro="" textlink="">
      <xdr:nvSpPr>
        <xdr:cNvPr id="140" name="n_1aveValue【道路】&#10;一人当たり延長"/>
        <xdr:cNvSpPr txBox="1"/>
      </xdr:nvSpPr>
      <xdr:spPr>
        <a:xfrm>
          <a:off x="9359411" y="64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157180</xdr:rowOff>
    </xdr:from>
    <xdr:ext cx="534377" cy="259045"/>
    <xdr:sp macro="" textlink="">
      <xdr:nvSpPr>
        <xdr:cNvPr id="141" name="n_2aveValue【道路】&#10;一人当たり延長"/>
        <xdr:cNvSpPr txBox="1"/>
      </xdr:nvSpPr>
      <xdr:spPr>
        <a:xfrm>
          <a:off x="8483111" y="65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3053</xdr:rowOff>
    </xdr:from>
    <xdr:ext cx="534377" cy="259045"/>
    <xdr:sp macro="" textlink="">
      <xdr:nvSpPr>
        <xdr:cNvPr id="142" name="n_3aveValue【道路】&#10;一人当たり延長"/>
        <xdr:cNvSpPr txBox="1"/>
      </xdr:nvSpPr>
      <xdr:spPr>
        <a:xfrm>
          <a:off x="7594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89908</xdr:rowOff>
    </xdr:from>
    <xdr:ext cx="534377" cy="259045"/>
    <xdr:sp macro="" textlink="">
      <xdr:nvSpPr>
        <xdr:cNvPr id="143" name="n_4aveValue【道路】&#10;一人当たり延長"/>
        <xdr:cNvSpPr txBox="1"/>
      </xdr:nvSpPr>
      <xdr:spPr>
        <a:xfrm>
          <a:off x="6705111" y="67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100423</xdr:rowOff>
    </xdr:from>
    <xdr:ext cx="534377" cy="259045"/>
    <xdr:sp macro="" textlink="">
      <xdr:nvSpPr>
        <xdr:cNvPr id="144" name="n_1mainValue【道路】&#10;一人当たり延長"/>
        <xdr:cNvSpPr txBox="1"/>
      </xdr:nvSpPr>
      <xdr:spPr>
        <a:xfrm>
          <a:off x="9359411" y="69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106100</xdr:rowOff>
    </xdr:from>
    <xdr:ext cx="534377" cy="259045"/>
    <xdr:sp macro="" textlink="">
      <xdr:nvSpPr>
        <xdr:cNvPr id="145" name="n_2mainValue【道路】&#10;一人当たり延長"/>
        <xdr:cNvSpPr txBox="1"/>
      </xdr:nvSpPr>
      <xdr:spPr>
        <a:xfrm>
          <a:off x="8483111" y="69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113809</xdr:rowOff>
    </xdr:from>
    <xdr:ext cx="534377" cy="259045"/>
    <xdr:sp macro="" textlink="">
      <xdr:nvSpPr>
        <xdr:cNvPr id="146" name="n_3mainValue【道路】&#10;一人当たり延長"/>
        <xdr:cNvSpPr txBox="1"/>
      </xdr:nvSpPr>
      <xdr:spPr>
        <a:xfrm>
          <a:off x="7594111" y="6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31</xdr:row>
      <xdr:rowOff>154170</xdr:rowOff>
    </xdr:from>
    <xdr:ext cx="599010" cy="259045"/>
    <xdr:sp macro="" textlink="">
      <xdr:nvSpPr>
        <xdr:cNvPr id="147" name="n_4mainValue【道路】&#10;一人当たり延長"/>
        <xdr:cNvSpPr txBox="1"/>
      </xdr:nvSpPr>
      <xdr:spPr>
        <a:xfrm>
          <a:off x="6672794" y="54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77"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154940</xdr:rowOff>
    </xdr:from>
    <xdr:to>
      <xdr:col>24</xdr:col>
      <xdr:colOff>114300</xdr:colOff>
      <xdr:row>56</xdr:row>
      <xdr:rowOff>85090</xdr:rowOff>
    </xdr:to>
    <xdr:sp macro="" textlink="">
      <xdr:nvSpPr>
        <xdr:cNvPr id="188" name="楕円 187"/>
        <xdr:cNvSpPr/>
      </xdr:nvSpPr>
      <xdr:spPr>
        <a:xfrm>
          <a:off x="4584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107967</xdr:rowOff>
    </xdr:from>
    <xdr:ext cx="405111" cy="259045"/>
    <xdr:sp macro="" textlink="">
      <xdr:nvSpPr>
        <xdr:cNvPr id="189" name="【橋りょう・トンネル】&#10;有形固定資産減価償却率該当値テキスト"/>
        <xdr:cNvSpPr txBox="1"/>
      </xdr:nvSpPr>
      <xdr:spPr>
        <a:xfrm>
          <a:off x="46736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122555</xdr:rowOff>
    </xdr:from>
    <xdr:to>
      <xdr:col>20</xdr:col>
      <xdr:colOff>38100</xdr:colOff>
      <xdr:row>56</xdr:row>
      <xdr:rowOff>52705</xdr:rowOff>
    </xdr:to>
    <xdr:sp macro="" textlink="">
      <xdr:nvSpPr>
        <xdr:cNvPr id="190" name="楕円 189"/>
        <xdr:cNvSpPr/>
      </xdr:nvSpPr>
      <xdr:spPr>
        <a:xfrm>
          <a:off x="3746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1905</xdr:rowOff>
    </xdr:from>
    <xdr:to>
      <xdr:col>24</xdr:col>
      <xdr:colOff>63500</xdr:colOff>
      <xdr:row>56</xdr:row>
      <xdr:rowOff>34290</xdr:rowOff>
    </xdr:to>
    <xdr:cxnSp macro="">
      <xdr:nvCxnSpPr>
        <xdr:cNvPr id="191" name="直線コネクタ 190"/>
        <xdr:cNvCxnSpPr/>
      </xdr:nvCxnSpPr>
      <xdr:spPr>
        <a:xfrm>
          <a:off x="3797300" y="9603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120650</xdr:rowOff>
    </xdr:from>
    <xdr:to>
      <xdr:col>15</xdr:col>
      <xdr:colOff>101600</xdr:colOff>
      <xdr:row>55</xdr:row>
      <xdr:rowOff>50800</xdr:rowOff>
    </xdr:to>
    <xdr:sp macro="" textlink="">
      <xdr:nvSpPr>
        <xdr:cNvPr id="192" name="楕円 191"/>
        <xdr:cNvSpPr/>
      </xdr:nvSpPr>
      <xdr:spPr>
        <a:xfrm>
          <a:off x="2857500" y="93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0</xdr:rowOff>
    </xdr:from>
    <xdr:to>
      <xdr:col>19</xdr:col>
      <xdr:colOff>177800</xdr:colOff>
      <xdr:row>56</xdr:row>
      <xdr:rowOff>1905</xdr:rowOff>
    </xdr:to>
    <xdr:cxnSp macro="">
      <xdr:nvCxnSpPr>
        <xdr:cNvPr id="193" name="直線コネクタ 192"/>
        <xdr:cNvCxnSpPr/>
      </xdr:nvCxnSpPr>
      <xdr:spPr>
        <a:xfrm>
          <a:off x="2908300" y="942975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94" name="楕円 193"/>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0</xdr:rowOff>
    </xdr:from>
    <xdr:to>
      <xdr:col>15</xdr:col>
      <xdr:colOff>50800</xdr:colOff>
      <xdr:row>58</xdr:row>
      <xdr:rowOff>163830</xdr:rowOff>
    </xdr:to>
    <xdr:cxnSp macro="">
      <xdr:nvCxnSpPr>
        <xdr:cNvPr id="195" name="直線コネクタ 194"/>
        <xdr:cNvCxnSpPr/>
      </xdr:nvCxnSpPr>
      <xdr:spPr>
        <a:xfrm flipV="1">
          <a:off x="2019300" y="942975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128270</xdr:rowOff>
    </xdr:from>
    <xdr:to>
      <xdr:col>6</xdr:col>
      <xdr:colOff>38100</xdr:colOff>
      <xdr:row>59</xdr:row>
      <xdr:rowOff>58420</xdr:rowOff>
    </xdr:to>
    <xdr:sp macro="" textlink="">
      <xdr:nvSpPr>
        <xdr:cNvPr id="196" name="楕円 195"/>
        <xdr:cNvSpPr/>
      </xdr:nvSpPr>
      <xdr:spPr>
        <a:xfrm>
          <a:off x="1079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7620</xdr:rowOff>
    </xdr:to>
    <xdr:cxnSp macro="">
      <xdr:nvCxnSpPr>
        <xdr:cNvPr id="197" name="直線コネクタ 196"/>
        <xdr:cNvCxnSpPr/>
      </xdr:nvCxnSpPr>
      <xdr:spPr>
        <a:xfrm flipV="1">
          <a:off x="1130300" y="10107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106697</xdr:rowOff>
    </xdr:from>
    <xdr:ext cx="405111" cy="259045"/>
    <xdr:sp macro="" textlink="">
      <xdr:nvSpPr>
        <xdr:cNvPr id="198" name="n_1aveValue【橋りょう・トンネル】&#10;有形固定資産減価償却率"/>
        <xdr:cNvSpPr txBox="1"/>
      </xdr:nvSpPr>
      <xdr:spPr>
        <a:xfrm>
          <a:off x="3582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91457</xdr:rowOff>
    </xdr:from>
    <xdr:ext cx="405111" cy="259045"/>
    <xdr:sp macro="" textlink="">
      <xdr:nvSpPr>
        <xdr:cNvPr id="199" name="n_2aveValue【橋りょう・トンネル】&#10;有形固定資産減価償却率"/>
        <xdr:cNvSpPr txBox="1"/>
      </xdr:nvSpPr>
      <xdr:spPr>
        <a:xfrm>
          <a:off x="2705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116222</xdr:rowOff>
    </xdr:from>
    <xdr:ext cx="405111" cy="259045"/>
    <xdr:sp macro="" textlink="">
      <xdr:nvSpPr>
        <xdr:cNvPr id="200" name="n_3aveValue【橋りょう・トンネル】&#10;有形固定資産減価償却率"/>
        <xdr:cNvSpPr txBox="1"/>
      </xdr:nvSpPr>
      <xdr:spPr>
        <a:xfrm>
          <a:off x="1816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69232</xdr:rowOff>
    </xdr:from>
    <xdr:ext cx="405111" cy="259045"/>
    <xdr:sp macro="" textlink="">
      <xdr:nvSpPr>
        <xdr:cNvPr id="202" name="n_1mainValue【橋りょう・トンネル】&#10;有形固定資産減価償却率"/>
        <xdr:cNvSpPr txBox="1"/>
      </xdr:nvSpPr>
      <xdr:spPr>
        <a:xfrm>
          <a:off x="35820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67327</xdr:rowOff>
    </xdr:from>
    <xdr:ext cx="405111" cy="259045"/>
    <xdr:sp macro="" textlink="">
      <xdr:nvSpPr>
        <xdr:cNvPr id="203" name="n_2mainValue【橋りょう・トンネル】&#10;有形固定資産減価償却率"/>
        <xdr:cNvSpPr txBox="1"/>
      </xdr:nvSpPr>
      <xdr:spPr>
        <a:xfrm>
          <a:off x="2705744" y="915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204" name="n_3mainValue【橋りょう・トンネ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5" name="n_4mainValue【橋りょう・トンネ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143527</xdr:rowOff>
    </xdr:from>
    <xdr:ext cx="685572" cy="259045"/>
    <xdr:sp macro="" textlink="">
      <xdr:nvSpPr>
        <xdr:cNvPr id="221" name="テキスト ボックス 220"/>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120814</xdr:rowOff>
    </xdr:from>
    <xdr:to>
      <xdr:col>54</xdr:col>
      <xdr:colOff>189865</xdr:colOff>
      <xdr:row>63</xdr:row>
      <xdr:rowOff>39684</xdr:rowOff>
    </xdr:to>
    <xdr:cxnSp macro="">
      <xdr:nvCxnSpPr>
        <xdr:cNvPr id="225" name="直線コネクタ 224"/>
        <xdr:cNvCxnSpPr/>
      </xdr:nvCxnSpPr>
      <xdr:spPr>
        <a:xfrm flipV="1">
          <a:off x="10476865" y="10064914"/>
          <a:ext cx="0" cy="77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43511</xdr:rowOff>
    </xdr:from>
    <xdr:ext cx="534377" cy="259045"/>
    <xdr:sp macro="" textlink="">
      <xdr:nvSpPr>
        <xdr:cNvPr id="226" name="【橋りょう・トンネル】&#10;一人当たり有形固定資産（償却資産）額最小値テキスト"/>
        <xdr:cNvSpPr txBox="1"/>
      </xdr:nvSpPr>
      <xdr:spPr>
        <a:xfrm>
          <a:off x="10515600" y="108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39684</xdr:rowOff>
    </xdr:from>
    <xdr:to>
      <xdr:col>55</xdr:col>
      <xdr:colOff>88900</xdr:colOff>
      <xdr:row>63</xdr:row>
      <xdr:rowOff>39684</xdr:rowOff>
    </xdr:to>
    <xdr:cxnSp macro="">
      <xdr:nvCxnSpPr>
        <xdr:cNvPr id="227" name="直線コネクタ 226"/>
        <xdr:cNvCxnSpPr/>
      </xdr:nvCxnSpPr>
      <xdr:spPr>
        <a:xfrm>
          <a:off x="10388600" y="108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67491</xdr:rowOff>
    </xdr:from>
    <xdr:ext cx="690189" cy="259045"/>
    <xdr:sp macro="" textlink="">
      <xdr:nvSpPr>
        <xdr:cNvPr id="228" name="【橋りょう・トンネル】&#10;一人当たり有形固定資産（償却資産）額最大値テキスト"/>
        <xdr:cNvSpPr txBox="1"/>
      </xdr:nvSpPr>
      <xdr:spPr>
        <a:xfrm>
          <a:off x="10515600" y="9840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120814</xdr:rowOff>
    </xdr:from>
    <xdr:to>
      <xdr:col>55</xdr:col>
      <xdr:colOff>88900</xdr:colOff>
      <xdr:row>58</xdr:row>
      <xdr:rowOff>120814</xdr:rowOff>
    </xdr:to>
    <xdr:cxnSp macro="">
      <xdr:nvCxnSpPr>
        <xdr:cNvPr id="229" name="直線コネクタ 228"/>
        <xdr:cNvCxnSpPr/>
      </xdr:nvCxnSpPr>
      <xdr:spPr>
        <a:xfrm>
          <a:off x="10388600" y="1006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62143</xdr:rowOff>
    </xdr:from>
    <xdr:ext cx="599010" cy="259045"/>
    <xdr:sp macro="" textlink="">
      <xdr:nvSpPr>
        <xdr:cNvPr id="230" name="【橋りょう・トンネル】&#10;一人当たり有形固定資産（償却資産）額平均値テキスト"/>
        <xdr:cNvSpPr txBox="1"/>
      </xdr:nvSpPr>
      <xdr:spPr>
        <a:xfrm>
          <a:off x="10515600" y="10520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83716</xdr:rowOff>
    </xdr:from>
    <xdr:to>
      <xdr:col>55</xdr:col>
      <xdr:colOff>50800</xdr:colOff>
      <xdr:row>62</xdr:row>
      <xdr:rowOff>13866</xdr:rowOff>
    </xdr:to>
    <xdr:sp macro="" textlink="">
      <xdr:nvSpPr>
        <xdr:cNvPr id="231" name="フローチャート: 判断 230"/>
        <xdr:cNvSpPr/>
      </xdr:nvSpPr>
      <xdr:spPr>
        <a:xfrm>
          <a:off x="10426700" y="105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97544</xdr:rowOff>
    </xdr:from>
    <xdr:to>
      <xdr:col>50</xdr:col>
      <xdr:colOff>165100</xdr:colOff>
      <xdr:row>62</xdr:row>
      <xdr:rowOff>27694</xdr:rowOff>
    </xdr:to>
    <xdr:sp macro="" textlink="">
      <xdr:nvSpPr>
        <xdr:cNvPr id="232" name="フローチャート: 判断 231"/>
        <xdr:cNvSpPr/>
      </xdr:nvSpPr>
      <xdr:spPr>
        <a:xfrm>
          <a:off x="9588500" y="10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124453</xdr:rowOff>
    </xdr:from>
    <xdr:to>
      <xdr:col>46</xdr:col>
      <xdr:colOff>38100</xdr:colOff>
      <xdr:row>62</xdr:row>
      <xdr:rowOff>54603</xdr:rowOff>
    </xdr:to>
    <xdr:sp macro="" textlink="">
      <xdr:nvSpPr>
        <xdr:cNvPr id="233" name="フローチャート: 判断 232"/>
        <xdr:cNvSpPr/>
      </xdr:nvSpPr>
      <xdr:spPr>
        <a:xfrm>
          <a:off x="8699500" y="1058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125535</xdr:rowOff>
    </xdr:from>
    <xdr:to>
      <xdr:col>41</xdr:col>
      <xdr:colOff>101600</xdr:colOff>
      <xdr:row>62</xdr:row>
      <xdr:rowOff>55685</xdr:rowOff>
    </xdr:to>
    <xdr:sp macro="" textlink="">
      <xdr:nvSpPr>
        <xdr:cNvPr id="234" name="フローチャート: 判断 233"/>
        <xdr:cNvSpPr/>
      </xdr:nvSpPr>
      <xdr:spPr>
        <a:xfrm>
          <a:off x="7810500" y="105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109573</xdr:rowOff>
    </xdr:from>
    <xdr:to>
      <xdr:col>36</xdr:col>
      <xdr:colOff>165100</xdr:colOff>
      <xdr:row>61</xdr:row>
      <xdr:rowOff>39723</xdr:rowOff>
    </xdr:to>
    <xdr:sp macro="" textlink="">
      <xdr:nvSpPr>
        <xdr:cNvPr id="235" name="フローチャート: 判断 234"/>
        <xdr:cNvSpPr/>
      </xdr:nvSpPr>
      <xdr:spPr>
        <a:xfrm>
          <a:off x="6921500" y="1039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130460</xdr:rowOff>
    </xdr:from>
    <xdr:to>
      <xdr:col>55</xdr:col>
      <xdr:colOff>50800</xdr:colOff>
      <xdr:row>61</xdr:row>
      <xdr:rowOff>60610</xdr:rowOff>
    </xdr:to>
    <xdr:sp macro="" textlink="">
      <xdr:nvSpPr>
        <xdr:cNvPr id="241" name="楕円 240"/>
        <xdr:cNvSpPr/>
      </xdr:nvSpPr>
      <xdr:spPr>
        <a:xfrm>
          <a:off x="10426700" y="104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153337</xdr:rowOff>
    </xdr:from>
    <xdr:ext cx="599010" cy="259045"/>
    <xdr:sp macro="" textlink="">
      <xdr:nvSpPr>
        <xdr:cNvPr id="242" name="【橋りょう・トンネル】&#10;一人当たり有形固定資産（償却資産）額該当値テキスト"/>
        <xdr:cNvSpPr txBox="1"/>
      </xdr:nvSpPr>
      <xdr:spPr>
        <a:xfrm>
          <a:off x="10515600" y="102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137707</xdr:rowOff>
    </xdr:from>
    <xdr:to>
      <xdr:col>50</xdr:col>
      <xdr:colOff>165100</xdr:colOff>
      <xdr:row>61</xdr:row>
      <xdr:rowOff>67857</xdr:rowOff>
    </xdr:to>
    <xdr:sp macro="" textlink="">
      <xdr:nvSpPr>
        <xdr:cNvPr id="243" name="楕円 242"/>
        <xdr:cNvSpPr/>
      </xdr:nvSpPr>
      <xdr:spPr>
        <a:xfrm>
          <a:off x="9588500" y="104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9810</xdr:rowOff>
    </xdr:from>
    <xdr:to>
      <xdr:col>55</xdr:col>
      <xdr:colOff>0</xdr:colOff>
      <xdr:row>61</xdr:row>
      <xdr:rowOff>17057</xdr:rowOff>
    </xdr:to>
    <xdr:cxnSp macro="">
      <xdr:nvCxnSpPr>
        <xdr:cNvPr id="244" name="直線コネクタ 243"/>
        <xdr:cNvCxnSpPr/>
      </xdr:nvCxnSpPr>
      <xdr:spPr>
        <a:xfrm flipV="1">
          <a:off x="9639300" y="10468260"/>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146747</xdr:rowOff>
    </xdr:from>
    <xdr:to>
      <xdr:col>46</xdr:col>
      <xdr:colOff>38100</xdr:colOff>
      <xdr:row>61</xdr:row>
      <xdr:rowOff>76897</xdr:rowOff>
    </xdr:to>
    <xdr:sp macro="" textlink="">
      <xdr:nvSpPr>
        <xdr:cNvPr id="245" name="楕円 244"/>
        <xdr:cNvSpPr/>
      </xdr:nvSpPr>
      <xdr:spPr>
        <a:xfrm>
          <a:off x="8699500" y="104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17057</xdr:rowOff>
    </xdr:from>
    <xdr:to>
      <xdr:col>50</xdr:col>
      <xdr:colOff>114300</xdr:colOff>
      <xdr:row>61</xdr:row>
      <xdr:rowOff>26097</xdr:rowOff>
    </xdr:to>
    <xdr:cxnSp macro="">
      <xdr:nvCxnSpPr>
        <xdr:cNvPr id="246" name="直線コネクタ 245"/>
        <xdr:cNvCxnSpPr/>
      </xdr:nvCxnSpPr>
      <xdr:spPr>
        <a:xfrm flipV="1">
          <a:off x="8750300" y="10475507"/>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157583</xdr:rowOff>
    </xdr:from>
    <xdr:to>
      <xdr:col>41</xdr:col>
      <xdr:colOff>101600</xdr:colOff>
      <xdr:row>61</xdr:row>
      <xdr:rowOff>87733</xdr:rowOff>
    </xdr:to>
    <xdr:sp macro="" textlink="">
      <xdr:nvSpPr>
        <xdr:cNvPr id="247" name="楕円 246"/>
        <xdr:cNvSpPr/>
      </xdr:nvSpPr>
      <xdr:spPr>
        <a:xfrm>
          <a:off x="7810500" y="104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26097</xdr:rowOff>
    </xdr:from>
    <xdr:to>
      <xdr:col>45</xdr:col>
      <xdr:colOff>177800</xdr:colOff>
      <xdr:row>61</xdr:row>
      <xdr:rowOff>36933</xdr:rowOff>
    </xdr:to>
    <xdr:cxnSp macro="">
      <xdr:nvCxnSpPr>
        <xdr:cNvPr id="248" name="直線コネクタ 247"/>
        <xdr:cNvCxnSpPr/>
      </xdr:nvCxnSpPr>
      <xdr:spPr>
        <a:xfrm flipV="1">
          <a:off x="7861300" y="1048454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155072</xdr:rowOff>
    </xdr:from>
    <xdr:to>
      <xdr:col>36</xdr:col>
      <xdr:colOff>165100</xdr:colOff>
      <xdr:row>56</xdr:row>
      <xdr:rowOff>85222</xdr:rowOff>
    </xdr:to>
    <xdr:sp macro="" textlink="">
      <xdr:nvSpPr>
        <xdr:cNvPr id="249" name="楕円 248"/>
        <xdr:cNvSpPr/>
      </xdr:nvSpPr>
      <xdr:spPr>
        <a:xfrm>
          <a:off x="6921500" y="95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34422</xdr:rowOff>
    </xdr:from>
    <xdr:to>
      <xdr:col>41</xdr:col>
      <xdr:colOff>50800</xdr:colOff>
      <xdr:row>61</xdr:row>
      <xdr:rowOff>36933</xdr:rowOff>
    </xdr:to>
    <xdr:cxnSp macro="">
      <xdr:nvCxnSpPr>
        <xdr:cNvPr id="250" name="直線コネクタ 249"/>
        <xdr:cNvCxnSpPr/>
      </xdr:nvCxnSpPr>
      <xdr:spPr>
        <a:xfrm>
          <a:off x="6972300" y="9635622"/>
          <a:ext cx="889000" cy="85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18821</xdr:rowOff>
    </xdr:from>
    <xdr:ext cx="599010" cy="259045"/>
    <xdr:sp macro="" textlink="">
      <xdr:nvSpPr>
        <xdr:cNvPr id="251" name="n_1aveValue【橋りょう・トンネル】&#10;一人当たり有形固定資産（償却資産）額"/>
        <xdr:cNvSpPr txBox="1"/>
      </xdr:nvSpPr>
      <xdr:spPr>
        <a:xfrm>
          <a:off x="9327095" y="1064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45730</xdr:rowOff>
    </xdr:from>
    <xdr:ext cx="599010" cy="259045"/>
    <xdr:sp macro="" textlink="">
      <xdr:nvSpPr>
        <xdr:cNvPr id="252" name="n_2aveValue【橋りょう・トンネル】&#10;一人当たり有形固定資産（償却資産）額"/>
        <xdr:cNvSpPr txBox="1"/>
      </xdr:nvSpPr>
      <xdr:spPr>
        <a:xfrm>
          <a:off x="8450795" y="1067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46812</xdr:rowOff>
    </xdr:from>
    <xdr:ext cx="599010" cy="259045"/>
    <xdr:sp macro="" textlink="">
      <xdr:nvSpPr>
        <xdr:cNvPr id="253" name="n_3aveValue【橋りょう・トンネル】&#10;一人当たり有形固定資産（償却資産）額"/>
        <xdr:cNvSpPr txBox="1"/>
      </xdr:nvSpPr>
      <xdr:spPr>
        <a:xfrm>
          <a:off x="7561795" y="1067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30850</xdr:rowOff>
    </xdr:from>
    <xdr:ext cx="599010" cy="259045"/>
    <xdr:sp macro="" textlink="">
      <xdr:nvSpPr>
        <xdr:cNvPr id="254" name="n_4aveValue【橋りょう・トンネル】&#10;一人当たり有形固定資産（償却資産）額"/>
        <xdr:cNvSpPr txBox="1"/>
      </xdr:nvSpPr>
      <xdr:spPr>
        <a:xfrm>
          <a:off x="6672795" y="1048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84384</xdr:rowOff>
    </xdr:from>
    <xdr:ext cx="599010" cy="259045"/>
    <xdr:sp macro="" textlink="">
      <xdr:nvSpPr>
        <xdr:cNvPr id="255" name="n_1mainValue【橋りょう・トンネル】&#10;一人当たり有形固定資産（償却資産）額"/>
        <xdr:cNvSpPr txBox="1"/>
      </xdr:nvSpPr>
      <xdr:spPr>
        <a:xfrm>
          <a:off x="9327095" y="101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93424</xdr:rowOff>
    </xdr:from>
    <xdr:ext cx="599010" cy="259045"/>
    <xdr:sp macro="" textlink="">
      <xdr:nvSpPr>
        <xdr:cNvPr id="256" name="n_2mainValue【橋りょう・トンネル】&#10;一人当たり有形固定資産（償却資産）額"/>
        <xdr:cNvSpPr txBox="1"/>
      </xdr:nvSpPr>
      <xdr:spPr>
        <a:xfrm>
          <a:off x="8450795" y="102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104260</xdr:rowOff>
    </xdr:from>
    <xdr:ext cx="599010" cy="259045"/>
    <xdr:sp macro="" textlink="">
      <xdr:nvSpPr>
        <xdr:cNvPr id="257" name="n_3mainValue【橋りょう・トンネル】&#10;一人当たり有形固定資産（償却資産）額"/>
        <xdr:cNvSpPr txBox="1"/>
      </xdr:nvSpPr>
      <xdr:spPr>
        <a:xfrm>
          <a:off x="7561795" y="1021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101749</xdr:rowOff>
    </xdr:from>
    <xdr:ext cx="690189" cy="259045"/>
    <xdr:sp macro="" textlink="">
      <xdr:nvSpPr>
        <xdr:cNvPr id="258" name="n_4mainValue【橋りょう・トンネル】&#10;一人当たり有形固定資産（償却資産）額"/>
        <xdr:cNvSpPr txBox="1"/>
      </xdr:nvSpPr>
      <xdr:spPr>
        <a:xfrm>
          <a:off x="6627205" y="9360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84" name="直線コネクタ 283"/>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7"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8" name="直線コネクタ 287"/>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89" name="【公営住宅】&#10;有形固定資産減価償却率平均値テキスト"/>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0" name="フローチャート: 判断 289"/>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1" name="フローチャート: 判断 290"/>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2" name="フローチャート: 判断 291"/>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3" name="フローチャート: 判断 292"/>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4" name="フローチャート: 判断 293"/>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0" name="楕円 299"/>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1" name="【公営住宅】&#10;有形固定資産減価償却率該当値テキスト"/>
        <xdr:cNvSpPr txBox="1"/>
      </xdr:nvSpPr>
      <xdr:spPr>
        <a:xfrm>
          <a:off x="4673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302" name="楕円 301"/>
        <xdr:cNvSpPr/>
      </xdr:nvSpPr>
      <xdr:spPr>
        <a:xfrm>
          <a:off x="3746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41366</xdr:rowOff>
    </xdr:to>
    <xdr:cxnSp macro="">
      <xdr:nvCxnSpPr>
        <xdr:cNvPr id="303" name="直線コネクタ 302"/>
        <xdr:cNvCxnSpPr/>
      </xdr:nvCxnSpPr>
      <xdr:spPr>
        <a:xfrm>
          <a:off x="3797300" y="140725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148952</xdr:rowOff>
    </xdr:from>
    <xdr:to>
      <xdr:col>15</xdr:col>
      <xdr:colOff>101600</xdr:colOff>
      <xdr:row>82</xdr:row>
      <xdr:rowOff>79102</xdr:rowOff>
    </xdr:to>
    <xdr:sp macro="" textlink="">
      <xdr:nvSpPr>
        <xdr:cNvPr id="304" name="楕円 303"/>
        <xdr:cNvSpPr/>
      </xdr:nvSpPr>
      <xdr:spPr>
        <a:xfrm>
          <a:off x="2857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xdr:rowOff>
    </xdr:from>
    <xdr:to>
      <xdr:col>19</xdr:col>
      <xdr:colOff>177800</xdr:colOff>
      <xdr:row>82</xdr:row>
      <xdr:rowOff>28302</xdr:rowOff>
    </xdr:to>
    <xdr:cxnSp macro="">
      <xdr:nvCxnSpPr>
        <xdr:cNvPr id="305" name="直線コネクタ 304"/>
        <xdr:cNvCxnSpPr/>
      </xdr:nvCxnSpPr>
      <xdr:spPr>
        <a:xfrm flipV="1">
          <a:off x="2908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165281</xdr:rowOff>
    </xdr:from>
    <xdr:to>
      <xdr:col>10</xdr:col>
      <xdr:colOff>165100</xdr:colOff>
      <xdr:row>82</xdr:row>
      <xdr:rowOff>95431</xdr:rowOff>
    </xdr:to>
    <xdr:sp macro="" textlink="">
      <xdr:nvSpPr>
        <xdr:cNvPr id="306" name="楕円 305"/>
        <xdr:cNvSpPr/>
      </xdr:nvSpPr>
      <xdr:spPr>
        <a:xfrm>
          <a:off x="1968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44631</xdr:rowOff>
    </xdr:to>
    <xdr:cxnSp macro="">
      <xdr:nvCxnSpPr>
        <xdr:cNvPr id="307" name="直線コネクタ 306"/>
        <xdr:cNvCxnSpPr/>
      </xdr:nvCxnSpPr>
      <xdr:spPr>
        <a:xfrm flipV="1">
          <a:off x="2019300" y="140872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08" name="楕円 307"/>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82</xdr:row>
      <xdr:rowOff>56062</xdr:rowOff>
    </xdr:to>
    <xdr:cxnSp macro="">
      <xdr:nvCxnSpPr>
        <xdr:cNvPr id="309" name="直線コネクタ 308"/>
        <xdr:cNvCxnSpPr/>
      </xdr:nvCxnSpPr>
      <xdr:spPr>
        <a:xfrm flipV="1">
          <a:off x="1130300" y="141035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0" name="n_1aveValue【公営住宅】&#10;有形固定資産減価償却率"/>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1" name="n_2aveValue【公営住宅】&#10;有形固定資産減価償却率"/>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2"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3" name="n_4aveValue【公営住宅】&#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80934</xdr:rowOff>
    </xdr:from>
    <xdr:ext cx="405111" cy="259045"/>
    <xdr:sp macro="" textlink="">
      <xdr:nvSpPr>
        <xdr:cNvPr id="314" name="n_1mainValue【公営住宅】&#10;有形固定資産減価償却率"/>
        <xdr:cNvSpPr txBox="1"/>
      </xdr:nvSpPr>
      <xdr:spPr>
        <a:xfrm>
          <a:off x="3582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95629</xdr:rowOff>
    </xdr:from>
    <xdr:ext cx="405111" cy="259045"/>
    <xdr:sp macro="" textlink="">
      <xdr:nvSpPr>
        <xdr:cNvPr id="315" name="n_2mainValue【公営住宅】&#10;有形固定資産減価償却率"/>
        <xdr:cNvSpPr txBox="1"/>
      </xdr:nvSpPr>
      <xdr:spPr>
        <a:xfrm>
          <a:off x="2705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111958</xdr:rowOff>
    </xdr:from>
    <xdr:ext cx="405111" cy="259045"/>
    <xdr:sp macro="" textlink="">
      <xdr:nvSpPr>
        <xdr:cNvPr id="316" name="n_3mainValue【公営住宅】&#10;有形固定資産減価償却率"/>
        <xdr:cNvSpPr txBox="1"/>
      </xdr:nvSpPr>
      <xdr:spPr>
        <a:xfrm>
          <a:off x="1816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123389</xdr:rowOff>
    </xdr:from>
    <xdr:ext cx="405111" cy="259045"/>
    <xdr:sp macro="" textlink="">
      <xdr:nvSpPr>
        <xdr:cNvPr id="317" name="n_4mainValue【公営住宅】&#10;有形固定資産減価償却率"/>
        <xdr:cNvSpPr txBox="1"/>
      </xdr:nvSpPr>
      <xdr:spPr>
        <a:xfrm>
          <a:off x="927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7" name="テキスト ボックス 33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1" name="直線コネクタ 340"/>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2"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3" name="直線コネクタ 342"/>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44"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45" name="直線コネクタ 344"/>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46" name="【公営住宅】&#10;一人当たり面積平均値テキスト"/>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47" name="フローチャート: 判断 346"/>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48" name="フローチャート: 判断 347"/>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49" name="フローチャート: 判断 348"/>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0" name="フローチャート: 判断 349"/>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1" name="フローチャート: 判断 350"/>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128905</xdr:rowOff>
    </xdr:from>
    <xdr:to>
      <xdr:col>55</xdr:col>
      <xdr:colOff>50800</xdr:colOff>
      <xdr:row>83</xdr:row>
      <xdr:rowOff>59055</xdr:rowOff>
    </xdr:to>
    <xdr:sp macro="" textlink="">
      <xdr:nvSpPr>
        <xdr:cNvPr id="357" name="楕円 356"/>
        <xdr:cNvSpPr/>
      </xdr:nvSpPr>
      <xdr:spPr>
        <a:xfrm>
          <a:off x="10426700" y="141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151782</xdr:rowOff>
    </xdr:from>
    <xdr:ext cx="469744" cy="259045"/>
    <xdr:sp macro="" textlink="">
      <xdr:nvSpPr>
        <xdr:cNvPr id="358" name="【公営住宅】&#10;一人当たり面積該当値テキスト"/>
        <xdr:cNvSpPr txBox="1"/>
      </xdr:nvSpPr>
      <xdr:spPr>
        <a:xfrm>
          <a:off x="10515600" y="140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381</xdr:rowOff>
    </xdr:from>
    <xdr:to>
      <xdr:col>50</xdr:col>
      <xdr:colOff>165100</xdr:colOff>
      <xdr:row>83</xdr:row>
      <xdr:rowOff>101981</xdr:rowOff>
    </xdr:to>
    <xdr:sp macro="" textlink="">
      <xdr:nvSpPr>
        <xdr:cNvPr id="359" name="楕円 358"/>
        <xdr:cNvSpPr/>
      </xdr:nvSpPr>
      <xdr:spPr>
        <a:xfrm>
          <a:off x="9588500" y="142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8255</xdr:rowOff>
    </xdr:from>
    <xdr:to>
      <xdr:col>55</xdr:col>
      <xdr:colOff>0</xdr:colOff>
      <xdr:row>83</xdr:row>
      <xdr:rowOff>51181</xdr:rowOff>
    </xdr:to>
    <xdr:cxnSp macro="">
      <xdr:nvCxnSpPr>
        <xdr:cNvPr id="360" name="直線コネクタ 359"/>
        <xdr:cNvCxnSpPr/>
      </xdr:nvCxnSpPr>
      <xdr:spPr>
        <a:xfrm flipV="1">
          <a:off x="9639300" y="14238605"/>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1651</xdr:rowOff>
    </xdr:from>
    <xdr:to>
      <xdr:col>46</xdr:col>
      <xdr:colOff>38100</xdr:colOff>
      <xdr:row>83</xdr:row>
      <xdr:rowOff>103251</xdr:rowOff>
    </xdr:to>
    <xdr:sp macro="" textlink="">
      <xdr:nvSpPr>
        <xdr:cNvPr id="361" name="楕円 360"/>
        <xdr:cNvSpPr/>
      </xdr:nvSpPr>
      <xdr:spPr>
        <a:xfrm>
          <a:off x="8699500" y="1423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51181</xdr:rowOff>
    </xdr:from>
    <xdr:to>
      <xdr:col>50</xdr:col>
      <xdr:colOff>114300</xdr:colOff>
      <xdr:row>83</xdr:row>
      <xdr:rowOff>52451</xdr:rowOff>
    </xdr:to>
    <xdr:cxnSp macro="">
      <xdr:nvCxnSpPr>
        <xdr:cNvPr id="362" name="直線コネクタ 361"/>
        <xdr:cNvCxnSpPr/>
      </xdr:nvCxnSpPr>
      <xdr:spPr>
        <a:xfrm flipV="1">
          <a:off x="8750300" y="1428153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7874</xdr:rowOff>
    </xdr:from>
    <xdr:to>
      <xdr:col>41</xdr:col>
      <xdr:colOff>101600</xdr:colOff>
      <xdr:row>83</xdr:row>
      <xdr:rowOff>109474</xdr:rowOff>
    </xdr:to>
    <xdr:sp macro="" textlink="">
      <xdr:nvSpPr>
        <xdr:cNvPr id="363" name="楕円 362"/>
        <xdr:cNvSpPr/>
      </xdr:nvSpPr>
      <xdr:spPr>
        <a:xfrm>
          <a:off x="781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52451</xdr:rowOff>
    </xdr:from>
    <xdr:to>
      <xdr:col>45</xdr:col>
      <xdr:colOff>177800</xdr:colOff>
      <xdr:row>83</xdr:row>
      <xdr:rowOff>58674</xdr:rowOff>
    </xdr:to>
    <xdr:cxnSp macro="">
      <xdr:nvCxnSpPr>
        <xdr:cNvPr id="364" name="直線コネクタ 363"/>
        <xdr:cNvCxnSpPr/>
      </xdr:nvCxnSpPr>
      <xdr:spPr>
        <a:xfrm flipV="1">
          <a:off x="7861300" y="14282801"/>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55499</xdr:rowOff>
    </xdr:from>
    <xdr:to>
      <xdr:col>36</xdr:col>
      <xdr:colOff>165100</xdr:colOff>
      <xdr:row>83</xdr:row>
      <xdr:rowOff>157099</xdr:rowOff>
    </xdr:to>
    <xdr:sp macro="" textlink="">
      <xdr:nvSpPr>
        <xdr:cNvPr id="365" name="楕円 364"/>
        <xdr:cNvSpPr/>
      </xdr:nvSpPr>
      <xdr:spPr>
        <a:xfrm>
          <a:off x="6921500" y="142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58674</xdr:rowOff>
    </xdr:from>
    <xdr:to>
      <xdr:col>41</xdr:col>
      <xdr:colOff>50800</xdr:colOff>
      <xdr:row>83</xdr:row>
      <xdr:rowOff>106299</xdr:rowOff>
    </xdr:to>
    <xdr:cxnSp macro="">
      <xdr:nvCxnSpPr>
        <xdr:cNvPr id="366" name="直線コネクタ 365"/>
        <xdr:cNvCxnSpPr/>
      </xdr:nvCxnSpPr>
      <xdr:spPr>
        <a:xfrm flipV="1">
          <a:off x="6972300" y="1428902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89933</xdr:rowOff>
    </xdr:from>
    <xdr:ext cx="469744" cy="259045"/>
    <xdr:sp macro="" textlink="">
      <xdr:nvSpPr>
        <xdr:cNvPr id="367" name="n_1aveValue【公営住宅】&#10;一人当たり面積"/>
        <xdr:cNvSpPr txBox="1"/>
      </xdr:nvSpPr>
      <xdr:spPr>
        <a:xfrm>
          <a:off x="93917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68" name="n_2aveValue【公営住宅】&#10;一人当たり面積"/>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108348</xdr:rowOff>
    </xdr:from>
    <xdr:ext cx="469744" cy="259045"/>
    <xdr:sp macro="" textlink="">
      <xdr:nvSpPr>
        <xdr:cNvPr id="369" name="n_3aveValue【公営住宅】&#10;一人当たり面積"/>
        <xdr:cNvSpPr txBox="1"/>
      </xdr:nvSpPr>
      <xdr:spPr>
        <a:xfrm>
          <a:off x="7626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103140</xdr:rowOff>
    </xdr:from>
    <xdr:ext cx="469744" cy="259045"/>
    <xdr:sp macro="" textlink="">
      <xdr:nvSpPr>
        <xdr:cNvPr id="370" name="n_4aveValue【公営住宅】&#10;一人当たり面積"/>
        <xdr:cNvSpPr txBox="1"/>
      </xdr:nvSpPr>
      <xdr:spPr>
        <a:xfrm>
          <a:off x="6737427" y="146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118508</xdr:rowOff>
    </xdr:from>
    <xdr:ext cx="469744" cy="259045"/>
    <xdr:sp macro="" textlink="">
      <xdr:nvSpPr>
        <xdr:cNvPr id="371" name="n_1mainValue【公営住宅】&#10;一人当たり面積"/>
        <xdr:cNvSpPr txBox="1"/>
      </xdr:nvSpPr>
      <xdr:spPr>
        <a:xfrm>
          <a:off x="9391727" y="140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119778</xdr:rowOff>
    </xdr:from>
    <xdr:ext cx="469744" cy="259045"/>
    <xdr:sp macro="" textlink="">
      <xdr:nvSpPr>
        <xdr:cNvPr id="372" name="n_2mainValue【公営住宅】&#10;一人当たり面積"/>
        <xdr:cNvSpPr txBox="1"/>
      </xdr:nvSpPr>
      <xdr:spPr>
        <a:xfrm>
          <a:off x="8515427" y="140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3" name="n_3mainValue【公営住宅】&#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2176</xdr:rowOff>
    </xdr:from>
    <xdr:ext cx="469744" cy="259045"/>
    <xdr:sp macro="" textlink="">
      <xdr:nvSpPr>
        <xdr:cNvPr id="374" name="n_4mainValue【公営住宅】&#10;一人当たり面積"/>
        <xdr:cNvSpPr txBox="1"/>
      </xdr:nvSpPr>
      <xdr:spPr>
        <a:xfrm>
          <a:off x="6737427" y="140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15" name="直線コネクタ 414"/>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18"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19" name="直線コネクタ 418"/>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0"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1" name="フローチャート: 判断 4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2" name="フローチャート: 判断 421"/>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3" name="フローチャート: 判断 422"/>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24" name="フローチャート: 判断 423"/>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5" name="フローチャート: 判断 42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122555</xdr:rowOff>
    </xdr:from>
    <xdr:to>
      <xdr:col>67</xdr:col>
      <xdr:colOff>101600</xdr:colOff>
      <xdr:row>41</xdr:row>
      <xdr:rowOff>52705</xdr:rowOff>
    </xdr:to>
    <xdr:sp macro="" textlink="">
      <xdr:nvSpPr>
        <xdr:cNvPr id="431" name="楕円 430"/>
        <xdr:cNvSpPr/>
      </xdr:nvSpPr>
      <xdr:spPr>
        <a:xfrm>
          <a:off x="12763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65422</xdr:rowOff>
    </xdr:from>
    <xdr:ext cx="405111" cy="259045"/>
    <xdr:sp macro="" textlink="">
      <xdr:nvSpPr>
        <xdr:cNvPr id="432"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33" name="n_2aveValue【認定こども園・幼稚園・保育所】&#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34" name="n_3ave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35"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43832</xdr:rowOff>
    </xdr:from>
    <xdr:ext cx="405111" cy="259045"/>
    <xdr:sp macro="" textlink="">
      <xdr:nvSpPr>
        <xdr:cNvPr id="436" name="n_4mainValue【認定こども園・幼稚園・保育所】&#10;有形固定資産減価償却率"/>
        <xdr:cNvSpPr txBox="1"/>
      </xdr:nvSpPr>
      <xdr:spPr>
        <a:xfrm>
          <a:off x="12611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58" name="直線コネクタ 457"/>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59"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60" name="直線コネクタ 459"/>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61"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62" name="直線コネクタ 461"/>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63"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64" name="フローチャート: 判断 463"/>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65" name="フローチャート: 判断 464"/>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66" name="フローチャート: 判断 465"/>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67" name="フローチャート: 判断 466"/>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68" name="フローチャート: 判断 467"/>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139700</xdr:rowOff>
    </xdr:from>
    <xdr:to>
      <xdr:col>98</xdr:col>
      <xdr:colOff>38100</xdr:colOff>
      <xdr:row>41</xdr:row>
      <xdr:rowOff>69850</xdr:rowOff>
    </xdr:to>
    <xdr:sp macro="" textlink="">
      <xdr:nvSpPr>
        <xdr:cNvPr id="474" name="楕円 473"/>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90949</xdr:rowOff>
    </xdr:from>
    <xdr:ext cx="469744" cy="259045"/>
    <xdr:sp macro="" textlink="">
      <xdr:nvSpPr>
        <xdr:cNvPr id="475"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76"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477"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78"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479"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06" name="直線コネクタ 505"/>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07"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8" name="直線コネクタ 50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09"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10" name="直線コネクタ 509"/>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11"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12" name="フローチャート: 判断 511"/>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13" name="フローチャート: 判断 512"/>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4" name="フローチャート: 判断 513"/>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15" name="フローチャート: 判断 514"/>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16" name="フローチャート: 判断 515"/>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22" name="楕円 521"/>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23" name="【学校施設】&#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24" name="楕円 523"/>
        <xdr:cNvSpPr/>
      </xdr:nvSpPr>
      <xdr:spPr>
        <a:xfrm>
          <a:off x="1543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60</xdr:row>
      <xdr:rowOff>26126</xdr:rowOff>
    </xdr:to>
    <xdr:cxnSp macro="">
      <xdr:nvCxnSpPr>
        <xdr:cNvPr id="525" name="直線コネクタ 524"/>
        <xdr:cNvCxnSpPr/>
      </xdr:nvCxnSpPr>
      <xdr:spPr>
        <a:xfrm>
          <a:off x="15481300" y="1025760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526" name="楕円 525"/>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142059</xdr:rowOff>
    </xdr:to>
    <xdr:cxnSp macro="">
      <xdr:nvCxnSpPr>
        <xdr:cNvPr id="527" name="直線コネクタ 526"/>
        <xdr:cNvCxnSpPr/>
      </xdr:nvCxnSpPr>
      <xdr:spPr>
        <a:xfrm>
          <a:off x="14592300" y="101922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28" name="楕円 527"/>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76744</xdr:rowOff>
    </xdr:to>
    <xdr:cxnSp macro="">
      <xdr:nvCxnSpPr>
        <xdr:cNvPr id="529" name="直線コネクタ 528"/>
        <xdr:cNvCxnSpPr/>
      </xdr:nvCxnSpPr>
      <xdr:spPr>
        <a:xfrm>
          <a:off x="13703300" y="101269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530" name="楕円 529"/>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59</xdr:row>
      <xdr:rowOff>11430</xdr:rowOff>
    </xdr:to>
    <xdr:cxnSp macro="">
      <xdr:nvCxnSpPr>
        <xdr:cNvPr id="531" name="直線コネクタ 530"/>
        <xdr:cNvCxnSpPr/>
      </xdr:nvCxnSpPr>
      <xdr:spPr>
        <a:xfrm>
          <a:off x="12814300" y="100290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32"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33"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34"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35" name="n_4aveValue【学校施設】&#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36" name="n_1mainValue【学校施設】&#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537" name="n_2mainValue【学校施設】&#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38"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539" name="n_4mainValue【学校施設】&#10;有形固定資産減価償却率"/>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64" name="直線コネクタ 563"/>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65"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66" name="直線コネクタ 565"/>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67"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68" name="直線コネクタ 567"/>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69" name="【学校施設】&#10;一人当たり面積平均値テキスト"/>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70" name="フローチャート: 判断 569"/>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71" name="フローチャート: 判断 570"/>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72" name="フローチャート: 判断 571"/>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73" name="フローチャート: 判断 572"/>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74" name="フローチャート: 判断 573"/>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37402</xdr:rowOff>
    </xdr:from>
    <xdr:to>
      <xdr:col>116</xdr:col>
      <xdr:colOff>114300</xdr:colOff>
      <xdr:row>64</xdr:row>
      <xdr:rowOff>139002</xdr:rowOff>
    </xdr:to>
    <xdr:sp macro="" textlink="">
      <xdr:nvSpPr>
        <xdr:cNvPr id="580" name="楕円 579"/>
        <xdr:cNvSpPr/>
      </xdr:nvSpPr>
      <xdr:spPr>
        <a:xfrm>
          <a:off x="22110700" y="110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123779</xdr:rowOff>
    </xdr:from>
    <xdr:ext cx="469744" cy="259045"/>
    <xdr:sp macro="" textlink="">
      <xdr:nvSpPr>
        <xdr:cNvPr id="581" name="【学校施設】&#10;一人当たり面積該当値テキスト"/>
        <xdr:cNvSpPr txBox="1"/>
      </xdr:nvSpPr>
      <xdr:spPr>
        <a:xfrm>
          <a:off x="22199600" y="1092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43307</xdr:rowOff>
    </xdr:from>
    <xdr:to>
      <xdr:col>112</xdr:col>
      <xdr:colOff>38100</xdr:colOff>
      <xdr:row>64</xdr:row>
      <xdr:rowOff>144907</xdr:rowOff>
    </xdr:to>
    <xdr:sp macro="" textlink="">
      <xdr:nvSpPr>
        <xdr:cNvPr id="582" name="楕円 581"/>
        <xdr:cNvSpPr/>
      </xdr:nvSpPr>
      <xdr:spPr>
        <a:xfrm>
          <a:off x="21272500" y="110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88202</xdr:rowOff>
    </xdr:from>
    <xdr:to>
      <xdr:col>116</xdr:col>
      <xdr:colOff>63500</xdr:colOff>
      <xdr:row>64</xdr:row>
      <xdr:rowOff>94107</xdr:rowOff>
    </xdr:to>
    <xdr:cxnSp macro="">
      <xdr:nvCxnSpPr>
        <xdr:cNvPr id="583" name="直線コネクタ 582"/>
        <xdr:cNvCxnSpPr/>
      </xdr:nvCxnSpPr>
      <xdr:spPr>
        <a:xfrm flipV="1">
          <a:off x="21323300" y="11061002"/>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50165</xdr:rowOff>
    </xdr:from>
    <xdr:to>
      <xdr:col>107</xdr:col>
      <xdr:colOff>101600</xdr:colOff>
      <xdr:row>64</xdr:row>
      <xdr:rowOff>151765</xdr:rowOff>
    </xdr:to>
    <xdr:sp macro="" textlink="">
      <xdr:nvSpPr>
        <xdr:cNvPr id="584" name="楕円 583"/>
        <xdr:cNvSpPr/>
      </xdr:nvSpPr>
      <xdr:spPr>
        <a:xfrm>
          <a:off x="203835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94107</xdr:rowOff>
    </xdr:from>
    <xdr:to>
      <xdr:col>111</xdr:col>
      <xdr:colOff>177800</xdr:colOff>
      <xdr:row>64</xdr:row>
      <xdr:rowOff>100965</xdr:rowOff>
    </xdr:to>
    <xdr:cxnSp macro="">
      <xdr:nvCxnSpPr>
        <xdr:cNvPr id="585" name="直線コネクタ 584"/>
        <xdr:cNvCxnSpPr/>
      </xdr:nvCxnSpPr>
      <xdr:spPr>
        <a:xfrm flipV="1">
          <a:off x="20434300" y="110669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58166</xdr:rowOff>
    </xdr:from>
    <xdr:to>
      <xdr:col>102</xdr:col>
      <xdr:colOff>165100</xdr:colOff>
      <xdr:row>64</xdr:row>
      <xdr:rowOff>159766</xdr:rowOff>
    </xdr:to>
    <xdr:sp macro="" textlink="">
      <xdr:nvSpPr>
        <xdr:cNvPr id="586" name="楕円 585"/>
        <xdr:cNvSpPr/>
      </xdr:nvSpPr>
      <xdr:spPr>
        <a:xfrm>
          <a:off x="19494500" y="110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100965</xdr:rowOff>
    </xdr:from>
    <xdr:to>
      <xdr:col>107</xdr:col>
      <xdr:colOff>50800</xdr:colOff>
      <xdr:row>64</xdr:row>
      <xdr:rowOff>108966</xdr:rowOff>
    </xdr:to>
    <xdr:cxnSp macro="">
      <xdr:nvCxnSpPr>
        <xdr:cNvPr id="587" name="直線コネクタ 586"/>
        <xdr:cNvCxnSpPr/>
      </xdr:nvCxnSpPr>
      <xdr:spPr>
        <a:xfrm flipV="1">
          <a:off x="19545300" y="110737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88646</xdr:rowOff>
    </xdr:from>
    <xdr:to>
      <xdr:col>98</xdr:col>
      <xdr:colOff>38100</xdr:colOff>
      <xdr:row>65</xdr:row>
      <xdr:rowOff>18796</xdr:rowOff>
    </xdr:to>
    <xdr:sp macro="" textlink="">
      <xdr:nvSpPr>
        <xdr:cNvPr id="588" name="楕円 587"/>
        <xdr:cNvSpPr/>
      </xdr:nvSpPr>
      <xdr:spPr>
        <a:xfrm>
          <a:off x="18605500" y="110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108966</xdr:rowOff>
    </xdr:from>
    <xdr:to>
      <xdr:col>102</xdr:col>
      <xdr:colOff>114300</xdr:colOff>
      <xdr:row>64</xdr:row>
      <xdr:rowOff>139446</xdr:rowOff>
    </xdr:to>
    <xdr:cxnSp macro="">
      <xdr:nvCxnSpPr>
        <xdr:cNvPr id="589" name="直線コネクタ 588"/>
        <xdr:cNvCxnSpPr/>
      </xdr:nvCxnSpPr>
      <xdr:spPr>
        <a:xfrm flipV="1">
          <a:off x="18656300" y="1108176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590" name="n_1aveValue【学校施設】&#10;一人当たり面積"/>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591" name="n_2aveValue【学校施設】&#10;一人当たり面積"/>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592" name="n_3aveValue【学校施設】&#10;一人当たり面積"/>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93"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136034</xdr:rowOff>
    </xdr:from>
    <xdr:ext cx="469744" cy="259045"/>
    <xdr:sp macro="" textlink="">
      <xdr:nvSpPr>
        <xdr:cNvPr id="594" name="n_1mainValue【学校施設】&#10;一人当たり面積"/>
        <xdr:cNvSpPr txBox="1"/>
      </xdr:nvSpPr>
      <xdr:spPr>
        <a:xfrm>
          <a:off x="21075727" y="1110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142892</xdr:rowOff>
    </xdr:from>
    <xdr:ext cx="469744" cy="259045"/>
    <xdr:sp macro="" textlink="">
      <xdr:nvSpPr>
        <xdr:cNvPr id="595" name="n_2mainValue【学校施設】&#10;一人当たり面積"/>
        <xdr:cNvSpPr txBox="1"/>
      </xdr:nvSpPr>
      <xdr:spPr>
        <a:xfrm>
          <a:off x="20199427" y="111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150893</xdr:rowOff>
    </xdr:from>
    <xdr:ext cx="469744" cy="259045"/>
    <xdr:sp macro="" textlink="">
      <xdr:nvSpPr>
        <xdr:cNvPr id="596" name="n_3mainValue【学校施設】&#10;一人当たり面積"/>
        <xdr:cNvSpPr txBox="1"/>
      </xdr:nvSpPr>
      <xdr:spPr>
        <a:xfrm>
          <a:off x="19310427" y="111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9923</xdr:rowOff>
    </xdr:from>
    <xdr:ext cx="469744" cy="259045"/>
    <xdr:sp macro="" textlink="">
      <xdr:nvSpPr>
        <xdr:cNvPr id="597" name="n_4mainValue【学校施設】&#10;一人当たり面積"/>
        <xdr:cNvSpPr txBox="1"/>
      </xdr:nvSpPr>
      <xdr:spPr>
        <a:xfrm>
          <a:off x="18421427" y="1115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23" name="直線コネクタ 622"/>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26"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27" name="直線コネクタ 626"/>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28" name="【児童館】&#10;有形固定資産減価償却率平均値テキスト"/>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29" name="フローチャート: 判断 628"/>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30" name="フローチャート: 判断 629"/>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31" name="フローチャート: 判断 630"/>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32" name="フローチャート: 判断 631"/>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33" name="フローチャート: 判断 632"/>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39" name="楕円 638"/>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40" name="【児童館】&#10;有形固定資産減価償却率該当値テキスト"/>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641" name="楕円 640"/>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83</xdr:row>
      <xdr:rowOff>170362</xdr:rowOff>
    </xdr:to>
    <xdr:cxnSp macro="">
      <xdr:nvCxnSpPr>
        <xdr:cNvPr id="642" name="直線コネクタ 641"/>
        <xdr:cNvCxnSpPr/>
      </xdr:nvCxnSpPr>
      <xdr:spPr>
        <a:xfrm>
          <a:off x="15481300" y="1435009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643" name="楕円 642"/>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70757</xdr:rowOff>
    </xdr:from>
    <xdr:to>
      <xdr:col>81</xdr:col>
      <xdr:colOff>50800</xdr:colOff>
      <xdr:row>83</xdr:row>
      <xdr:rowOff>119743</xdr:rowOff>
    </xdr:to>
    <xdr:cxnSp macro="">
      <xdr:nvCxnSpPr>
        <xdr:cNvPr id="644" name="直線コネクタ 643"/>
        <xdr:cNvCxnSpPr/>
      </xdr:nvCxnSpPr>
      <xdr:spPr>
        <a:xfrm>
          <a:off x="14592300" y="1430110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45" name="楕円 644"/>
        <xdr:cNvSpPr/>
      </xdr:nvSpPr>
      <xdr:spPr>
        <a:xfrm>
          <a:off x="13652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20138</xdr:rowOff>
    </xdr:from>
    <xdr:to>
      <xdr:col>76</xdr:col>
      <xdr:colOff>114300</xdr:colOff>
      <xdr:row>83</xdr:row>
      <xdr:rowOff>70757</xdr:rowOff>
    </xdr:to>
    <xdr:cxnSp macro="">
      <xdr:nvCxnSpPr>
        <xdr:cNvPr id="646" name="直線コネクタ 645"/>
        <xdr:cNvCxnSpPr/>
      </xdr:nvCxnSpPr>
      <xdr:spPr>
        <a:xfrm>
          <a:off x="13703300" y="142504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647" name="楕円 646"/>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83</xdr:row>
      <xdr:rowOff>20138</xdr:rowOff>
    </xdr:to>
    <xdr:cxnSp macro="">
      <xdr:nvCxnSpPr>
        <xdr:cNvPr id="648" name="直線コネクタ 647"/>
        <xdr:cNvCxnSpPr/>
      </xdr:nvCxnSpPr>
      <xdr:spPr>
        <a:xfrm>
          <a:off x="12814300" y="141998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49" name="n_1aveValue【児童館】&#10;有形固定資産減価償却率"/>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650" name="n_2aveValue【児童館】&#10;有形固定資産減価償却率"/>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151872</xdr:rowOff>
    </xdr:from>
    <xdr:ext cx="405111" cy="259045"/>
    <xdr:sp macro="" textlink="">
      <xdr:nvSpPr>
        <xdr:cNvPr id="651" name="n_3aveValue【児童館】&#10;有形固定資産減価償却率"/>
        <xdr:cNvSpPr txBox="1"/>
      </xdr:nvSpPr>
      <xdr:spPr>
        <a:xfrm>
          <a:off x="13500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652" name="n_4aveValue【児童館】&#10;有形固定資産減価償却率"/>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653" name="n_1mainValue【児童館】&#10;有形固定資産減価償却率"/>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138084</xdr:rowOff>
    </xdr:from>
    <xdr:ext cx="405111" cy="259045"/>
    <xdr:sp macro="" textlink="">
      <xdr:nvSpPr>
        <xdr:cNvPr id="654" name="n_2mainValue【児童館】&#10;有形固定資産減価償却率"/>
        <xdr:cNvSpPr txBox="1"/>
      </xdr:nvSpPr>
      <xdr:spPr>
        <a:xfrm>
          <a:off x="14389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55" name="n_3main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56" name="n_4main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7" name="直線コネクタ 6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8" name="テキスト ボックス 6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9" name="直線コネクタ 6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0" name="テキスト ボックス 6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1" name="直線コネクタ 6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2" name="テキスト ボックス 6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3" name="直線コネクタ 6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4" name="テキスト ボックス 6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5" name="直線コネクタ 6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6" name="テキスト ボックス 6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7" name="直線コネクタ 6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8" name="テキスト ボックス 6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682" name="直線コネクタ 681"/>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8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84" name="直線コネクタ 68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685" name="【児童館】&#10;一人当たり面積最大値テキスト"/>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686" name="直線コネクタ 68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687" name="【児童館】&#10;一人当たり面積平均値テキスト"/>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88" name="フローチャート: 判断 687"/>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689" name="フローチャート: 判断 688"/>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90" name="フローチャート: 判断 68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91" name="フローチャート: 判断 690"/>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692" name="フローチャート: 判断 691"/>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98" name="楕円 697"/>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99"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74386</xdr:rowOff>
    </xdr:from>
    <xdr:to>
      <xdr:col>112</xdr:col>
      <xdr:colOff>38100</xdr:colOff>
      <xdr:row>83</xdr:row>
      <xdr:rowOff>4536</xdr:rowOff>
    </xdr:to>
    <xdr:sp macro="" textlink="">
      <xdr:nvSpPr>
        <xdr:cNvPr id="700" name="楕円 699"/>
        <xdr:cNvSpPr/>
      </xdr:nvSpPr>
      <xdr:spPr>
        <a:xfrm>
          <a:off x="21272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125186</xdr:rowOff>
    </xdr:to>
    <xdr:cxnSp macro="">
      <xdr:nvCxnSpPr>
        <xdr:cNvPr id="701" name="直線コネクタ 700"/>
        <xdr:cNvCxnSpPr/>
      </xdr:nvCxnSpPr>
      <xdr:spPr>
        <a:xfrm flipV="1">
          <a:off x="21323300" y="141732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85271</xdr:rowOff>
    </xdr:from>
    <xdr:to>
      <xdr:col>107</xdr:col>
      <xdr:colOff>101600</xdr:colOff>
      <xdr:row>83</xdr:row>
      <xdr:rowOff>15421</xdr:rowOff>
    </xdr:to>
    <xdr:sp macro="" textlink="">
      <xdr:nvSpPr>
        <xdr:cNvPr id="702" name="楕円 701"/>
        <xdr:cNvSpPr/>
      </xdr:nvSpPr>
      <xdr:spPr>
        <a:xfrm>
          <a:off x="20383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125186</xdr:rowOff>
    </xdr:from>
    <xdr:to>
      <xdr:col>111</xdr:col>
      <xdr:colOff>177800</xdr:colOff>
      <xdr:row>82</xdr:row>
      <xdr:rowOff>136071</xdr:rowOff>
    </xdr:to>
    <xdr:cxnSp macro="">
      <xdr:nvCxnSpPr>
        <xdr:cNvPr id="703" name="直線コネクタ 702"/>
        <xdr:cNvCxnSpPr/>
      </xdr:nvCxnSpPr>
      <xdr:spPr>
        <a:xfrm flipV="1">
          <a:off x="20434300" y="14184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04" name="楕円 703"/>
        <xdr:cNvSpPr/>
      </xdr:nvSpPr>
      <xdr:spPr>
        <a:xfrm>
          <a:off x="19494500" y="141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136071</xdr:rowOff>
    </xdr:from>
    <xdr:to>
      <xdr:col>107</xdr:col>
      <xdr:colOff>50800</xdr:colOff>
      <xdr:row>82</xdr:row>
      <xdr:rowOff>146957</xdr:rowOff>
    </xdr:to>
    <xdr:cxnSp macro="">
      <xdr:nvCxnSpPr>
        <xdr:cNvPr id="705" name="直線コネクタ 704"/>
        <xdr:cNvCxnSpPr/>
      </xdr:nvCxnSpPr>
      <xdr:spPr>
        <a:xfrm flipV="1">
          <a:off x="19545300" y="14194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107043</xdr:rowOff>
    </xdr:from>
    <xdr:to>
      <xdr:col>98</xdr:col>
      <xdr:colOff>38100</xdr:colOff>
      <xdr:row>83</xdr:row>
      <xdr:rowOff>37193</xdr:rowOff>
    </xdr:to>
    <xdr:sp macro="" textlink="">
      <xdr:nvSpPr>
        <xdr:cNvPr id="706" name="楕円 705"/>
        <xdr:cNvSpPr/>
      </xdr:nvSpPr>
      <xdr:spPr>
        <a:xfrm>
          <a:off x="18605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146957</xdr:rowOff>
    </xdr:from>
    <xdr:to>
      <xdr:col>102</xdr:col>
      <xdr:colOff>114300</xdr:colOff>
      <xdr:row>82</xdr:row>
      <xdr:rowOff>157843</xdr:rowOff>
    </xdr:to>
    <xdr:cxnSp macro="">
      <xdr:nvCxnSpPr>
        <xdr:cNvPr id="707" name="直線コネクタ 706"/>
        <xdr:cNvCxnSpPr/>
      </xdr:nvCxnSpPr>
      <xdr:spPr>
        <a:xfrm flipV="1">
          <a:off x="18656300" y="14205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52813</xdr:rowOff>
    </xdr:from>
    <xdr:ext cx="469744" cy="259045"/>
    <xdr:sp macro="" textlink="">
      <xdr:nvSpPr>
        <xdr:cNvPr id="708" name="n_1aveValue【児童館】&#10;一人当たり面積"/>
        <xdr:cNvSpPr txBox="1"/>
      </xdr:nvSpPr>
      <xdr:spPr>
        <a:xfrm>
          <a:off x="210757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09"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710" name="n_3aveValue【児童館】&#10;一人当たり面積"/>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93634</xdr:rowOff>
    </xdr:from>
    <xdr:ext cx="469744" cy="259045"/>
    <xdr:sp macro="" textlink="">
      <xdr:nvSpPr>
        <xdr:cNvPr id="711" name="n_4aveValue【児童館】&#10;一人当たり面積"/>
        <xdr:cNvSpPr txBox="1"/>
      </xdr:nvSpPr>
      <xdr:spPr>
        <a:xfrm>
          <a:off x="18421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21063</xdr:rowOff>
    </xdr:from>
    <xdr:ext cx="469744" cy="259045"/>
    <xdr:sp macro="" textlink="">
      <xdr:nvSpPr>
        <xdr:cNvPr id="712" name="n_1mainValue【児童館】&#10;一人当たり面積"/>
        <xdr:cNvSpPr txBox="1"/>
      </xdr:nvSpPr>
      <xdr:spPr>
        <a:xfrm>
          <a:off x="210757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13" name="n_2mainValue【児童館】&#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714" name="n_3mainValue【児童館】&#10;一人当たり面積"/>
        <xdr:cNvSpPr txBox="1"/>
      </xdr:nvSpPr>
      <xdr:spPr>
        <a:xfrm>
          <a:off x="19310427"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53720</xdr:rowOff>
    </xdr:from>
    <xdr:ext cx="469744" cy="259045"/>
    <xdr:sp macro="" textlink="">
      <xdr:nvSpPr>
        <xdr:cNvPr id="715" name="n_4mainValue【児童館】&#10;一人当たり面積"/>
        <xdr:cNvSpPr txBox="1"/>
      </xdr:nvSpPr>
      <xdr:spPr>
        <a:xfrm>
          <a:off x="18421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8" name="テキスト ボックス 72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6" name="テキスト ボックス 7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8" name="テキスト ボックス 73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40" name="直線コネクタ 739"/>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41"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42" name="直線コネクタ 74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43"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44" name="直線コネクタ 743"/>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45" name="【公民館】&#10;有形固定資産減価償却率平均値テキスト"/>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46" name="フローチャート: 判断 745"/>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47" name="フローチャート: 判断 74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48" name="フローチャート: 判断 747"/>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9" name="フローチャート: 判断 74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50" name="フローチャート: 判断 749"/>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6" name="楕円 755"/>
        <xdr:cNvSpPr/>
      </xdr:nvSpPr>
      <xdr:spPr>
        <a:xfrm>
          <a:off x="16268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84472</xdr:rowOff>
    </xdr:from>
    <xdr:ext cx="405111" cy="259045"/>
    <xdr:sp macro="" textlink="">
      <xdr:nvSpPr>
        <xdr:cNvPr id="757" name="【公民館】&#10;有形固定資産減価償却率該当値テキスト"/>
        <xdr:cNvSpPr txBox="1"/>
      </xdr:nvSpPr>
      <xdr:spPr>
        <a:xfrm>
          <a:off x="163576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758" name="楕円 757"/>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112395</xdr:rowOff>
    </xdr:to>
    <xdr:cxnSp macro="">
      <xdr:nvCxnSpPr>
        <xdr:cNvPr id="759" name="直線コネクタ 758"/>
        <xdr:cNvCxnSpPr/>
      </xdr:nvCxnSpPr>
      <xdr:spPr>
        <a:xfrm>
          <a:off x="15481300" y="17899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60" name="楕円 759"/>
        <xdr:cNvSpPr/>
      </xdr:nvSpPr>
      <xdr:spPr>
        <a:xfrm>
          <a:off x="14541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49530</xdr:rowOff>
    </xdr:from>
    <xdr:to>
      <xdr:col>81</xdr:col>
      <xdr:colOff>50800</xdr:colOff>
      <xdr:row>104</xdr:row>
      <xdr:rowOff>68580</xdr:rowOff>
    </xdr:to>
    <xdr:cxnSp macro="">
      <xdr:nvCxnSpPr>
        <xdr:cNvPr id="761" name="直線コネクタ 760"/>
        <xdr:cNvCxnSpPr/>
      </xdr:nvCxnSpPr>
      <xdr:spPr>
        <a:xfrm>
          <a:off x="14592300" y="17880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62" name="楕円 761"/>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49530</xdr:rowOff>
    </xdr:to>
    <xdr:cxnSp macro="">
      <xdr:nvCxnSpPr>
        <xdr:cNvPr id="763" name="直線コネクタ 762"/>
        <xdr:cNvCxnSpPr/>
      </xdr:nvCxnSpPr>
      <xdr:spPr>
        <a:xfrm>
          <a:off x="13703300" y="1784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90170</xdr:rowOff>
    </xdr:from>
    <xdr:to>
      <xdr:col>67</xdr:col>
      <xdr:colOff>101600</xdr:colOff>
      <xdr:row>104</xdr:row>
      <xdr:rowOff>20320</xdr:rowOff>
    </xdr:to>
    <xdr:sp macro="" textlink="">
      <xdr:nvSpPr>
        <xdr:cNvPr id="764" name="楕円 763"/>
        <xdr:cNvSpPr/>
      </xdr:nvSpPr>
      <xdr:spPr>
        <a:xfrm>
          <a:off x="12763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140970</xdr:rowOff>
    </xdr:from>
    <xdr:to>
      <xdr:col>71</xdr:col>
      <xdr:colOff>177800</xdr:colOff>
      <xdr:row>104</xdr:row>
      <xdr:rowOff>19050</xdr:rowOff>
    </xdr:to>
    <xdr:cxnSp macro="">
      <xdr:nvCxnSpPr>
        <xdr:cNvPr id="765" name="直線コネクタ 764"/>
        <xdr:cNvCxnSpPr/>
      </xdr:nvCxnSpPr>
      <xdr:spPr>
        <a:xfrm>
          <a:off x="12814300" y="17800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13352</xdr:rowOff>
    </xdr:from>
    <xdr:ext cx="405111" cy="259045"/>
    <xdr:sp macro="" textlink="">
      <xdr:nvSpPr>
        <xdr:cNvPr id="766" name="n_1aveValue【公民館】&#10;有形固定資産減価償却率"/>
        <xdr:cNvSpPr txBox="1"/>
      </xdr:nvSpPr>
      <xdr:spPr>
        <a:xfrm>
          <a:off x="15266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767" name="n_2ave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68" name="n_3aveValue【公民館】&#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142891</xdr:rowOff>
    </xdr:from>
    <xdr:ext cx="405111" cy="259045"/>
    <xdr:sp macro="" textlink="">
      <xdr:nvSpPr>
        <xdr:cNvPr id="769" name="n_4aveValue【公民館】&#10;有形固定資産減価償却率"/>
        <xdr:cNvSpPr txBox="1"/>
      </xdr:nvSpPr>
      <xdr:spPr>
        <a:xfrm>
          <a:off x="12611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770" name="n_1mainValue【公民館】&#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71" name="n_2main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72" name="n_3main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36847</xdr:rowOff>
    </xdr:from>
    <xdr:ext cx="405111" cy="259045"/>
    <xdr:sp macro="" textlink="">
      <xdr:nvSpPr>
        <xdr:cNvPr id="773" name="n_4mainValue【公民館】&#10;有形固定資産減価償却率"/>
        <xdr:cNvSpPr txBox="1"/>
      </xdr:nvSpPr>
      <xdr:spPr>
        <a:xfrm>
          <a:off x="12611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97" name="直線コネクタ 796"/>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98"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99" name="直線コネクタ 798"/>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00"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01" name="直線コネクタ 800"/>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802" name="【公民館】&#10;一人当たり面積平均値テキスト"/>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03" name="フローチャート: 判断 802"/>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04" name="フローチャート: 判断 803"/>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05" name="フローチャート: 判断 804"/>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06" name="フローチャート: 判断 805"/>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07" name="フローチャート: 判断 806"/>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813" name="楕円 812"/>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814"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168656</xdr:rowOff>
    </xdr:from>
    <xdr:to>
      <xdr:col>112</xdr:col>
      <xdr:colOff>38100</xdr:colOff>
      <xdr:row>108</xdr:row>
      <xdr:rowOff>98806</xdr:rowOff>
    </xdr:to>
    <xdr:sp macro="" textlink="">
      <xdr:nvSpPr>
        <xdr:cNvPr id="815" name="楕円 814"/>
        <xdr:cNvSpPr/>
      </xdr:nvSpPr>
      <xdr:spPr>
        <a:xfrm>
          <a:off x="21272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48006</xdr:rowOff>
    </xdr:to>
    <xdr:cxnSp macro="">
      <xdr:nvCxnSpPr>
        <xdr:cNvPr id="816" name="直線コネクタ 815"/>
        <xdr:cNvCxnSpPr/>
      </xdr:nvCxnSpPr>
      <xdr:spPr>
        <a:xfrm flipV="1">
          <a:off x="21323300" y="185623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170180</xdr:rowOff>
    </xdr:from>
    <xdr:to>
      <xdr:col>107</xdr:col>
      <xdr:colOff>101600</xdr:colOff>
      <xdr:row>108</xdr:row>
      <xdr:rowOff>100330</xdr:rowOff>
    </xdr:to>
    <xdr:sp macro="" textlink="">
      <xdr:nvSpPr>
        <xdr:cNvPr id="817" name="楕円 816"/>
        <xdr:cNvSpPr/>
      </xdr:nvSpPr>
      <xdr:spPr>
        <a:xfrm>
          <a:off x="20383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48006</xdr:rowOff>
    </xdr:from>
    <xdr:to>
      <xdr:col>111</xdr:col>
      <xdr:colOff>177800</xdr:colOff>
      <xdr:row>108</xdr:row>
      <xdr:rowOff>49530</xdr:rowOff>
    </xdr:to>
    <xdr:cxnSp macro="">
      <xdr:nvCxnSpPr>
        <xdr:cNvPr id="818" name="直線コネクタ 817"/>
        <xdr:cNvCxnSpPr/>
      </xdr:nvCxnSpPr>
      <xdr:spPr>
        <a:xfrm flipV="1">
          <a:off x="20434300" y="185646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xdr:rowOff>
    </xdr:from>
    <xdr:to>
      <xdr:col>102</xdr:col>
      <xdr:colOff>165100</xdr:colOff>
      <xdr:row>108</xdr:row>
      <xdr:rowOff>103378</xdr:rowOff>
    </xdr:to>
    <xdr:sp macro="" textlink="">
      <xdr:nvSpPr>
        <xdr:cNvPr id="819" name="楕円 818"/>
        <xdr:cNvSpPr/>
      </xdr:nvSpPr>
      <xdr:spPr>
        <a:xfrm>
          <a:off x="19494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49530</xdr:rowOff>
    </xdr:from>
    <xdr:to>
      <xdr:col>107</xdr:col>
      <xdr:colOff>50800</xdr:colOff>
      <xdr:row>108</xdr:row>
      <xdr:rowOff>52578</xdr:rowOff>
    </xdr:to>
    <xdr:cxnSp macro="">
      <xdr:nvCxnSpPr>
        <xdr:cNvPr id="820" name="直線コネクタ 819"/>
        <xdr:cNvCxnSpPr/>
      </xdr:nvCxnSpPr>
      <xdr:spPr>
        <a:xfrm flipV="1">
          <a:off x="19545300" y="185661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5587</xdr:rowOff>
    </xdr:from>
    <xdr:to>
      <xdr:col>98</xdr:col>
      <xdr:colOff>38100</xdr:colOff>
      <xdr:row>108</xdr:row>
      <xdr:rowOff>107187</xdr:rowOff>
    </xdr:to>
    <xdr:sp macro="" textlink="">
      <xdr:nvSpPr>
        <xdr:cNvPr id="821" name="楕円 820"/>
        <xdr:cNvSpPr/>
      </xdr:nvSpPr>
      <xdr:spPr>
        <a:xfrm>
          <a:off x="186055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52578</xdr:rowOff>
    </xdr:from>
    <xdr:to>
      <xdr:col>102</xdr:col>
      <xdr:colOff>114300</xdr:colOff>
      <xdr:row>108</xdr:row>
      <xdr:rowOff>56387</xdr:rowOff>
    </xdr:to>
    <xdr:cxnSp macro="">
      <xdr:nvCxnSpPr>
        <xdr:cNvPr id="822" name="直線コネクタ 821"/>
        <xdr:cNvCxnSpPr/>
      </xdr:nvCxnSpPr>
      <xdr:spPr>
        <a:xfrm flipV="1">
          <a:off x="18656300" y="185691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23" name="n_1aveValue【公民館】&#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24" name="n_2aveValue【公民館】&#10;一人当たり面積"/>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25" name="n_3aveValue【公民館】&#10;一人当たり面積"/>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26"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89933</xdr:rowOff>
    </xdr:from>
    <xdr:ext cx="469744" cy="259045"/>
    <xdr:sp macro="" textlink="">
      <xdr:nvSpPr>
        <xdr:cNvPr id="827" name="n_1mainValue【公民館】&#10;一人当たり面積"/>
        <xdr:cNvSpPr txBox="1"/>
      </xdr:nvSpPr>
      <xdr:spPr>
        <a:xfrm>
          <a:off x="210757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91457</xdr:rowOff>
    </xdr:from>
    <xdr:ext cx="469744" cy="259045"/>
    <xdr:sp macro="" textlink="">
      <xdr:nvSpPr>
        <xdr:cNvPr id="828" name="n_2mainValue【公民館】&#10;一人当たり面積"/>
        <xdr:cNvSpPr txBox="1"/>
      </xdr:nvSpPr>
      <xdr:spPr>
        <a:xfrm>
          <a:off x="20199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94505</xdr:rowOff>
    </xdr:from>
    <xdr:ext cx="469744" cy="259045"/>
    <xdr:sp macro="" textlink="">
      <xdr:nvSpPr>
        <xdr:cNvPr id="829" name="n_3mainValue【公民館】&#10;一人当たり面積"/>
        <xdr:cNvSpPr txBox="1"/>
      </xdr:nvSpPr>
      <xdr:spPr>
        <a:xfrm>
          <a:off x="19310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98314</xdr:rowOff>
    </xdr:from>
    <xdr:ext cx="469744" cy="259045"/>
    <xdr:sp macro="" textlink="">
      <xdr:nvSpPr>
        <xdr:cNvPr id="830" name="n_4mainValue【公民館】&#10;一人当たり面積"/>
        <xdr:cNvSpPr txBox="1"/>
      </xdr:nvSpPr>
      <xdr:spPr>
        <a:xfrm>
          <a:off x="18421427" y="18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道路、学校施設、児童館、下回っているものは橋りょう・トンネル、公営住宅、公民館であり、一人当たり延長・面積・有形固定資産が下回っているものは道路、学校施設、公民館、上回っているものは橋りょう・トンネル、公営住宅、児童館である。本町の資産は全体的に老朽化が進んでいるため、将来的な財政負担を抑えるためにも、令和元年度に策定した個別施設計画に基づき長寿命化、更新、除却等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北海道栗山町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11,637
11,568
203.93
9,219,170
9,081,770
135,032
4,784,661
10,533,723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5" name="【図書館】&#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121920</xdr:rowOff>
    </xdr:to>
    <xdr:cxnSp macro="">
      <xdr:nvCxnSpPr>
        <xdr:cNvPr id="77" name="直線コネクタ 76"/>
        <xdr:cNvCxnSpPr/>
      </xdr:nvCxnSpPr>
      <xdr:spPr>
        <a:xfrm>
          <a:off x="3797300" y="6597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82731</xdr:rowOff>
    </xdr:to>
    <xdr:cxnSp macro="">
      <xdr:nvCxnSpPr>
        <xdr:cNvPr id="79" name="直線コネクタ 78"/>
        <xdr:cNvCxnSpPr/>
      </xdr:nvCxnSpPr>
      <xdr:spPr>
        <a:xfrm>
          <a:off x="2908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43543</xdr:rowOff>
    </xdr:to>
    <xdr:cxnSp macro="">
      <xdr:nvCxnSpPr>
        <xdr:cNvPr id="81" name="直線コネクタ 80"/>
        <xdr:cNvCxnSpPr/>
      </xdr:nvCxnSpPr>
      <xdr:spPr>
        <a:xfrm>
          <a:off x="2019300" y="651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87449</xdr:rowOff>
    </xdr:from>
    <xdr:to>
      <xdr:col>6</xdr:col>
      <xdr:colOff>38100</xdr:colOff>
      <xdr:row>38</xdr:row>
      <xdr:rowOff>17599</xdr:rowOff>
    </xdr:to>
    <xdr:sp macro="" textlink="">
      <xdr:nvSpPr>
        <xdr:cNvPr id="82" name="楕円 81"/>
        <xdr:cNvSpPr/>
      </xdr:nvSpPr>
      <xdr:spPr>
        <a:xfrm>
          <a:off x="1079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138249</xdr:rowOff>
    </xdr:from>
    <xdr:to>
      <xdr:col>10</xdr:col>
      <xdr:colOff>114300</xdr:colOff>
      <xdr:row>38</xdr:row>
      <xdr:rowOff>4354</xdr:rowOff>
    </xdr:to>
    <xdr:cxnSp macro="">
      <xdr:nvCxnSpPr>
        <xdr:cNvPr id="83" name="直線コネクタ 82"/>
        <xdr:cNvCxnSpPr/>
      </xdr:nvCxnSpPr>
      <xdr:spPr>
        <a:xfrm>
          <a:off x="1130300" y="64818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4" name="n_1ave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7" name="n_4ave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90" name="n_3mainValue【図書館】&#10;有形固定資産減価償却率"/>
        <xdr:cNvSpPr txBox="1"/>
      </xdr:nvSpPr>
      <xdr:spPr>
        <a:xfrm>
          <a:off x="1816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8726</xdr:rowOff>
    </xdr:from>
    <xdr:ext cx="405111" cy="259045"/>
    <xdr:sp macro="" textlink="">
      <xdr:nvSpPr>
        <xdr:cNvPr id="91" name="n_4mainValue【図書館】&#10;有形固定資産減価償却率"/>
        <xdr:cNvSpPr txBox="1"/>
      </xdr:nvSpPr>
      <xdr:spPr>
        <a:xfrm>
          <a:off x="927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3" name="直線コネクタ 112"/>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6"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7" name="直線コネクタ 116"/>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8" name="【図書館】&#10;一人当たり面積平均値テキスト"/>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9" name="フローチャート: 判断 118"/>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21" name="フローチャート: 判断 120"/>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3" name="フローチャート: 判断 122"/>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xdr:rowOff>
    </xdr:from>
    <xdr:to>
      <xdr:col>55</xdr:col>
      <xdr:colOff>50800</xdr:colOff>
      <xdr:row>39</xdr:row>
      <xdr:rowOff>106426</xdr:rowOff>
    </xdr:to>
    <xdr:sp macro="" textlink="">
      <xdr:nvSpPr>
        <xdr:cNvPr id="129" name="楕円 128"/>
        <xdr:cNvSpPr/>
      </xdr:nvSpPr>
      <xdr:spPr>
        <a:xfrm>
          <a:off x="10426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154703</xdr:rowOff>
    </xdr:from>
    <xdr:ext cx="469744" cy="259045"/>
    <xdr:sp macro="" textlink="">
      <xdr:nvSpPr>
        <xdr:cNvPr id="130" name="【図書館】&#10;一人当たり面積該当値テキスト"/>
        <xdr:cNvSpPr txBox="1"/>
      </xdr:nvSpPr>
      <xdr:spPr>
        <a:xfrm>
          <a:off x="10515600"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64770</xdr:rowOff>
    </xdr:to>
    <xdr:cxnSp macro="">
      <xdr:nvCxnSpPr>
        <xdr:cNvPr id="132" name="直線コネクタ 131"/>
        <xdr:cNvCxnSpPr/>
      </xdr:nvCxnSpPr>
      <xdr:spPr>
        <a:xfrm flipV="1">
          <a:off x="9639300" y="6742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23114</xdr:rowOff>
    </xdr:from>
    <xdr:to>
      <xdr:col>46</xdr:col>
      <xdr:colOff>38100</xdr:colOff>
      <xdr:row>39</xdr:row>
      <xdr:rowOff>124714</xdr:rowOff>
    </xdr:to>
    <xdr:sp macro="" textlink="">
      <xdr:nvSpPr>
        <xdr:cNvPr id="133" name="楕円 132"/>
        <xdr:cNvSpPr/>
      </xdr:nvSpPr>
      <xdr:spPr>
        <a:xfrm>
          <a:off x="8699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73914</xdr:rowOff>
    </xdr:to>
    <xdr:cxnSp macro="">
      <xdr:nvCxnSpPr>
        <xdr:cNvPr id="134" name="直線コネクタ 133"/>
        <xdr:cNvCxnSpPr/>
      </xdr:nvCxnSpPr>
      <xdr:spPr>
        <a:xfrm flipV="1">
          <a:off x="8750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73914</xdr:rowOff>
    </xdr:from>
    <xdr:to>
      <xdr:col>45</xdr:col>
      <xdr:colOff>177800</xdr:colOff>
      <xdr:row>39</xdr:row>
      <xdr:rowOff>83058</xdr:rowOff>
    </xdr:to>
    <xdr:cxnSp macro="">
      <xdr:nvCxnSpPr>
        <xdr:cNvPr id="136" name="直線コネクタ 135"/>
        <xdr:cNvCxnSpPr/>
      </xdr:nvCxnSpPr>
      <xdr:spPr>
        <a:xfrm flipV="1">
          <a:off x="7861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37" name="楕円 136"/>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87630</xdr:rowOff>
    </xdr:to>
    <xdr:cxnSp macro="">
      <xdr:nvCxnSpPr>
        <xdr:cNvPr id="138" name="直線コネクタ 137"/>
        <xdr:cNvCxnSpPr/>
      </xdr:nvCxnSpPr>
      <xdr:spPr>
        <a:xfrm flipV="1">
          <a:off x="6972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40" name="n_2ave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115841</xdr:rowOff>
    </xdr:from>
    <xdr:ext cx="469744" cy="259045"/>
    <xdr:sp macro="" textlink="">
      <xdr:nvSpPr>
        <xdr:cNvPr id="144" name="n_2mainValue【図書館】&#10;一人当たり面積"/>
        <xdr:cNvSpPr txBox="1"/>
      </xdr:nvSpPr>
      <xdr:spPr>
        <a:xfrm>
          <a:off x="8515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5" name="n_3mainValue【図書館】&#10;一人当たり面積"/>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6" name="n_4mainValue【図書館】&#10;一人当たり面積"/>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71" name="直線コネクタ 170"/>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74"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75" name="直線コネクタ 174"/>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176" name="【体育館・プール】&#10;有形固定資産減価償却率平均値テキスト"/>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7" name="フローチャート: 判断 176"/>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8" name="フローチャート: 判断 177"/>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9" name="フローチャート: 判断 178"/>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80" name="フローチャート: 判断 179"/>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89" name="楕円 188"/>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68580</xdr:rowOff>
    </xdr:to>
    <xdr:cxnSp macro="">
      <xdr:nvCxnSpPr>
        <xdr:cNvPr id="190" name="直線コネクタ 189"/>
        <xdr:cNvCxnSpPr/>
      </xdr:nvCxnSpPr>
      <xdr:spPr>
        <a:xfrm>
          <a:off x="3797300" y="106641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91" name="楕円 190"/>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62</xdr:row>
      <xdr:rowOff>34290</xdr:rowOff>
    </xdr:to>
    <xdr:cxnSp macro="">
      <xdr:nvCxnSpPr>
        <xdr:cNvPr id="192" name="直線コネクタ 191"/>
        <xdr:cNvCxnSpPr/>
      </xdr:nvCxnSpPr>
      <xdr:spPr>
        <a:xfrm>
          <a:off x="2908300" y="106279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93" name="楕円 192"/>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169545</xdr:rowOff>
    </xdr:to>
    <xdr:cxnSp macro="">
      <xdr:nvCxnSpPr>
        <xdr:cNvPr id="194" name="直線コネクタ 193"/>
        <xdr:cNvCxnSpPr/>
      </xdr:nvCxnSpPr>
      <xdr:spPr>
        <a:xfrm>
          <a:off x="2019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5" name="楕円 194"/>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135255</xdr:rowOff>
    </xdr:to>
    <xdr:cxnSp macro="">
      <xdr:nvCxnSpPr>
        <xdr:cNvPr id="196" name="直線コネクタ 195"/>
        <xdr:cNvCxnSpPr/>
      </xdr:nvCxnSpPr>
      <xdr:spPr>
        <a:xfrm>
          <a:off x="1130300" y="10549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97"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8" name="n_2aveValue【体育館・プール】&#10;有形固定資産減価償却率"/>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9"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1"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202" name="n_2mainValue【体育館・プール】&#10;有形固定資産減価償却率"/>
        <xdr:cNvSpPr txBox="1"/>
      </xdr:nvSpPr>
      <xdr:spPr>
        <a:xfrm>
          <a:off x="2705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mainValue【体育館・プー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4" name="n_4mainValue【体育館・プー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24" name="直線コネクタ 223"/>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27"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28" name="直線コネクタ 227"/>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27512</xdr:rowOff>
    </xdr:from>
    <xdr:ext cx="469744" cy="259045"/>
    <xdr:sp macro="" textlink="">
      <xdr:nvSpPr>
        <xdr:cNvPr id="229" name="【体育館・プール】&#10;一人当たり面積平均値テキスト"/>
        <xdr:cNvSpPr txBox="1"/>
      </xdr:nvSpPr>
      <xdr:spPr>
        <a:xfrm>
          <a:off x="10515600" y="1031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30" name="フローチャート: 判断 229"/>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31" name="フローチャート: 判断 230"/>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32" name="フローチャート: 判断 231"/>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33" name="フローチャート: 判断 232"/>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34" name="フローチャート: 判断 233"/>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134938</xdr:rowOff>
    </xdr:from>
    <xdr:to>
      <xdr:col>55</xdr:col>
      <xdr:colOff>50800</xdr:colOff>
      <xdr:row>62</xdr:row>
      <xdr:rowOff>65088</xdr:rowOff>
    </xdr:to>
    <xdr:sp macro="" textlink="">
      <xdr:nvSpPr>
        <xdr:cNvPr id="240" name="楕円 239"/>
        <xdr:cNvSpPr/>
      </xdr:nvSpPr>
      <xdr:spPr>
        <a:xfrm>
          <a:off x="104267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113365</xdr:rowOff>
    </xdr:from>
    <xdr:ext cx="469744" cy="259045"/>
    <xdr:sp macro="" textlink="">
      <xdr:nvSpPr>
        <xdr:cNvPr id="241" name="【体育館・プール】&#10;一人当たり面積該当値テキスト"/>
        <xdr:cNvSpPr txBox="1"/>
      </xdr:nvSpPr>
      <xdr:spPr>
        <a:xfrm>
          <a:off x="10515600"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138367</xdr:rowOff>
    </xdr:from>
    <xdr:to>
      <xdr:col>50</xdr:col>
      <xdr:colOff>165100</xdr:colOff>
      <xdr:row>62</xdr:row>
      <xdr:rowOff>68517</xdr:rowOff>
    </xdr:to>
    <xdr:sp macro="" textlink="">
      <xdr:nvSpPr>
        <xdr:cNvPr id="242" name="楕円 241"/>
        <xdr:cNvSpPr/>
      </xdr:nvSpPr>
      <xdr:spPr>
        <a:xfrm>
          <a:off x="9588500" y="105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14288</xdr:rowOff>
    </xdr:from>
    <xdr:to>
      <xdr:col>55</xdr:col>
      <xdr:colOff>0</xdr:colOff>
      <xdr:row>62</xdr:row>
      <xdr:rowOff>17717</xdr:rowOff>
    </xdr:to>
    <xdr:cxnSp macro="">
      <xdr:nvCxnSpPr>
        <xdr:cNvPr id="243" name="直線コネクタ 242"/>
        <xdr:cNvCxnSpPr/>
      </xdr:nvCxnSpPr>
      <xdr:spPr>
        <a:xfrm flipV="1">
          <a:off x="9639300" y="1064418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142367</xdr:rowOff>
    </xdr:from>
    <xdr:to>
      <xdr:col>46</xdr:col>
      <xdr:colOff>38100</xdr:colOff>
      <xdr:row>62</xdr:row>
      <xdr:rowOff>72517</xdr:rowOff>
    </xdr:to>
    <xdr:sp macro="" textlink="">
      <xdr:nvSpPr>
        <xdr:cNvPr id="244" name="楕円 243"/>
        <xdr:cNvSpPr/>
      </xdr:nvSpPr>
      <xdr:spPr>
        <a:xfrm>
          <a:off x="8699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17717</xdr:rowOff>
    </xdr:from>
    <xdr:to>
      <xdr:col>50</xdr:col>
      <xdr:colOff>114300</xdr:colOff>
      <xdr:row>62</xdr:row>
      <xdr:rowOff>21717</xdr:rowOff>
    </xdr:to>
    <xdr:cxnSp macro="">
      <xdr:nvCxnSpPr>
        <xdr:cNvPr id="245" name="直線コネクタ 244"/>
        <xdr:cNvCxnSpPr/>
      </xdr:nvCxnSpPr>
      <xdr:spPr>
        <a:xfrm flipV="1">
          <a:off x="8750300" y="1064761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146939</xdr:rowOff>
    </xdr:from>
    <xdr:to>
      <xdr:col>41</xdr:col>
      <xdr:colOff>101600</xdr:colOff>
      <xdr:row>62</xdr:row>
      <xdr:rowOff>77089</xdr:rowOff>
    </xdr:to>
    <xdr:sp macro="" textlink="">
      <xdr:nvSpPr>
        <xdr:cNvPr id="246" name="楕円 245"/>
        <xdr:cNvSpPr/>
      </xdr:nvSpPr>
      <xdr:spPr>
        <a:xfrm>
          <a:off x="7810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21717</xdr:rowOff>
    </xdr:from>
    <xdr:to>
      <xdr:col>45</xdr:col>
      <xdr:colOff>177800</xdr:colOff>
      <xdr:row>62</xdr:row>
      <xdr:rowOff>26289</xdr:rowOff>
    </xdr:to>
    <xdr:cxnSp macro="">
      <xdr:nvCxnSpPr>
        <xdr:cNvPr id="247" name="直線コネクタ 246"/>
        <xdr:cNvCxnSpPr/>
      </xdr:nvCxnSpPr>
      <xdr:spPr>
        <a:xfrm flipV="1">
          <a:off x="7861300" y="10651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156655</xdr:rowOff>
    </xdr:from>
    <xdr:to>
      <xdr:col>36</xdr:col>
      <xdr:colOff>165100</xdr:colOff>
      <xdr:row>62</xdr:row>
      <xdr:rowOff>86805</xdr:rowOff>
    </xdr:to>
    <xdr:sp macro="" textlink="">
      <xdr:nvSpPr>
        <xdr:cNvPr id="248" name="楕円 247"/>
        <xdr:cNvSpPr/>
      </xdr:nvSpPr>
      <xdr:spPr>
        <a:xfrm>
          <a:off x="69215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26289</xdr:rowOff>
    </xdr:from>
    <xdr:to>
      <xdr:col>41</xdr:col>
      <xdr:colOff>50800</xdr:colOff>
      <xdr:row>62</xdr:row>
      <xdr:rowOff>36005</xdr:rowOff>
    </xdr:to>
    <xdr:cxnSp macro="">
      <xdr:nvCxnSpPr>
        <xdr:cNvPr id="249" name="直線コネクタ 248"/>
        <xdr:cNvCxnSpPr/>
      </xdr:nvCxnSpPr>
      <xdr:spPr>
        <a:xfrm flipV="1">
          <a:off x="6972300" y="1065618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50" name="n_1aveValue【体育館・プール】&#10;一人当たり面積"/>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51" name="n_2aveValue【体育館・プール】&#10;一人当たり面積"/>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52" name="n_3aveValue【体育館・プール】&#10;一人当たり面積"/>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53"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59644</xdr:rowOff>
    </xdr:from>
    <xdr:ext cx="469744" cy="259045"/>
    <xdr:sp macro="" textlink="">
      <xdr:nvSpPr>
        <xdr:cNvPr id="254" name="n_1mainValue【体育館・プール】&#10;一人当たり面積"/>
        <xdr:cNvSpPr txBox="1"/>
      </xdr:nvSpPr>
      <xdr:spPr>
        <a:xfrm>
          <a:off x="9391727" y="10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63644</xdr:rowOff>
    </xdr:from>
    <xdr:ext cx="469744" cy="259045"/>
    <xdr:sp macro="" textlink="">
      <xdr:nvSpPr>
        <xdr:cNvPr id="255" name="n_2mainValue【体育館・プール】&#10;一人当たり面積"/>
        <xdr:cNvSpPr txBox="1"/>
      </xdr:nvSpPr>
      <xdr:spPr>
        <a:xfrm>
          <a:off x="8515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68216</xdr:rowOff>
    </xdr:from>
    <xdr:ext cx="469744" cy="259045"/>
    <xdr:sp macro="" textlink="">
      <xdr:nvSpPr>
        <xdr:cNvPr id="256" name="n_3mainValue【体育館・プール】&#10;一人当たり面積"/>
        <xdr:cNvSpPr txBox="1"/>
      </xdr:nvSpPr>
      <xdr:spPr>
        <a:xfrm>
          <a:off x="7626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77932</xdr:rowOff>
    </xdr:from>
    <xdr:ext cx="469744" cy="259045"/>
    <xdr:sp macro="" textlink="">
      <xdr:nvSpPr>
        <xdr:cNvPr id="257" name="n_4mainValue【体育館・プール】&#10;一人当たり面積"/>
        <xdr:cNvSpPr txBox="1"/>
      </xdr:nvSpPr>
      <xdr:spPr>
        <a:xfrm>
          <a:off x="6737427" y="1070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80" name="直線コネクタ 279"/>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83"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84" name="直線コネクタ 283"/>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14749</xdr:rowOff>
    </xdr:from>
    <xdr:ext cx="405111" cy="259045"/>
    <xdr:sp macro="" textlink="">
      <xdr:nvSpPr>
        <xdr:cNvPr id="285" name="【福祉施設】&#10;有形固定資産減価償却率平均値テキスト"/>
        <xdr:cNvSpPr txBox="1"/>
      </xdr:nvSpPr>
      <xdr:spPr>
        <a:xfrm>
          <a:off x="4673600" y="1373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86" name="フローチャート: 判断 285"/>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87" name="フローチャート: 判断 286"/>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88" name="フローチャート: 判断 287"/>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89" name="フローチャート: 判断 288"/>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0" name="フローチャート: 判断 289"/>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6" name="楕円 295"/>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7" name="【福祉施設】&#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8" name="楕円 297"/>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9" name="直線コネクタ 298"/>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0" name="楕円 29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1" name="直線コネクタ 300"/>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2" name="楕円 301"/>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3" name="直線コネクタ 302"/>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4" name="楕円 303"/>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5" name="直線コネクタ 304"/>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61992</xdr:rowOff>
    </xdr:from>
    <xdr:ext cx="405111" cy="259045"/>
    <xdr:sp macro="" textlink="">
      <xdr:nvSpPr>
        <xdr:cNvPr id="306" name="n_1aveValue【福祉施設】&#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307" name="n_2aveValue【福祉施設】&#10;有形固定資産減価償却率"/>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75709</xdr:rowOff>
    </xdr:from>
    <xdr:ext cx="405111" cy="259045"/>
    <xdr:sp macro="" textlink="">
      <xdr:nvSpPr>
        <xdr:cNvPr id="308" name="n_3aveValue【福祉施設】&#10;有形固定資産減価償却率"/>
        <xdr:cNvSpPr txBox="1"/>
      </xdr:nvSpPr>
      <xdr:spPr>
        <a:xfrm>
          <a:off x="1816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09"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0" name="n_1mainValue【福祉施設】&#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1" name="n_2mainValue【福祉施設】&#10;有形固定資産減価償却率"/>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2" name="n_3mainValue【福祉施設】&#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3" name="n_4mainValue【福祉施設】&#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39" name="直線コネクタ 338"/>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0"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1" name="直線コネクタ 340"/>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2"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3" name="直線コネクタ 342"/>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344"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45" name="フローチャート: 判断 344"/>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46" name="フローチャート: 判断 345"/>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47" name="フローチャート: 判断 346"/>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48" name="フローチャート: 判断 347"/>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49" name="フローチャート: 判断 348"/>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83638</xdr:rowOff>
    </xdr:from>
    <xdr:to>
      <xdr:col>55</xdr:col>
      <xdr:colOff>50800</xdr:colOff>
      <xdr:row>87</xdr:row>
      <xdr:rowOff>13788</xdr:rowOff>
    </xdr:to>
    <xdr:sp macro="" textlink="">
      <xdr:nvSpPr>
        <xdr:cNvPr id="355" name="楕円 354"/>
        <xdr:cNvSpPr/>
      </xdr:nvSpPr>
      <xdr:spPr>
        <a:xfrm>
          <a:off x="10426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170015</xdr:rowOff>
    </xdr:from>
    <xdr:ext cx="469744" cy="259045"/>
    <xdr:sp macro="" textlink="">
      <xdr:nvSpPr>
        <xdr:cNvPr id="356" name="【福祉施設】&#10;一人当たり面積該当値テキスト"/>
        <xdr:cNvSpPr txBox="1"/>
      </xdr:nvSpPr>
      <xdr:spPr>
        <a:xfrm>
          <a:off x="10515600" y="147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57" name="楕円 356"/>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134438</xdr:rowOff>
    </xdr:from>
    <xdr:to>
      <xdr:col>55</xdr:col>
      <xdr:colOff>0</xdr:colOff>
      <xdr:row>86</xdr:row>
      <xdr:rowOff>136071</xdr:rowOff>
    </xdr:to>
    <xdr:cxnSp macro="">
      <xdr:nvCxnSpPr>
        <xdr:cNvPr id="358" name="直線コネクタ 357"/>
        <xdr:cNvCxnSpPr/>
      </xdr:nvCxnSpPr>
      <xdr:spPr>
        <a:xfrm flipV="1">
          <a:off x="9639300" y="148791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85271</xdr:rowOff>
    </xdr:from>
    <xdr:to>
      <xdr:col>46</xdr:col>
      <xdr:colOff>38100</xdr:colOff>
      <xdr:row>87</xdr:row>
      <xdr:rowOff>15421</xdr:rowOff>
    </xdr:to>
    <xdr:sp macro="" textlink="">
      <xdr:nvSpPr>
        <xdr:cNvPr id="359" name="楕円 358"/>
        <xdr:cNvSpPr/>
      </xdr:nvSpPr>
      <xdr:spPr>
        <a:xfrm>
          <a:off x="8699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136071</xdr:rowOff>
    </xdr:to>
    <xdr:cxnSp macro="">
      <xdr:nvCxnSpPr>
        <xdr:cNvPr id="360" name="直線コネクタ 359"/>
        <xdr:cNvCxnSpPr/>
      </xdr:nvCxnSpPr>
      <xdr:spPr>
        <a:xfrm>
          <a:off x="8750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86905</xdr:rowOff>
    </xdr:from>
    <xdr:to>
      <xdr:col>41</xdr:col>
      <xdr:colOff>101600</xdr:colOff>
      <xdr:row>87</xdr:row>
      <xdr:rowOff>17055</xdr:rowOff>
    </xdr:to>
    <xdr:sp macro="" textlink="">
      <xdr:nvSpPr>
        <xdr:cNvPr id="361" name="楕円 360"/>
        <xdr:cNvSpPr/>
      </xdr:nvSpPr>
      <xdr:spPr>
        <a:xfrm>
          <a:off x="7810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136071</xdr:rowOff>
    </xdr:from>
    <xdr:to>
      <xdr:col>45</xdr:col>
      <xdr:colOff>177800</xdr:colOff>
      <xdr:row>86</xdr:row>
      <xdr:rowOff>137705</xdr:rowOff>
    </xdr:to>
    <xdr:cxnSp macro="">
      <xdr:nvCxnSpPr>
        <xdr:cNvPr id="362" name="直線コネクタ 361"/>
        <xdr:cNvCxnSpPr/>
      </xdr:nvCxnSpPr>
      <xdr:spPr>
        <a:xfrm flipV="1">
          <a:off x="7861300" y="1488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86905</xdr:rowOff>
    </xdr:from>
    <xdr:to>
      <xdr:col>36</xdr:col>
      <xdr:colOff>165100</xdr:colOff>
      <xdr:row>87</xdr:row>
      <xdr:rowOff>17055</xdr:rowOff>
    </xdr:to>
    <xdr:sp macro="" textlink="">
      <xdr:nvSpPr>
        <xdr:cNvPr id="363" name="楕円 362"/>
        <xdr:cNvSpPr/>
      </xdr:nvSpPr>
      <xdr:spPr>
        <a:xfrm>
          <a:off x="6921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137705</xdr:rowOff>
    </xdr:from>
    <xdr:to>
      <xdr:col>41</xdr:col>
      <xdr:colOff>50800</xdr:colOff>
      <xdr:row>86</xdr:row>
      <xdr:rowOff>137705</xdr:rowOff>
    </xdr:to>
    <xdr:cxnSp macro="">
      <xdr:nvCxnSpPr>
        <xdr:cNvPr id="364" name="直線コネクタ 363"/>
        <xdr:cNvCxnSpPr/>
      </xdr:nvCxnSpPr>
      <xdr:spPr>
        <a:xfrm>
          <a:off x="6972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134819</xdr:rowOff>
    </xdr:from>
    <xdr:ext cx="469744" cy="259045"/>
    <xdr:sp macro="" textlink="">
      <xdr:nvSpPr>
        <xdr:cNvPr id="365" name="n_1ave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366" name="n_2aveValue【福祉施設】&#10;一人当たり面積"/>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367" name="n_3aveValue【福祉施設】&#10;一人当たり面積"/>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68"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69" name="n_1mainValue【福祉施設】&#10;一人当たり面積"/>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6548</xdr:rowOff>
    </xdr:from>
    <xdr:ext cx="469744" cy="259045"/>
    <xdr:sp macro="" textlink="">
      <xdr:nvSpPr>
        <xdr:cNvPr id="370" name="n_2mainValue【福祉施設】&#10;一人当たり面積"/>
        <xdr:cNvSpPr txBox="1"/>
      </xdr:nvSpPr>
      <xdr:spPr>
        <a:xfrm>
          <a:off x="8515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8182</xdr:rowOff>
    </xdr:from>
    <xdr:ext cx="469744" cy="259045"/>
    <xdr:sp macro="" textlink="">
      <xdr:nvSpPr>
        <xdr:cNvPr id="371" name="n_3mainValue【福祉施設】&#10;一人当たり面積"/>
        <xdr:cNvSpPr txBox="1"/>
      </xdr:nvSpPr>
      <xdr:spPr>
        <a:xfrm>
          <a:off x="7626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8182</xdr:rowOff>
    </xdr:from>
    <xdr:ext cx="469744" cy="259045"/>
    <xdr:sp macro="" textlink="">
      <xdr:nvSpPr>
        <xdr:cNvPr id="372" name="n_4mainValue【福祉施設】&#10;一人当たり面積"/>
        <xdr:cNvSpPr txBox="1"/>
      </xdr:nvSpPr>
      <xdr:spPr>
        <a:xfrm>
          <a:off x="6737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5" name="テキスト ボックス 384"/>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95" name="直線コネクタ 394"/>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6"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7" name="直線コネクタ 39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98"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9" name="直線コネクタ 398"/>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400" name="【市民会館】&#10;有形固定資産減価償却率平均値テキスト"/>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401" name="フローチャート: 判断 400"/>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402" name="フローチャート: 判断 401"/>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403" name="フローチャート: 判断 402"/>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404" name="フローチャート: 判断 403"/>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405" name="フローチャート: 判断 404"/>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128270</xdr:rowOff>
    </xdr:from>
    <xdr:to>
      <xdr:col>24</xdr:col>
      <xdr:colOff>114300</xdr:colOff>
      <xdr:row>101</xdr:row>
      <xdr:rowOff>58420</xdr:rowOff>
    </xdr:to>
    <xdr:sp macro="" textlink="">
      <xdr:nvSpPr>
        <xdr:cNvPr id="411" name="楕円 410"/>
        <xdr:cNvSpPr/>
      </xdr:nvSpPr>
      <xdr:spPr>
        <a:xfrm>
          <a:off x="4584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81297</xdr:rowOff>
    </xdr:from>
    <xdr:ext cx="405111" cy="259045"/>
    <xdr:sp macro="" textlink="">
      <xdr:nvSpPr>
        <xdr:cNvPr id="412" name="【市民会館】&#10;有形固定資産減価償却率該当値テキスト"/>
        <xdr:cNvSpPr txBox="1"/>
      </xdr:nvSpPr>
      <xdr:spPr>
        <a:xfrm>
          <a:off x="46736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55118</xdr:rowOff>
    </xdr:from>
    <xdr:to>
      <xdr:col>20</xdr:col>
      <xdr:colOff>38100</xdr:colOff>
      <xdr:row>100</xdr:row>
      <xdr:rowOff>156718</xdr:rowOff>
    </xdr:to>
    <xdr:sp macro="" textlink="">
      <xdr:nvSpPr>
        <xdr:cNvPr id="413" name="楕円 412"/>
        <xdr:cNvSpPr/>
      </xdr:nvSpPr>
      <xdr:spPr>
        <a:xfrm>
          <a:off x="3746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105918</xdr:rowOff>
    </xdr:from>
    <xdr:to>
      <xdr:col>24</xdr:col>
      <xdr:colOff>63500</xdr:colOff>
      <xdr:row>101</xdr:row>
      <xdr:rowOff>7620</xdr:rowOff>
    </xdr:to>
    <xdr:cxnSp macro="">
      <xdr:nvCxnSpPr>
        <xdr:cNvPr id="414" name="直線コネクタ 413"/>
        <xdr:cNvCxnSpPr/>
      </xdr:nvCxnSpPr>
      <xdr:spPr>
        <a:xfrm>
          <a:off x="3797300" y="1725091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155702</xdr:rowOff>
    </xdr:from>
    <xdr:to>
      <xdr:col>15</xdr:col>
      <xdr:colOff>101600</xdr:colOff>
      <xdr:row>100</xdr:row>
      <xdr:rowOff>85852</xdr:rowOff>
    </xdr:to>
    <xdr:sp macro="" textlink="">
      <xdr:nvSpPr>
        <xdr:cNvPr id="415" name="楕円 414"/>
        <xdr:cNvSpPr/>
      </xdr:nvSpPr>
      <xdr:spPr>
        <a:xfrm>
          <a:off x="285750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35052</xdr:rowOff>
    </xdr:from>
    <xdr:to>
      <xdr:col>19</xdr:col>
      <xdr:colOff>177800</xdr:colOff>
      <xdr:row>100</xdr:row>
      <xdr:rowOff>105918</xdr:rowOff>
    </xdr:to>
    <xdr:cxnSp macro="">
      <xdr:nvCxnSpPr>
        <xdr:cNvPr id="416" name="直線コネクタ 415"/>
        <xdr:cNvCxnSpPr/>
      </xdr:nvCxnSpPr>
      <xdr:spPr>
        <a:xfrm>
          <a:off x="2908300" y="1718005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84837</xdr:rowOff>
    </xdr:from>
    <xdr:to>
      <xdr:col>10</xdr:col>
      <xdr:colOff>165100</xdr:colOff>
      <xdr:row>100</xdr:row>
      <xdr:rowOff>14987</xdr:rowOff>
    </xdr:to>
    <xdr:sp macro="" textlink="">
      <xdr:nvSpPr>
        <xdr:cNvPr id="417" name="楕円 416"/>
        <xdr:cNvSpPr/>
      </xdr:nvSpPr>
      <xdr:spPr>
        <a:xfrm>
          <a:off x="1968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135637</xdr:rowOff>
    </xdr:from>
    <xdr:to>
      <xdr:col>15</xdr:col>
      <xdr:colOff>50800</xdr:colOff>
      <xdr:row>100</xdr:row>
      <xdr:rowOff>35052</xdr:rowOff>
    </xdr:to>
    <xdr:cxnSp macro="">
      <xdr:nvCxnSpPr>
        <xdr:cNvPr id="418" name="直線コネクタ 417"/>
        <xdr:cNvCxnSpPr/>
      </xdr:nvCxnSpPr>
      <xdr:spPr>
        <a:xfrm>
          <a:off x="2019300" y="1710918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112268</xdr:rowOff>
    </xdr:from>
    <xdr:to>
      <xdr:col>6</xdr:col>
      <xdr:colOff>38100</xdr:colOff>
      <xdr:row>107</xdr:row>
      <xdr:rowOff>42418</xdr:rowOff>
    </xdr:to>
    <xdr:sp macro="" textlink="">
      <xdr:nvSpPr>
        <xdr:cNvPr id="419" name="楕円 418"/>
        <xdr:cNvSpPr/>
      </xdr:nvSpPr>
      <xdr:spPr>
        <a:xfrm>
          <a:off x="107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135637</xdr:rowOff>
    </xdr:from>
    <xdr:to>
      <xdr:col>10</xdr:col>
      <xdr:colOff>114300</xdr:colOff>
      <xdr:row>106</xdr:row>
      <xdr:rowOff>163068</xdr:rowOff>
    </xdr:to>
    <xdr:cxnSp macro="">
      <xdr:nvCxnSpPr>
        <xdr:cNvPr id="420" name="直線コネクタ 419"/>
        <xdr:cNvCxnSpPr/>
      </xdr:nvCxnSpPr>
      <xdr:spPr>
        <a:xfrm flipV="1">
          <a:off x="1130300" y="17109187"/>
          <a:ext cx="889000" cy="12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60977</xdr:rowOff>
    </xdr:from>
    <xdr:ext cx="405111" cy="259045"/>
    <xdr:sp macro="" textlink="">
      <xdr:nvSpPr>
        <xdr:cNvPr id="421" name="n_1aveValue【市民会館】&#10;有形固定資産減価償却率"/>
        <xdr:cNvSpPr txBox="1"/>
      </xdr:nvSpPr>
      <xdr:spPr>
        <a:xfrm>
          <a:off x="3582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19829</xdr:rowOff>
    </xdr:from>
    <xdr:ext cx="405111" cy="259045"/>
    <xdr:sp macro="" textlink="">
      <xdr:nvSpPr>
        <xdr:cNvPr id="422" name="n_2aveValue【市民会館】&#10;有形固定資産減価償却率"/>
        <xdr:cNvSpPr txBox="1"/>
      </xdr:nvSpPr>
      <xdr:spPr>
        <a:xfrm>
          <a:off x="270574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423" name="n_3aveValue【市民会館】&#10;有形固定資産減価償却率"/>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424"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1795</xdr:rowOff>
    </xdr:from>
    <xdr:ext cx="405111" cy="259045"/>
    <xdr:sp macro="" textlink="">
      <xdr:nvSpPr>
        <xdr:cNvPr id="425" name="n_1mainValue【市民会館】&#10;有形固定資産減価償却率"/>
        <xdr:cNvSpPr txBox="1"/>
      </xdr:nvSpPr>
      <xdr:spPr>
        <a:xfrm>
          <a:off x="35820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102379</xdr:rowOff>
    </xdr:from>
    <xdr:ext cx="405111" cy="259045"/>
    <xdr:sp macro="" textlink="">
      <xdr:nvSpPr>
        <xdr:cNvPr id="426" name="n_2mainValue【市民会館】&#10;有形固定資産減価償却率"/>
        <xdr:cNvSpPr txBox="1"/>
      </xdr:nvSpPr>
      <xdr:spPr>
        <a:xfrm>
          <a:off x="2705744" y="169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31514</xdr:rowOff>
    </xdr:from>
    <xdr:ext cx="405111" cy="259045"/>
    <xdr:sp macro="" textlink="">
      <xdr:nvSpPr>
        <xdr:cNvPr id="427" name="n_3mainValue【市民会館】&#10;有形固定資産減価償却率"/>
        <xdr:cNvSpPr txBox="1"/>
      </xdr:nvSpPr>
      <xdr:spPr>
        <a:xfrm>
          <a:off x="1816744"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33545</xdr:rowOff>
    </xdr:from>
    <xdr:ext cx="405111" cy="259045"/>
    <xdr:sp macro="" textlink="">
      <xdr:nvSpPr>
        <xdr:cNvPr id="428" name="n_4mainValue【市民会館】&#10;有形固定資産減価償却率"/>
        <xdr:cNvSpPr txBox="1"/>
      </xdr:nvSpPr>
      <xdr:spPr>
        <a:xfrm>
          <a:off x="927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9" name="直線コネクタ 43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0" name="テキスト ボックス 43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1" name="直線コネクタ 44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2" name="テキスト ボックス 44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3" name="直線コネクタ 44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4" name="テキスト ボックス 44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5" name="直線コネクタ 44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6" name="テキスト ボックス 44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7" name="直線コネクタ 44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8" name="テキスト ボックス 44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9" name="直線コネクタ 44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0" name="テキスト ボックス 44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454" name="直線コネクタ 453"/>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455" name="【市民会館】&#10;一人当たり面積最小値テキスト"/>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456" name="直線コネクタ 455"/>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5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58" name="直線コネクタ 45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59"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60" name="フローチャート: 判断 459"/>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461" name="フローチャート: 判断 460"/>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62" name="フローチャート: 判断 461"/>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63" name="フローチャート: 判断 462"/>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64" name="フローチャート: 判断 463"/>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157662</xdr:rowOff>
    </xdr:from>
    <xdr:to>
      <xdr:col>55</xdr:col>
      <xdr:colOff>50800</xdr:colOff>
      <xdr:row>104</xdr:row>
      <xdr:rowOff>87812</xdr:rowOff>
    </xdr:to>
    <xdr:sp macro="" textlink="">
      <xdr:nvSpPr>
        <xdr:cNvPr id="470" name="楕円 469"/>
        <xdr:cNvSpPr/>
      </xdr:nvSpPr>
      <xdr:spPr>
        <a:xfrm>
          <a:off x="10426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9089</xdr:rowOff>
    </xdr:from>
    <xdr:ext cx="469744" cy="259045"/>
    <xdr:sp macro="" textlink="">
      <xdr:nvSpPr>
        <xdr:cNvPr id="471" name="【市民会館】&#10;一人当たり面積該当値テキスト"/>
        <xdr:cNvSpPr txBox="1"/>
      </xdr:nvSpPr>
      <xdr:spPr>
        <a:xfrm>
          <a:off x="10515600" y="1766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170724</xdr:rowOff>
    </xdr:from>
    <xdr:to>
      <xdr:col>50</xdr:col>
      <xdr:colOff>165100</xdr:colOff>
      <xdr:row>104</xdr:row>
      <xdr:rowOff>100874</xdr:rowOff>
    </xdr:to>
    <xdr:sp macro="" textlink="">
      <xdr:nvSpPr>
        <xdr:cNvPr id="472" name="楕円 471"/>
        <xdr:cNvSpPr/>
      </xdr:nvSpPr>
      <xdr:spPr>
        <a:xfrm>
          <a:off x="9588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37012</xdr:rowOff>
    </xdr:from>
    <xdr:to>
      <xdr:col>55</xdr:col>
      <xdr:colOff>0</xdr:colOff>
      <xdr:row>104</xdr:row>
      <xdr:rowOff>50074</xdr:rowOff>
    </xdr:to>
    <xdr:cxnSp macro="">
      <xdr:nvCxnSpPr>
        <xdr:cNvPr id="473" name="直線コネクタ 472"/>
        <xdr:cNvCxnSpPr/>
      </xdr:nvCxnSpPr>
      <xdr:spPr>
        <a:xfrm flipV="1">
          <a:off x="9639300" y="178678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15602</xdr:rowOff>
    </xdr:from>
    <xdr:to>
      <xdr:col>46</xdr:col>
      <xdr:colOff>38100</xdr:colOff>
      <xdr:row>104</xdr:row>
      <xdr:rowOff>117202</xdr:rowOff>
    </xdr:to>
    <xdr:sp macro="" textlink="">
      <xdr:nvSpPr>
        <xdr:cNvPr id="474" name="楕円 473"/>
        <xdr:cNvSpPr/>
      </xdr:nvSpPr>
      <xdr:spPr>
        <a:xfrm>
          <a:off x="869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50074</xdr:rowOff>
    </xdr:from>
    <xdr:to>
      <xdr:col>50</xdr:col>
      <xdr:colOff>114300</xdr:colOff>
      <xdr:row>104</xdr:row>
      <xdr:rowOff>66402</xdr:rowOff>
    </xdr:to>
    <xdr:cxnSp macro="">
      <xdr:nvCxnSpPr>
        <xdr:cNvPr id="475" name="直線コネクタ 474"/>
        <xdr:cNvCxnSpPr/>
      </xdr:nvCxnSpPr>
      <xdr:spPr>
        <a:xfrm flipV="1">
          <a:off x="8750300" y="178808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31931</xdr:rowOff>
    </xdr:from>
    <xdr:to>
      <xdr:col>41</xdr:col>
      <xdr:colOff>101600</xdr:colOff>
      <xdr:row>104</xdr:row>
      <xdr:rowOff>133531</xdr:rowOff>
    </xdr:to>
    <xdr:sp macro="" textlink="">
      <xdr:nvSpPr>
        <xdr:cNvPr id="476" name="楕円 475"/>
        <xdr:cNvSpPr/>
      </xdr:nvSpPr>
      <xdr:spPr>
        <a:xfrm>
          <a:off x="781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66402</xdr:rowOff>
    </xdr:from>
    <xdr:to>
      <xdr:col>45</xdr:col>
      <xdr:colOff>177800</xdr:colOff>
      <xdr:row>104</xdr:row>
      <xdr:rowOff>82731</xdr:rowOff>
    </xdr:to>
    <xdr:cxnSp macro="">
      <xdr:nvCxnSpPr>
        <xdr:cNvPr id="477" name="直線コネクタ 476"/>
        <xdr:cNvCxnSpPr/>
      </xdr:nvCxnSpPr>
      <xdr:spPr>
        <a:xfrm flipV="1">
          <a:off x="7861300" y="178972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12337</xdr:rowOff>
    </xdr:from>
    <xdr:to>
      <xdr:col>36</xdr:col>
      <xdr:colOff>165100</xdr:colOff>
      <xdr:row>102</xdr:row>
      <xdr:rowOff>113937</xdr:rowOff>
    </xdr:to>
    <xdr:sp macro="" textlink="">
      <xdr:nvSpPr>
        <xdr:cNvPr id="478" name="楕円 477"/>
        <xdr:cNvSpPr/>
      </xdr:nvSpPr>
      <xdr:spPr>
        <a:xfrm>
          <a:off x="6921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63137</xdr:rowOff>
    </xdr:from>
    <xdr:to>
      <xdr:col>41</xdr:col>
      <xdr:colOff>50800</xdr:colOff>
      <xdr:row>104</xdr:row>
      <xdr:rowOff>82731</xdr:rowOff>
    </xdr:to>
    <xdr:cxnSp macro="">
      <xdr:nvCxnSpPr>
        <xdr:cNvPr id="479" name="直線コネクタ 478"/>
        <xdr:cNvCxnSpPr/>
      </xdr:nvCxnSpPr>
      <xdr:spPr>
        <a:xfrm>
          <a:off x="6972300" y="17551037"/>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480" name="n_1aveValue【市民会館】&#10;一人当たり面積"/>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481" name="n_2aveValue【市民会館】&#10;一人当たり面積"/>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82"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69141</xdr:rowOff>
    </xdr:from>
    <xdr:ext cx="469744" cy="259045"/>
    <xdr:sp macro="" textlink="">
      <xdr:nvSpPr>
        <xdr:cNvPr id="483" name="n_4aveValue【市民会館】&#10;一人当たり面積"/>
        <xdr:cNvSpPr txBox="1"/>
      </xdr:nvSpPr>
      <xdr:spPr>
        <a:xfrm>
          <a:off x="6737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117401</xdr:rowOff>
    </xdr:from>
    <xdr:ext cx="469744" cy="259045"/>
    <xdr:sp macro="" textlink="">
      <xdr:nvSpPr>
        <xdr:cNvPr id="484" name="n_1mainValue【市民会館】&#10;一人当たり面積"/>
        <xdr:cNvSpPr txBox="1"/>
      </xdr:nvSpPr>
      <xdr:spPr>
        <a:xfrm>
          <a:off x="93917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133729</xdr:rowOff>
    </xdr:from>
    <xdr:ext cx="469744" cy="259045"/>
    <xdr:sp macro="" textlink="">
      <xdr:nvSpPr>
        <xdr:cNvPr id="485" name="n_2mainValue【市民会館】&#10;一人当たり面積"/>
        <xdr:cNvSpPr txBox="1"/>
      </xdr:nvSpPr>
      <xdr:spPr>
        <a:xfrm>
          <a:off x="8515427" y="176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124658</xdr:rowOff>
    </xdr:from>
    <xdr:ext cx="469744" cy="259045"/>
    <xdr:sp macro="" textlink="">
      <xdr:nvSpPr>
        <xdr:cNvPr id="486" name="n_3mainValue【市民会館】&#10;一人当たり面積"/>
        <xdr:cNvSpPr txBox="1"/>
      </xdr:nvSpPr>
      <xdr:spPr>
        <a:xfrm>
          <a:off x="7626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130464</xdr:rowOff>
    </xdr:from>
    <xdr:ext cx="469744" cy="259045"/>
    <xdr:sp macro="" textlink="">
      <xdr:nvSpPr>
        <xdr:cNvPr id="487" name="n_4mainValue【市民会館】&#10;一人当たり面積"/>
        <xdr:cNvSpPr txBox="1"/>
      </xdr:nvSpPr>
      <xdr:spPr>
        <a:xfrm>
          <a:off x="6737427" y="172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512" name="直線コネクタ 511"/>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13"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14" name="直線コネクタ 513"/>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515" name="【一般廃棄物処理施設】&#10;有形固定資産減価償却率最大値テキスト"/>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16" name="直線コネクタ 515"/>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7" name="【一般廃棄物処理施設】&#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8" name="フローチャート: 判断 517"/>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519" name="フローチャート: 判断 518"/>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20" name="フローチャート: 判断 519"/>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21" name="フローチャート: 判断 520"/>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2" name="フローチャート: 判断 521"/>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8" name="楕円 527"/>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529" name="【一般廃棄物処理施設】&#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30" name="楕円 529"/>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121920</xdr:rowOff>
    </xdr:to>
    <xdr:cxnSp macro="">
      <xdr:nvCxnSpPr>
        <xdr:cNvPr id="531" name="直線コネクタ 530"/>
        <xdr:cNvCxnSpPr/>
      </xdr:nvCxnSpPr>
      <xdr:spPr>
        <a:xfrm>
          <a:off x="15481300" y="65970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32" name="楕円 531"/>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81915</xdr:rowOff>
    </xdr:to>
    <xdr:cxnSp macro="">
      <xdr:nvCxnSpPr>
        <xdr:cNvPr id="533" name="直線コネクタ 532"/>
        <xdr:cNvCxnSpPr/>
      </xdr:nvCxnSpPr>
      <xdr:spPr>
        <a:xfrm>
          <a:off x="14592300" y="6557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534" name="楕円 533"/>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41910</xdr:rowOff>
    </xdr:to>
    <xdr:cxnSp macro="">
      <xdr:nvCxnSpPr>
        <xdr:cNvPr id="535" name="直線コネクタ 534"/>
        <xdr:cNvCxnSpPr/>
      </xdr:nvCxnSpPr>
      <xdr:spPr>
        <a:xfrm>
          <a:off x="13703300" y="6530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536" name="楕円 535"/>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15240</xdr:rowOff>
    </xdr:from>
    <xdr:to>
      <xdr:col>71</xdr:col>
      <xdr:colOff>177800</xdr:colOff>
      <xdr:row>39</xdr:row>
      <xdr:rowOff>5715</xdr:rowOff>
    </xdr:to>
    <xdr:cxnSp macro="">
      <xdr:nvCxnSpPr>
        <xdr:cNvPr id="537" name="直線コネクタ 536"/>
        <xdr:cNvCxnSpPr/>
      </xdr:nvCxnSpPr>
      <xdr:spPr>
        <a:xfrm flipV="1">
          <a:off x="12814300" y="653034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20972</xdr:rowOff>
    </xdr:from>
    <xdr:ext cx="405111" cy="259045"/>
    <xdr:sp macro="" textlink="">
      <xdr:nvSpPr>
        <xdr:cNvPr id="538" name="n_1aveValue【一般廃棄物処理施設】&#10;有形固定資産減価償却率"/>
        <xdr:cNvSpPr txBox="1"/>
      </xdr:nvSpPr>
      <xdr:spPr>
        <a:xfrm>
          <a:off x="15266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39" name="n_2ave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40" name="n_3aveValue【一般廃棄物処理施設】&#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541" name="n_4aveValue【一般廃棄物処理施設】&#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149242</xdr:rowOff>
    </xdr:from>
    <xdr:ext cx="405111" cy="259045"/>
    <xdr:sp macro="" textlink="">
      <xdr:nvSpPr>
        <xdr:cNvPr id="542" name="n_1mainValue【一般廃棄物処理施設】&#10;有形固定資産減価償却率"/>
        <xdr:cNvSpPr txBox="1"/>
      </xdr:nvSpPr>
      <xdr:spPr>
        <a:xfrm>
          <a:off x="15266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3" name="n_2main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544" name="n_3main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545" name="n_4mainValue【一般廃棄物処理施設】&#10;有形固定資産減価償却率"/>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567" name="直線コネクタ 566"/>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568" name="【一般廃棄物処理施設】&#10;一人当たり有形固定資産（償却資産）額最小値テキスト"/>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569" name="直線コネクタ 568"/>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570" name="【一般廃棄物処理施設】&#10;一人当たり有形固定資産（償却資産）額最大値テキスト"/>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571" name="直線コネクタ 570"/>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572" name="【一般廃棄物処理施設】&#10;一人当たり有形固定資産（償却資産）額平均値テキスト"/>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573" name="フローチャート: 判断 572"/>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574" name="フローチャート: 判断 573"/>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575" name="フローチャート: 判断 574"/>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576" name="フローチャート: 判断 575"/>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577" name="フローチャート: 判断 576"/>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166227</xdr:rowOff>
    </xdr:from>
    <xdr:to>
      <xdr:col>116</xdr:col>
      <xdr:colOff>114300</xdr:colOff>
      <xdr:row>40</xdr:row>
      <xdr:rowOff>96377</xdr:rowOff>
    </xdr:to>
    <xdr:sp macro="" textlink="">
      <xdr:nvSpPr>
        <xdr:cNvPr id="583" name="楕円 582"/>
        <xdr:cNvSpPr/>
      </xdr:nvSpPr>
      <xdr:spPr>
        <a:xfrm>
          <a:off x="22110700" y="68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144654</xdr:rowOff>
    </xdr:from>
    <xdr:ext cx="534377" cy="259045"/>
    <xdr:sp macro="" textlink="">
      <xdr:nvSpPr>
        <xdr:cNvPr id="584" name="【一般廃棄物処理施設】&#10;一人当たり有形固定資産（償却資産）額該当値テキスト"/>
        <xdr:cNvSpPr txBox="1"/>
      </xdr:nvSpPr>
      <xdr:spPr>
        <a:xfrm>
          <a:off x="22199600" y="68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171297</xdr:rowOff>
    </xdr:from>
    <xdr:to>
      <xdr:col>112</xdr:col>
      <xdr:colOff>38100</xdr:colOff>
      <xdr:row>40</xdr:row>
      <xdr:rowOff>101447</xdr:rowOff>
    </xdr:to>
    <xdr:sp macro="" textlink="">
      <xdr:nvSpPr>
        <xdr:cNvPr id="585" name="楕円 584"/>
        <xdr:cNvSpPr/>
      </xdr:nvSpPr>
      <xdr:spPr>
        <a:xfrm>
          <a:off x="21272500" y="68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45577</xdr:rowOff>
    </xdr:from>
    <xdr:to>
      <xdr:col>116</xdr:col>
      <xdr:colOff>63500</xdr:colOff>
      <xdr:row>40</xdr:row>
      <xdr:rowOff>50647</xdr:rowOff>
    </xdr:to>
    <xdr:cxnSp macro="">
      <xdr:nvCxnSpPr>
        <xdr:cNvPr id="586" name="直線コネクタ 585"/>
        <xdr:cNvCxnSpPr/>
      </xdr:nvCxnSpPr>
      <xdr:spPr>
        <a:xfrm flipV="1">
          <a:off x="21323300" y="6903577"/>
          <a:ext cx="8382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5315</xdr:rowOff>
    </xdr:from>
    <xdr:to>
      <xdr:col>107</xdr:col>
      <xdr:colOff>101600</xdr:colOff>
      <xdr:row>40</xdr:row>
      <xdr:rowOff>106915</xdr:rowOff>
    </xdr:to>
    <xdr:sp macro="" textlink="">
      <xdr:nvSpPr>
        <xdr:cNvPr id="587" name="楕円 586"/>
        <xdr:cNvSpPr/>
      </xdr:nvSpPr>
      <xdr:spPr>
        <a:xfrm>
          <a:off x="20383500" y="68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50647</xdr:rowOff>
    </xdr:from>
    <xdr:to>
      <xdr:col>111</xdr:col>
      <xdr:colOff>177800</xdr:colOff>
      <xdr:row>40</xdr:row>
      <xdr:rowOff>56115</xdr:rowOff>
    </xdr:to>
    <xdr:cxnSp macro="">
      <xdr:nvCxnSpPr>
        <xdr:cNvPr id="588" name="直線コネクタ 587"/>
        <xdr:cNvCxnSpPr/>
      </xdr:nvCxnSpPr>
      <xdr:spPr>
        <a:xfrm flipV="1">
          <a:off x="20434300" y="690864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14624</xdr:rowOff>
    </xdr:from>
    <xdr:to>
      <xdr:col>102</xdr:col>
      <xdr:colOff>165100</xdr:colOff>
      <xdr:row>40</xdr:row>
      <xdr:rowOff>116224</xdr:rowOff>
    </xdr:to>
    <xdr:sp macro="" textlink="">
      <xdr:nvSpPr>
        <xdr:cNvPr id="589" name="楕円 588"/>
        <xdr:cNvSpPr/>
      </xdr:nvSpPr>
      <xdr:spPr>
        <a:xfrm>
          <a:off x="19494500" y="68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56115</xdr:rowOff>
    </xdr:from>
    <xdr:to>
      <xdr:col>107</xdr:col>
      <xdr:colOff>50800</xdr:colOff>
      <xdr:row>40</xdr:row>
      <xdr:rowOff>65424</xdr:rowOff>
    </xdr:to>
    <xdr:cxnSp macro="">
      <xdr:nvCxnSpPr>
        <xdr:cNvPr id="590" name="直線コネクタ 589"/>
        <xdr:cNvCxnSpPr/>
      </xdr:nvCxnSpPr>
      <xdr:spPr>
        <a:xfrm flipV="1">
          <a:off x="19545300" y="691411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104418</xdr:rowOff>
    </xdr:from>
    <xdr:to>
      <xdr:col>98</xdr:col>
      <xdr:colOff>38100</xdr:colOff>
      <xdr:row>41</xdr:row>
      <xdr:rowOff>34568</xdr:rowOff>
    </xdr:to>
    <xdr:sp macro="" textlink="">
      <xdr:nvSpPr>
        <xdr:cNvPr id="591" name="楕円 590"/>
        <xdr:cNvSpPr/>
      </xdr:nvSpPr>
      <xdr:spPr>
        <a:xfrm>
          <a:off x="18605500" y="69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65424</xdr:rowOff>
    </xdr:from>
    <xdr:to>
      <xdr:col>102</xdr:col>
      <xdr:colOff>114300</xdr:colOff>
      <xdr:row>40</xdr:row>
      <xdr:rowOff>155218</xdr:rowOff>
    </xdr:to>
    <xdr:cxnSp macro="">
      <xdr:nvCxnSpPr>
        <xdr:cNvPr id="592" name="直線コネクタ 591"/>
        <xdr:cNvCxnSpPr/>
      </xdr:nvCxnSpPr>
      <xdr:spPr>
        <a:xfrm flipV="1">
          <a:off x="18656300" y="6923424"/>
          <a:ext cx="889000" cy="8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593" name="n_1aveValue【一般廃棄物処理施設】&#10;一人当たり有形固定資産（償却資産）額"/>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594" name="n_2aveValue【一般廃棄物処理施設】&#10;一人当たり有形固定資産（償却資産）額"/>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595" name="n_3aveValue【一般廃棄物処理施設】&#10;一人当たり有形固定資産（償却資産）額"/>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596" name="n_4aveValue【一般廃棄物処理施設】&#10;一人当たり有形固定資産（償却資産）額"/>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92574</xdr:rowOff>
    </xdr:from>
    <xdr:ext cx="534377" cy="259045"/>
    <xdr:sp macro="" textlink="">
      <xdr:nvSpPr>
        <xdr:cNvPr id="597" name="n_1mainValue【一般廃棄物処理施設】&#10;一人当たり有形固定資産（償却資産）額"/>
        <xdr:cNvSpPr txBox="1"/>
      </xdr:nvSpPr>
      <xdr:spPr>
        <a:xfrm>
          <a:off x="21043411" y="6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98042</xdr:rowOff>
    </xdr:from>
    <xdr:ext cx="534377" cy="259045"/>
    <xdr:sp macro="" textlink="">
      <xdr:nvSpPr>
        <xdr:cNvPr id="598" name="n_2mainValue【一般廃棄物処理施設】&#10;一人当たり有形固定資産（償却資産）額"/>
        <xdr:cNvSpPr txBox="1"/>
      </xdr:nvSpPr>
      <xdr:spPr>
        <a:xfrm>
          <a:off x="20167111" y="695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107351</xdr:rowOff>
    </xdr:from>
    <xdr:ext cx="534377" cy="259045"/>
    <xdr:sp macro="" textlink="">
      <xdr:nvSpPr>
        <xdr:cNvPr id="599" name="n_3mainValue【一般廃棄物処理施設】&#10;一人当たり有形固定資産（償却資産）額"/>
        <xdr:cNvSpPr txBox="1"/>
      </xdr:nvSpPr>
      <xdr:spPr>
        <a:xfrm>
          <a:off x="19278111" y="69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25695</xdr:rowOff>
    </xdr:from>
    <xdr:ext cx="534377" cy="259045"/>
    <xdr:sp macro="" textlink="">
      <xdr:nvSpPr>
        <xdr:cNvPr id="600" name="n_4mainValue【一般廃棄物処理施設】&#10;一人当たり有形固定資産（償却資産）額"/>
        <xdr:cNvSpPr txBox="1"/>
      </xdr:nvSpPr>
      <xdr:spPr>
        <a:xfrm>
          <a:off x="18389111" y="70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625" name="直線コネクタ 624"/>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26"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27" name="直線コネクタ 626"/>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628"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629" name="直線コネクタ 628"/>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630"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1" name="フローチャート: 判断 630"/>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632" name="フローチャート: 判断 631"/>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633" name="フローチャート: 判断 632"/>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634" name="フローチャート: 判断 633"/>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635" name="フローチャート: 判断 634"/>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641" name="楕円 640"/>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642" name="【保健センター・保健所】&#10;有形固定資産減価償却率該当値テキスト"/>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156845</xdr:rowOff>
    </xdr:from>
    <xdr:to>
      <xdr:col>81</xdr:col>
      <xdr:colOff>101600</xdr:colOff>
      <xdr:row>58</xdr:row>
      <xdr:rowOff>86995</xdr:rowOff>
    </xdr:to>
    <xdr:sp macro="" textlink="">
      <xdr:nvSpPr>
        <xdr:cNvPr id="643" name="楕円 642"/>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36195</xdr:rowOff>
    </xdr:from>
    <xdr:to>
      <xdr:col>85</xdr:col>
      <xdr:colOff>127000</xdr:colOff>
      <xdr:row>58</xdr:row>
      <xdr:rowOff>38100</xdr:rowOff>
    </xdr:to>
    <xdr:cxnSp macro="">
      <xdr:nvCxnSpPr>
        <xdr:cNvPr id="644" name="直線コネクタ 643"/>
        <xdr:cNvCxnSpPr/>
      </xdr:nvCxnSpPr>
      <xdr:spPr>
        <a:xfrm>
          <a:off x="15481300" y="99802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645" name="楕円 644"/>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36195</xdr:rowOff>
    </xdr:to>
    <xdr:cxnSp macro="">
      <xdr:nvCxnSpPr>
        <xdr:cNvPr id="646" name="直線コネクタ 645"/>
        <xdr:cNvCxnSpPr/>
      </xdr:nvCxnSpPr>
      <xdr:spPr>
        <a:xfrm>
          <a:off x="14592300" y="9940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78740</xdr:rowOff>
    </xdr:from>
    <xdr:to>
      <xdr:col>72</xdr:col>
      <xdr:colOff>38100</xdr:colOff>
      <xdr:row>58</xdr:row>
      <xdr:rowOff>8890</xdr:rowOff>
    </xdr:to>
    <xdr:sp macro="" textlink="">
      <xdr:nvSpPr>
        <xdr:cNvPr id="647" name="楕円 646"/>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129540</xdr:rowOff>
    </xdr:from>
    <xdr:to>
      <xdr:col>76</xdr:col>
      <xdr:colOff>114300</xdr:colOff>
      <xdr:row>57</xdr:row>
      <xdr:rowOff>167640</xdr:rowOff>
    </xdr:to>
    <xdr:cxnSp macro="">
      <xdr:nvCxnSpPr>
        <xdr:cNvPr id="648" name="直線コネクタ 647"/>
        <xdr:cNvCxnSpPr/>
      </xdr:nvCxnSpPr>
      <xdr:spPr>
        <a:xfrm>
          <a:off x="13703300" y="9902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61595</xdr:rowOff>
    </xdr:from>
    <xdr:to>
      <xdr:col>67</xdr:col>
      <xdr:colOff>101600</xdr:colOff>
      <xdr:row>57</xdr:row>
      <xdr:rowOff>163195</xdr:rowOff>
    </xdr:to>
    <xdr:sp macro="" textlink="">
      <xdr:nvSpPr>
        <xdr:cNvPr id="649" name="楕円 648"/>
        <xdr:cNvSpPr/>
      </xdr:nvSpPr>
      <xdr:spPr>
        <a:xfrm>
          <a:off x="12763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112395</xdr:rowOff>
    </xdr:from>
    <xdr:to>
      <xdr:col>71</xdr:col>
      <xdr:colOff>177800</xdr:colOff>
      <xdr:row>57</xdr:row>
      <xdr:rowOff>129540</xdr:rowOff>
    </xdr:to>
    <xdr:cxnSp macro="">
      <xdr:nvCxnSpPr>
        <xdr:cNvPr id="650" name="直線コネクタ 649"/>
        <xdr:cNvCxnSpPr/>
      </xdr:nvCxnSpPr>
      <xdr:spPr>
        <a:xfrm>
          <a:off x="12814300" y="98850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651" name="n_1aveValue【保健センター・保健所】&#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652" name="n_2aveValue【保健センター・保健所】&#10;有形固定資産減価償却率"/>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653" name="n_3aveValue【保健センター・保健所】&#10;有形固定資産減価償却率"/>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654" name="n_4aveValue【保健センター・保健所】&#10;有形固定資産減価償却率"/>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103522</xdr:rowOff>
    </xdr:from>
    <xdr:ext cx="405111" cy="259045"/>
    <xdr:sp macro="" textlink="">
      <xdr:nvSpPr>
        <xdr:cNvPr id="655" name="n_1mainValue【保健センター・保健所】&#10;有形固定資産減価償却率"/>
        <xdr:cNvSpPr txBox="1"/>
      </xdr:nvSpPr>
      <xdr:spPr>
        <a:xfrm>
          <a:off x="15266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656" name="n_2mainValue【保健センター・保健所】&#10;有形固定資産減価償却率"/>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25417</xdr:rowOff>
    </xdr:from>
    <xdr:ext cx="405111" cy="259045"/>
    <xdr:sp macro="" textlink="">
      <xdr:nvSpPr>
        <xdr:cNvPr id="657" name="n_3mainValue【保健センター・保健所】&#10;有形固定資産減価償却率"/>
        <xdr:cNvSpPr txBox="1"/>
      </xdr:nvSpPr>
      <xdr:spPr>
        <a:xfrm>
          <a:off x="13500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8272</xdr:rowOff>
    </xdr:from>
    <xdr:ext cx="405111" cy="259045"/>
    <xdr:sp macro="" textlink="">
      <xdr:nvSpPr>
        <xdr:cNvPr id="658" name="n_4mainValue【保健センター・保健所】&#10;有形固定資産減価償却率"/>
        <xdr:cNvSpPr txBox="1"/>
      </xdr:nvSpPr>
      <xdr:spPr>
        <a:xfrm>
          <a:off x="12611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684" name="直線コネクタ 683"/>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85"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86" name="直線コネクタ 685"/>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687"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688" name="直線コネクタ 687"/>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689" name="【保健センター・保健所】&#10;一人当たり面積平均値テキスト"/>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90" name="フローチャート: 判断 689"/>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691" name="フローチャート: 判断 690"/>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92" name="フローチャート: 判断 691"/>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693" name="フローチャート: 判断 692"/>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694" name="フローチャート: 判断 693"/>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700" name="楕円 699"/>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102705</xdr:rowOff>
    </xdr:from>
    <xdr:ext cx="469744" cy="259045"/>
    <xdr:sp macro="" textlink="">
      <xdr:nvSpPr>
        <xdr:cNvPr id="701" name="【保健センター・保健所】&#10;一人当たり面積該当値テキスト"/>
        <xdr:cNvSpPr txBox="1"/>
      </xdr:nvSpPr>
      <xdr:spPr>
        <a:xfrm>
          <a:off x="22199600" y="1056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84727</xdr:rowOff>
    </xdr:from>
    <xdr:to>
      <xdr:col>112</xdr:col>
      <xdr:colOff>38100</xdr:colOff>
      <xdr:row>63</xdr:row>
      <xdr:rowOff>14877</xdr:rowOff>
    </xdr:to>
    <xdr:sp macro="" textlink="">
      <xdr:nvSpPr>
        <xdr:cNvPr id="702" name="楕円 701"/>
        <xdr:cNvSpPr/>
      </xdr:nvSpPr>
      <xdr:spPr>
        <a:xfrm>
          <a:off x="21272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130628</xdr:rowOff>
    </xdr:from>
    <xdr:to>
      <xdr:col>116</xdr:col>
      <xdr:colOff>63500</xdr:colOff>
      <xdr:row>62</xdr:row>
      <xdr:rowOff>135527</xdr:rowOff>
    </xdr:to>
    <xdr:cxnSp macro="">
      <xdr:nvCxnSpPr>
        <xdr:cNvPr id="703" name="直線コネクタ 702"/>
        <xdr:cNvCxnSpPr/>
      </xdr:nvCxnSpPr>
      <xdr:spPr>
        <a:xfrm flipV="1">
          <a:off x="21323300" y="1076052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91259</xdr:rowOff>
    </xdr:from>
    <xdr:to>
      <xdr:col>107</xdr:col>
      <xdr:colOff>101600</xdr:colOff>
      <xdr:row>63</xdr:row>
      <xdr:rowOff>21409</xdr:rowOff>
    </xdr:to>
    <xdr:sp macro="" textlink="">
      <xdr:nvSpPr>
        <xdr:cNvPr id="704" name="楕円 703"/>
        <xdr:cNvSpPr/>
      </xdr:nvSpPr>
      <xdr:spPr>
        <a:xfrm>
          <a:off x="20383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135527</xdr:rowOff>
    </xdr:from>
    <xdr:to>
      <xdr:col>111</xdr:col>
      <xdr:colOff>177800</xdr:colOff>
      <xdr:row>62</xdr:row>
      <xdr:rowOff>142059</xdr:rowOff>
    </xdr:to>
    <xdr:cxnSp macro="">
      <xdr:nvCxnSpPr>
        <xdr:cNvPr id="705" name="直線コネクタ 704"/>
        <xdr:cNvCxnSpPr/>
      </xdr:nvCxnSpPr>
      <xdr:spPr>
        <a:xfrm flipV="1">
          <a:off x="20434300" y="1076542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706" name="楕円 705"/>
        <xdr:cNvSpPr/>
      </xdr:nvSpPr>
      <xdr:spPr>
        <a:xfrm>
          <a:off x="19494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142059</xdr:rowOff>
    </xdr:from>
    <xdr:to>
      <xdr:col>107</xdr:col>
      <xdr:colOff>50800</xdr:colOff>
      <xdr:row>62</xdr:row>
      <xdr:rowOff>150223</xdr:rowOff>
    </xdr:to>
    <xdr:cxnSp macro="">
      <xdr:nvCxnSpPr>
        <xdr:cNvPr id="707" name="直線コネクタ 706"/>
        <xdr:cNvCxnSpPr/>
      </xdr:nvCxnSpPr>
      <xdr:spPr>
        <a:xfrm flipV="1">
          <a:off x="19545300" y="107719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65133</xdr:rowOff>
    </xdr:from>
    <xdr:to>
      <xdr:col>98</xdr:col>
      <xdr:colOff>38100</xdr:colOff>
      <xdr:row>62</xdr:row>
      <xdr:rowOff>166733</xdr:rowOff>
    </xdr:to>
    <xdr:sp macro="" textlink="">
      <xdr:nvSpPr>
        <xdr:cNvPr id="708" name="楕円 707"/>
        <xdr:cNvSpPr/>
      </xdr:nvSpPr>
      <xdr:spPr>
        <a:xfrm>
          <a:off x="18605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115933</xdr:rowOff>
    </xdr:from>
    <xdr:to>
      <xdr:col>102</xdr:col>
      <xdr:colOff>114300</xdr:colOff>
      <xdr:row>62</xdr:row>
      <xdr:rowOff>150223</xdr:rowOff>
    </xdr:to>
    <xdr:cxnSp macro="">
      <xdr:nvCxnSpPr>
        <xdr:cNvPr id="709" name="直線コネクタ 708"/>
        <xdr:cNvCxnSpPr/>
      </xdr:nvCxnSpPr>
      <xdr:spPr>
        <a:xfrm>
          <a:off x="18656300" y="1074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710" name="n_1aveValue【保健センター・保健所】&#10;一人当たり面積"/>
        <xdr:cNvSpPr txBox="1"/>
      </xdr:nvSpPr>
      <xdr:spPr>
        <a:xfrm>
          <a:off x="21075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1" name="n_2ave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712" name="n_3aveValue【保健センター・保健所】&#10;一人当たり面積"/>
        <xdr:cNvSpPr txBox="1"/>
      </xdr:nvSpPr>
      <xdr:spPr>
        <a:xfrm>
          <a:off x="19310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149696</xdr:rowOff>
    </xdr:from>
    <xdr:ext cx="469744" cy="259045"/>
    <xdr:sp macro="" textlink="">
      <xdr:nvSpPr>
        <xdr:cNvPr id="713" name="n_4aveValue【保健センター・保健所】&#10;一人当たり面積"/>
        <xdr:cNvSpPr txBox="1"/>
      </xdr:nvSpPr>
      <xdr:spPr>
        <a:xfrm>
          <a:off x="18421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31404</xdr:rowOff>
    </xdr:from>
    <xdr:ext cx="469744" cy="259045"/>
    <xdr:sp macro="" textlink="">
      <xdr:nvSpPr>
        <xdr:cNvPr id="714" name="n_1mainValue【保健センター・保健所】&#10;一人当たり面積"/>
        <xdr:cNvSpPr txBox="1"/>
      </xdr:nvSpPr>
      <xdr:spPr>
        <a:xfrm>
          <a:off x="21075727" y="104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37936</xdr:rowOff>
    </xdr:from>
    <xdr:ext cx="469744" cy="259045"/>
    <xdr:sp macro="" textlink="">
      <xdr:nvSpPr>
        <xdr:cNvPr id="715" name="n_2mainValue【保健センター・保健所】&#10;一人当たり面積"/>
        <xdr:cNvSpPr txBox="1"/>
      </xdr:nvSpPr>
      <xdr:spPr>
        <a:xfrm>
          <a:off x="20199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46100</xdr:rowOff>
    </xdr:from>
    <xdr:ext cx="469744" cy="259045"/>
    <xdr:sp macro="" textlink="">
      <xdr:nvSpPr>
        <xdr:cNvPr id="716" name="n_3mainValue【保健センター・保健所】&#10;一人当たり面積"/>
        <xdr:cNvSpPr txBox="1"/>
      </xdr:nvSpPr>
      <xdr:spPr>
        <a:xfrm>
          <a:off x="19310427" y="1050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11810</xdr:rowOff>
    </xdr:from>
    <xdr:ext cx="469744" cy="259045"/>
    <xdr:sp macro="" textlink="">
      <xdr:nvSpPr>
        <xdr:cNvPr id="717" name="n_4mainValue【保健センター・保健所】&#10;一人当たり面積"/>
        <xdr:cNvSpPr txBox="1"/>
      </xdr:nvSpPr>
      <xdr:spPr>
        <a:xfrm>
          <a:off x="18421427" y="104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3" name="直線コネクタ 742"/>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6"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7" name="直線コネクタ 746"/>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139172</xdr:rowOff>
    </xdr:from>
    <xdr:ext cx="405111" cy="259045"/>
    <xdr:sp macro="" textlink="">
      <xdr:nvSpPr>
        <xdr:cNvPr id="748" name="【消防施設】&#10;有形固定資産減価償却率平均値テキスト"/>
        <xdr:cNvSpPr txBox="1"/>
      </xdr:nvSpPr>
      <xdr:spPr>
        <a:xfrm>
          <a:off x="16357600" y="1402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749" name="フローチャート: 判断 748"/>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50" name="フローチャート: 判断 749"/>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751" name="フローチャート: 判断 750"/>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752" name="フローチャート: 判断 751"/>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753" name="フローチャート: 判断 752"/>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9" name="楕円 75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0"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1" name="楕円 76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2" name="直線コネクタ 76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3" name="楕円 76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4" name="直線コネクタ 76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16692</xdr:rowOff>
    </xdr:from>
    <xdr:to>
      <xdr:col>67</xdr:col>
      <xdr:colOff>101600</xdr:colOff>
      <xdr:row>86</xdr:row>
      <xdr:rowOff>118292</xdr:rowOff>
    </xdr:to>
    <xdr:sp macro="" textlink="">
      <xdr:nvSpPr>
        <xdr:cNvPr id="765" name="楕円 764"/>
        <xdr:cNvSpPr/>
      </xdr:nvSpPr>
      <xdr:spPr>
        <a:xfrm>
          <a:off x="1276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766" name="n_1aveValue【消防施設】&#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767"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768" name="n_3aveValue【消防施設】&#10;有形固定資産減価償却率"/>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769"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0"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1"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109419</xdr:rowOff>
    </xdr:from>
    <xdr:ext cx="405111" cy="259045"/>
    <xdr:sp macro="" textlink="">
      <xdr:nvSpPr>
        <xdr:cNvPr id="772" name="n_4mainValue【消防施設】&#10;有形固定資産減価償却率"/>
        <xdr:cNvSpPr txBox="1"/>
      </xdr:nvSpPr>
      <xdr:spPr>
        <a:xfrm>
          <a:off x="126117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798" name="直線コネクタ 797"/>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800" name="直線コネクタ 79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801"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802" name="直線コネクタ 801"/>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803" name="【消防施設】&#10;一人当たり面積平均値テキスト"/>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04" name="フローチャート: 判断 803"/>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805" name="フローチャート: 判断 804"/>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806" name="フローチャート: 判断 805"/>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807" name="フローチャート: 判断 806"/>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808" name="フローチャート: 判断 807"/>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14" name="楕円 813"/>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142257</xdr:rowOff>
    </xdr:from>
    <xdr:ext cx="469744" cy="259045"/>
    <xdr:sp macro="" textlink="">
      <xdr:nvSpPr>
        <xdr:cNvPr id="815" name="【消防施設】&#10;一人当たり面積該当値テキスト"/>
        <xdr:cNvSpPr txBox="1"/>
      </xdr:nvSpPr>
      <xdr:spPr>
        <a:xfrm>
          <a:off x="22199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816" name="楕円 815"/>
        <xdr:cNvSpPr/>
      </xdr:nvSpPr>
      <xdr:spPr>
        <a:xfrm>
          <a:off x="21272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106680</xdr:rowOff>
    </xdr:to>
    <xdr:cxnSp macro="">
      <xdr:nvCxnSpPr>
        <xdr:cNvPr id="817" name="直線コネクタ 816"/>
        <xdr:cNvCxnSpPr/>
      </xdr:nvCxnSpPr>
      <xdr:spPr>
        <a:xfrm>
          <a:off x="21323300" y="1485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818" name="楕円 817"/>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106680</xdr:rowOff>
    </xdr:to>
    <xdr:cxnSp macro="">
      <xdr:nvCxnSpPr>
        <xdr:cNvPr id="819" name="直線コネクタ 818"/>
        <xdr:cNvCxnSpPr/>
      </xdr:nvCxnSpPr>
      <xdr:spPr>
        <a:xfrm>
          <a:off x="20434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59145</xdr:rowOff>
    </xdr:from>
    <xdr:to>
      <xdr:col>98</xdr:col>
      <xdr:colOff>38100</xdr:colOff>
      <xdr:row>86</xdr:row>
      <xdr:rowOff>160745</xdr:rowOff>
    </xdr:to>
    <xdr:sp macro="" textlink="">
      <xdr:nvSpPr>
        <xdr:cNvPr id="820" name="楕円 819"/>
        <xdr:cNvSpPr/>
      </xdr:nvSpPr>
      <xdr:spPr>
        <a:xfrm>
          <a:off x="18605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821" name="n_1aveValue【消防施設】&#10;一人当たり面積"/>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822" name="n_2ave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823" name="n_3aveValue【消防施設】&#10;一人当たり面積"/>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824"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825" name="n_1mainValue【消防施設】&#10;一人当たり面積"/>
        <xdr:cNvSpPr txBox="1"/>
      </xdr:nvSpPr>
      <xdr:spPr>
        <a:xfrm>
          <a:off x="21075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826"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151872</xdr:rowOff>
    </xdr:from>
    <xdr:ext cx="469744" cy="259045"/>
    <xdr:sp macro="" textlink="">
      <xdr:nvSpPr>
        <xdr:cNvPr id="827" name="n_4mainValue【消防施設】&#10;一人当たり面積"/>
        <xdr:cNvSpPr txBox="1"/>
      </xdr:nvSpPr>
      <xdr:spPr>
        <a:xfrm>
          <a:off x="18421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853" name="直線コネクタ 852"/>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854"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855" name="直線コネクタ 854"/>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5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57" name="直線コネクタ 85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858" name="【庁舎】&#10;有形固定資産減価償却率平均値テキスト"/>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59" name="フローチャート: 判断 858"/>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0" name="フローチャート: 判断 859"/>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61" name="フローチャート: 判断 860"/>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62" name="フローチャート: 判断 861"/>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863" name="フローチャート: 判断 862"/>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869" name="楕円 868"/>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870" name="【庁舎】&#10;有形固定資産減価償却率該当値テキスト"/>
        <xdr:cNvSpPr txBox="1"/>
      </xdr:nvSpPr>
      <xdr:spPr>
        <a:xfrm>
          <a:off x="16357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871" name="楕円 870"/>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130084</xdr:rowOff>
    </xdr:to>
    <xdr:cxnSp macro="">
      <xdr:nvCxnSpPr>
        <xdr:cNvPr id="872" name="直線コネクタ 871"/>
        <xdr:cNvCxnSpPr/>
      </xdr:nvCxnSpPr>
      <xdr:spPr>
        <a:xfrm>
          <a:off x="15481300" y="179233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73" name="楕円 872"/>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92529</xdr:rowOff>
    </xdr:to>
    <xdr:cxnSp macro="">
      <xdr:nvCxnSpPr>
        <xdr:cNvPr id="874" name="直線コネクタ 873"/>
        <xdr:cNvCxnSpPr/>
      </xdr:nvCxnSpPr>
      <xdr:spPr>
        <a:xfrm>
          <a:off x="14592300" y="17890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5" name="楕円 874"/>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76200</xdr:rowOff>
    </xdr:to>
    <xdr:cxnSp macro="">
      <xdr:nvCxnSpPr>
        <xdr:cNvPr id="876" name="直線コネクタ 875"/>
        <xdr:cNvCxnSpPr/>
      </xdr:nvCxnSpPr>
      <xdr:spPr>
        <a:xfrm flipV="1">
          <a:off x="13703300" y="1789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xdr:rowOff>
    </xdr:from>
    <xdr:to>
      <xdr:col>67</xdr:col>
      <xdr:colOff>101600</xdr:colOff>
      <xdr:row>104</xdr:row>
      <xdr:rowOff>102507</xdr:rowOff>
    </xdr:to>
    <xdr:sp macro="" textlink="">
      <xdr:nvSpPr>
        <xdr:cNvPr id="877" name="楕円 876"/>
        <xdr:cNvSpPr/>
      </xdr:nvSpPr>
      <xdr:spPr>
        <a:xfrm>
          <a:off x="12763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51707</xdr:rowOff>
    </xdr:from>
    <xdr:to>
      <xdr:col>71</xdr:col>
      <xdr:colOff>177800</xdr:colOff>
      <xdr:row>104</xdr:row>
      <xdr:rowOff>76200</xdr:rowOff>
    </xdr:to>
    <xdr:cxnSp macro="">
      <xdr:nvCxnSpPr>
        <xdr:cNvPr id="878" name="直線コネクタ 877"/>
        <xdr:cNvCxnSpPr/>
      </xdr:nvCxnSpPr>
      <xdr:spPr>
        <a:xfrm>
          <a:off x="12814300" y="178825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79"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880" name="n_2aveValue【庁舎】&#10;有形固定資産減価償却率"/>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81" name="n_3aveValue【庁舎】&#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882" name="n_4aveValue【庁舎】&#10;有形固定資産減価償却率"/>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159856</xdr:rowOff>
    </xdr:from>
    <xdr:ext cx="405111" cy="259045"/>
    <xdr:sp macro="" textlink="">
      <xdr:nvSpPr>
        <xdr:cNvPr id="883" name="n_1main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84" name="n_2mainValue【庁舎】&#10;有形固定資産減価償却率"/>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85" name="n_3mainValue【庁舎】&#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119034</xdr:rowOff>
    </xdr:from>
    <xdr:ext cx="405111" cy="259045"/>
    <xdr:sp macro="" textlink="">
      <xdr:nvSpPr>
        <xdr:cNvPr id="886" name="n_4mainValue【庁舎】&#10;有形固定資産減価償却率"/>
        <xdr:cNvSpPr txBox="1"/>
      </xdr:nvSpPr>
      <xdr:spPr>
        <a:xfrm>
          <a:off x="12611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912" name="直線コネクタ 911"/>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913"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914" name="直線コネクタ 913"/>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915"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916" name="直線コネクタ 915"/>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917" name="【庁舎】&#10;一人当たり面積平均値テキスト"/>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918" name="フローチャート: 判断 917"/>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919" name="フローチャート: 判断 918"/>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920" name="フローチャート: 判断 919"/>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921" name="フローチャート: 判断 920"/>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22" name="フローチャート: 判断 921"/>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928" name="楕円 927"/>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929" name="【庁舎】&#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930" name="楕円 929"/>
        <xdr:cNvSpPr/>
      </xdr:nvSpPr>
      <xdr:spPr>
        <a:xfrm>
          <a:off x="21272500" y="183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40821</xdr:rowOff>
    </xdr:to>
    <xdr:cxnSp macro="">
      <xdr:nvCxnSpPr>
        <xdr:cNvPr id="931" name="直線コネクタ 930"/>
        <xdr:cNvCxnSpPr/>
      </xdr:nvCxnSpPr>
      <xdr:spPr>
        <a:xfrm flipV="1">
          <a:off x="21323300" y="1838052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168002</xdr:rowOff>
    </xdr:from>
    <xdr:to>
      <xdr:col>107</xdr:col>
      <xdr:colOff>101600</xdr:colOff>
      <xdr:row>107</xdr:row>
      <xdr:rowOff>98152</xdr:rowOff>
    </xdr:to>
    <xdr:sp macro="" textlink="">
      <xdr:nvSpPr>
        <xdr:cNvPr id="932" name="楕円 931"/>
        <xdr:cNvSpPr/>
      </xdr:nvSpPr>
      <xdr:spPr>
        <a:xfrm>
          <a:off x="20383500" y="183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107</xdr:row>
      <xdr:rowOff>47352</xdr:rowOff>
    </xdr:to>
    <xdr:cxnSp macro="">
      <xdr:nvCxnSpPr>
        <xdr:cNvPr id="933" name="直線コネクタ 932"/>
        <xdr:cNvCxnSpPr/>
      </xdr:nvCxnSpPr>
      <xdr:spPr>
        <a:xfrm flipV="1">
          <a:off x="20434300" y="18385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934" name="楕円 933"/>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47352</xdr:rowOff>
    </xdr:from>
    <xdr:to>
      <xdr:col>107</xdr:col>
      <xdr:colOff>50800</xdr:colOff>
      <xdr:row>107</xdr:row>
      <xdr:rowOff>54973</xdr:rowOff>
    </xdr:to>
    <xdr:cxnSp macro="">
      <xdr:nvCxnSpPr>
        <xdr:cNvPr id="935" name="直線コネクタ 934"/>
        <xdr:cNvCxnSpPr/>
      </xdr:nvCxnSpPr>
      <xdr:spPr>
        <a:xfrm flipV="1">
          <a:off x="19545300" y="183925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8527</xdr:rowOff>
    </xdr:from>
    <xdr:to>
      <xdr:col>98</xdr:col>
      <xdr:colOff>38100</xdr:colOff>
      <xdr:row>107</xdr:row>
      <xdr:rowOff>110127</xdr:rowOff>
    </xdr:to>
    <xdr:sp macro="" textlink="">
      <xdr:nvSpPr>
        <xdr:cNvPr id="936" name="楕円 935"/>
        <xdr:cNvSpPr/>
      </xdr:nvSpPr>
      <xdr:spPr>
        <a:xfrm>
          <a:off x="18605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54973</xdr:rowOff>
    </xdr:from>
    <xdr:to>
      <xdr:col>102</xdr:col>
      <xdr:colOff>114300</xdr:colOff>
      <xdr:row>107</xdr:row>
      <xdr:rowOff>59327</xdr:rowOff>
    </xdr:to>
    <xdr:cxnSp macro="">
      <xdr:nvCxnSpPr>
        <xdr:cNvPr id="937" name="直線コネクタ 936"/>
        <xdr:cNvCxnSpPr/>
      </xdr:nvCxnSpPr>
      <xdr:spPr>
        <a:xfrm flipV="1">
          <a:off x="18656300" y="184001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938" name="n_1aveValue【庁舎】&#10;一人当たり面積"/>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939" name="n_2aveValue【庁舎】&#10;一人当たり面積"/>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940" name="n_3aveValue【庁舎】&#10;一人当たり面積"/>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941"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942" name="n_1mainValue【庁舎】&#10;一人当たり面積"/>
        <xdr:cNvSpPr txBox="1"/>
      </xdr:nvSpPr>
      <xdr:spPr>
        <a:xfrm>
          <a:off x="21075727" y="184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89279</xdr:rowOff>
    </xdr:from>
    <xdr:ext cx="469744" cy="259045"/>
    <xdr:sp macro="" textlink="">
      <xdr:nvSpPr>
        <xdr:cNvPr id="943" name="n_2mainValue【庁舎】&#10;一人当たり面積"/>
        <xdr:cNvSpPr txBox="1"/>
      </xdr:nvSpPr>
      <xdr:spPr>
        <a:xfrm>
          <a:off x="20199427" y="1843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944" name="n_3mainValue【庁舎】&#10;一人当たり面積"/>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101254</xdr:rowOff>
    </xdr:from>
    <xdr:ext cx="469744" cy="259045"/>
    <xdr:sp macro="" textlink="">
      <xdr:nvSpPr>
        <xdr:cNvPr id="945" name="n_4mainValue【庁舎】&#10;一人当たり面積"/>
        <xdr:cNvSpPr txBox="1"/>
      </xdr:nvSpPr>
      <xdr:spPr>
        <a:xfrm>
          <a:off x="184214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上回っているものは図書館、体育館・プール、福祉施設、消防施設、下回っているものは一般廃棄物処理施設、保健センター・保健所、市民会館、庁舎であり、一人当たり面積・有形固定資産が下回っているものは図書館、一般廃棄物処理施設、体育館・プール、福祉施設、消防施設、庁舎、上回っているものは保健センター・保健所、市民会館である。本町の資産は全体的に老朽化が進んでいるため、将来的な財政負担を抑えるためにも、令和元年度に策定した個別施設計画に基づき長寿命化、更新、除却等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892;&#25919;&#32076;&#21942;G/05_&#36001;&#25919;&#29366;&#27841;&#35519;&#26619;&#38306;&#20418;/08_&#36001;&#25919;&#29366;&#27841;&#36039;&#26009;&#38598;/01_&#20196;&#21644;&#20803;&#24180;&#24230;&#27770;&#31639;/&#20196;&#21644;&#20803;&#24180;&#24230;&#27770;&#31639;&#65288;&#65298;&#22238;&#30446;&#65289;/02_&#25552;&#20986;/&#12304;&#36001;&#25919;&#29366;&#27841;&#36039;&#26009;&#38598;&#12305;_014290_&#26647;&#2366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86.8</v>
          </cell>
          <cell r="BX51">
            <v>86.7</v>
          </cell>
          <cell r="CF51">
            <v>79.7</v>
          </cell>
          <cell r="CN51">
            <v>74.400000000000006</v>
          </cell>
          <cell r="CV51">
            <v>62.9</v>
          </cell>
        </row>
        <row r="53">
          <cell r="BP53">
            <v>55.1</v>
          </cell>
          <cell r="BX53">
            <v>57.8</v>
          </cell>
          <cell r="CF53">
            <v>57.2</v>
          </cell>
          <cell r="CN53">
            <v>58.3</v>
          </cell>
          <cell r="CV53">
            <v>59.8</v>
          </cell>
        </row>
        <row r="55">
          <cell r="AN55" t="str">
            <v>類似団体内平均値</v>
          </cell>
          <cell r="BP55">
            <v>58.9</v>
          </cell>
          <cell r="BX55">
            <v>51.4</v>
          </cell>
          <cell r="CF55">
            <v>46.8</v>
          </cell>
          <cell r="CN55">
            <v>48.4</v>
          </cell>
          <cell r="CV55">
            <v>43</v>
          </cell>
        </row>
        <row r="57">
          <cell r="BP57">
            <v>55.6</v>
          </cell>
          <cell r="BX57">
            <v>59.8</v>
          </cell>
          <cell r="CF57">
            <v>61.4</v>
          </cell>
          <cell r="CN57">
            <v>61.4</v>
          </cell>
          <cell r="CV57">
            <v>62.5</v>
          </cell>
        </row>
        <row r="72">
          <cell r="BP72" t="str">
            <v>H27</v>
          </cell>
          <cell r="BX72" t="str">
            <v>H28</v>
          </cell>
          <cell r="CF72" t="str">
            <v>H29</v>
          </cell>
          <cell r="CN72" t="str">
            <v>H30</v>
          </cell>
          <cell r="CV72" t="str">
            <v>R01</v>
          </cell>
        </row>
        <row r="73">
          <cell r="AN73" t="str">
            <v>当該団体値</v>
          </cell>
          <cell r="BP73">
            <v>86.8</v>
          </cell>
          <cell r="BX73">
            <v>86.7</v>
          </cell>
          <cell r="CF73">
            <v>79.7</v>
          </cell>
          <cell r="CN73">
            <v>74.400000000000006</v>
          </cell>
          <cell r="CV73">
            <v>62.9</v>
          </cell>
        </row>
        <row r="75">
          <cell r="BP75">
            <v>15.8</v>
          </cell>
          <cell r="BX75">
            <v>13.3</v>
          </cell>
          <cell r="CF75">
            <v>11.4</v>
          </cell>
          <cell r="CN75">
            <v>10.6</v>
          </cell>
          <cell r="CV75">
            <v>11.4</v>
          </cell>
        </row>
        <row r="77">
          <cell r="AN77" t="str">
            <v>類似団体内平均値</v>
          </cell>
          <cell r="BP77">
            <v>58.9</v>
          </cell>
          <cell r="BX77">
            <v>51.4</v>
          </cell>
          <cell r="CF77">
            <v>46.8</v>
          </cell>
          <cell r="CN77">
            <v>48.4</v>
          </cell>
          <cell r="CV77">
            <v>43</v>
          </cell>
        </row>
        <row r="79">
          <cell r="BP79">
            <v>10.8</v>
          </cell>
          <cell r="BX79">
            <v>10.199999999999999</v>
          </cell>
          <cell r="CF79">
            <v>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9219170</v>
      </c>
      <c r="BO4" s="393"/>
      <c r="BP4" s="393"/>
      <c r="BQ4" s="393"/>
      <c r="BR4" s="393"/>
      <c r="BS4" s="393"/>
      <c r="BT4" s="393"/>
      <c r="BU4" s="394"/>
      <c r="BV4" s="392">
        <v>9008053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3.3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9081770</v>
      </c>
      <c r="BO5" s="430"/>
      <c r="BP5" s="430"/>
      <c r="BQ5" s="430"/>
      <c r="BR5" s="430"/>
      <c r="BS5" s="430"/>
      <c r="BT5" s="430"/>
      <c r="BU5" s="431"/>
      <c r="BV5" s="429">
        <v>8844138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99.3</v>
      </c>
      <c r="CU5" s="427"/>
      <c r="CV5" s="427"/>
      <c r="CW5" s="427"/>
      <c r="CX5" s="427"/>
      <c r="CY5" s="427"/>
      <c r="CZ5" s="427"/>
      <c r="DA5" s="428"/>
      <c r="DB5" s="426">
        <v>97.4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137400</v>
      </c>
      <c r="BO6" s="430"/>
      <c r="BP6" s="430"/>
      <c r="BQ6" s="430"/>
      <c r="BR6" s="430"/>
      <c r="BS6" s="430"/>
      <c r="BT6" s="430"/>
      <c r="BU6" s="431"/>
      <c r="BV6" s="429">
        <v>163915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102.8</v>
      </c>
      <c r="CU6" s="467"/>
      <c r="CV6" s="467"/>
      <c r="CW6" s="467"/>
      <c r="CX6" s="467"/>
      <c r="CY6" s="467"/>
      <c r="CZ6" s="467"/>
      <c r="DA6" s="468"/>
      <c r="DB6" s="466">
        <v>101.9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2368</v>
      </c>
      <c r="BO7" s="430"/>
      <c r="BP7" s="430"/>
      <c r="BQ7" s="430"/>
      <c r="BR7" s="430"/>
      <c r="BS7" s="430"/>
      <c r="BT7" s="430"/>
      <c r="BU7" s="431"/>
      <c r="BV7" s="429">
        <v>10200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4784661</v>
      </c>
      <c r="CU7" s="430"/>
      <c r="CV7" s="430"/>
      <c r="CW7" s="430"/>
      <c r="CX7" s="430"/>
      <c r="CY7" s="430"/>
      <c r="CZ7" s="430"/>
      <c r="DA7" s="431"/>
      <c r="DB7" s="429">
        <v>4647549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135032</v>
      </c>
      <c r="BO8" s="430"/>
      <c r="BP8" s="430"/>
      <c r="BQ8" s="430"/>
      <c r="BR8" s="430"/>
      <c r="BS8" s="430"/>
      <c r="BT8" s="430"/>
      <c r="BU8" s="431"/>
      <c r="BV8" s="429">
        <v>153715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0.31</v>
      </c>
      <c r="CU8" s="470"/>
      <c r="CV8" s="470"/>
      <c r="CW8" s="470"/>
      <c r="CX8" s="470"/>
      <c r="CY8" s="470"/>
      <c r="CZ8" s="470"/>
      <c r="DA8" s="471"/>
      <c r="DB8" s="469">
        <v>0.31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12344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-18683</v>
      </c>
      <c r="BO9" s="430"/>
      <c r="BP9" s="430"/>
      <c r="BQ9" s="430"/>
      <c r="BR9" s="430"/>
      <c r="BS9" s="430"/>
      <c r="BT9" s="430"/>
      <c r="BU9" s="431"/>
      <c r="BV9" s="429">
        <v>32422</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18.3</v>
      </c>
      <c r="CU9" s="427"/>
      <c r="CV9" s="427"/>
      <c r="CW9" s="427"/>
      <c r="CX9" s="427"/>
      <c r="CY9" s="427"/>
      <c r="CZ9" s="427"/>
      <c r="DA9" s="428"/>
      <c r="DB9" s="426">
        <v>17.600000000000001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13340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19394</v>
      </c>
      <c r="BO10" s="430"/>
      <c r="BP10" s="430"/>
      <c r="BQ10" s="430"/>
      <c r="BR10" s="430"/>
      <c r="BS10" s="430"/>
      <c r="BT10" s="430"/>
      <c r="BU10" s="431"/>
      <c r="BV10" s="429">
        <v>4374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11637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88237</v>
      </c>
      <c r="BO12" s="430"/>
      <c r="BP12" s="430"/>
      <c r="BQ12" s="430"/>
      <c r="BR12" s="430"/>
      <c r="BS12" s="430"/>
      <c r="BT12" s="430"/>
      <c r="BU12" s="431"/>
      <c r="BV12" s="429">
        <v>88926</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11568</v>
      </c>
      <c r="S13" s="514"/>
      <c r="T13" s="514"/>
      <c r="U13" s="514"/>
      <c r="V13" s="515"/>
      <c r="W13" s="445" t="s">
        <v>140</v>
      </c>
      <c r="X13" s="446"/>
      <c r="Y13" s="446"/>
      <c r="Z13" s="446"/>
      <c r="AA13" s="446"/>
      <c r="AB13" s="436"/>
      <c r="AC13" s="480">
        <v>1299</v>
      </c>
      <c r="AD13" s="481"/>
      <c r="AE13" s="481"/>
      <c r="AF13" s="481"/>
      <c r="AG13" s="523"/>
      <c r="AH13" s="480">
        <v>1362</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-87526</v>
      </c>
      <c r="BO13" s="430"/>
      <c r="BP13" s="430"/>
      <c r="BQ13" s="430"/>
      <c r="BR13" s="430"/>
      <c r="BS13" s="430"/>
      <c r="BT13" s="430"/>
      <c r="BU13" s="431"/>
      <c r="BV13" s="429">
        <v>-52130</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11.4</v>
      </c>
      <c r="CU13" s="427"/>
      <c r="CV13" s="427"/>
      <c r="CW13" s="427"/>
      <c r="CX13" s="427"/>
      <c r="CY13" s="427"/>
      <c r="CZ13" s="427"/>
      <c r="DA13" s="428"/>
      <c r="DB13" s="426">
        <v>10.6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11823</v>
      </c>
      <c r="S14" s="514"/>
      <c r="T14" s="514"/>
      <c r="U14" s="514"/>
      <c r="V14" s="515"/>
      <c r="W14" s="419"/>
      <c r="X14" s="420"/>
      <c r="Y14" s="420"/>
      <c r="Z14" s="420"/>
      <c r="AA14" s="420"/>
      <c r="AB14" s="409"/>
      <c r="AC14" s="516">
        <v>22.7</v>
      </c>
      <c r="AD14" s="517"/>
      <c r="AE14" s="517"/>
      <c r="AF14" s="517"/>
      <c r="AG14" s="518"/>
      <c r="AH14" s="516">
        <v>21.6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62.9</v>
      </c>
      <c r="CU14" s="528"/>
      <c r="CV14" s="528"/>
      <c r="CW14" s="528"/>
      <c r="CX14" s="528"/>
      <c r="CY14" s="528"/>
      <c r="CZ14" s="528"/>
      <c r="DA14" s="529"/>
      <c r="DB14" s="527">
        <v>74.400000000000006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11754</v>
      </c>
      <c r="S15" s="514"/>
      <c r="T15" s="514"/>
      <c r="U15" s="514"/>
      <c r="V15" s="515"/>
      <c r="W15" s="445" t="s">
        <v>148</v>
      </c>
      <c r="X15" s="446"/>
      <c r="Y15" s="446"/>
      <c r="Z15" s="446"/>
      <c r="AA15" s="446"/>
      <c r="AB15" s="436"/>
      <c r="AC15" s="480">
        <v>1155</v>
      </c>
      <c r="AD15" s="481"/>
      <c r="AE15" s="481"/>
      <c r="AF15" s="481"/>
      <c r="AG15" s="523"/>
      <c r="AH15" s="480">
        <v>1360</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1268206</v>
      </c>
      <c r="BO15" s="393"/>
      <c r="BP15" s="393"/>
      <c r="BQ15" s="393"/>
      <c r="BR15" s="393"/>
      <c r="BS15" s="393"/>
      <c r="BT15" s="393"/>
      <c r="BU15" s="394"/>
      <c r="BV15" s="392">
        <v>1283064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20.100000000000001</v>
      </c>
      <c r="AD16" s="517"/>
      <c r="AE16" s="517"/>
      <c r="AF16" s="517"/>
      <c r="AG16" s="518"/>
      <c r="AH16" s="516">
        <v>21.6</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4216198</v>
      </c>
      <c r="BO16" s="430"/>
      <c r="BP16" s="430"/>
      <c r="BQ16" s="430"/>
      <c r="BR16" s="430"/>
      <c r="BS16" s="430"/>
      <c r="BT16" s="430"/>
      <c r="BU16" s="431"/>
      <c r="BV16" s="429">
        <v>4117718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3279</v>
      </c>
      <c r="AD17" s="481"/>
      <c r="AE17" s="481"/>
      <c r="AF17" s="481"/>
      <c r="AG17" s="523"/>
      <c r="AH17" s="480">
        <v>3571</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1590115</v>
      </c>
      <c r="BO17" s="430"/>
      <c r="BP17" s="430"/>
      <c r="BQ17" s="430"/>
      <c r="BR17" s="430"/>
      <c r="BS17" s="430"/>
      <c r="BT17" s="430"/>
      <c r="BU17" s="431"/>
      <c r="BV17" s="429">
        <v>1607357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203.93</v>
      </c>
      <c r="M18" s="545"/>
      <c r="N18" s="545"/>
      <c r="O18" s="545"/>
      <c r="P18" s="545"/>
      <c r="Q18" s="545"/>
      <c r="R18" s="546"/>
      <c r="S18" s="546"/>
      <c r="T18" s="546"/>
      <c r="U18" s="546"/>
      <c r="V18" s="547"/>
      <c r="W18" s="447"/>
      <c r="X18" s="448"/>
      <c r="Y18" s="448"/>
      <c r="Z18" s="448"/>
      <c r="AA18" s="448"/>
      <c r="AB18" s="439"/>
      <c r="AC18" s="548">
        <v>57.2</v>
      </c>
      <c r="AD18" s="549"/>
      <c r="AE18" s="549"/>
      <c r="AF18" s="549"/>
      <c r="AG18" s="550"/>
      <c r="AH18" s="548">
        <v>56.7</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4788125</v>
      </c>
      <c r="BO18" s="430"/>
      <c r="BP18" s="430"/>
      <c r="BQ18" s="430"/>
      <c r="BR18" s="430"/>
      <c r="BS18" s="430"/>
      <c r="BT18" s="430"/>
      <c r="BU18" s="431"/>
      <c r="BV18" s="429">
        <v>4561695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61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5471407</v>
      </c>
      <c r="BO19" s="430"/>
      <c r="BP19" s="430"/>
      <c r="BQ19" s="430"/>
      <c r="BR19" s="430"/>
      <c r="BS19" s="430"/>
      <c r="BT19" s="430"/>
      <c r="BU19" s="431"/>
      <c r="BV19" s="429">
        <v>5478058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5186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10533723</v>
      </c>
      <c r="BO23" s="430"/>
      <c r="BP23" s="430"/>
      <c r="BQ23" s="430"/>
      <c r="BR23" s="430"/>
      <c r="BS23" s="430"/>
      <c r="BT23" s="430"/>
      <c r="BU23" s="431"/>
      <c r="BV23" s="429">
        <v>10747308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7947</v>
      </c>
      <c r="R24" s="481"/>
      <c r="S24" s="481"/>
      <c r="T24" s="481"/>
      <c r="U24" s="481"/>
      <c r="V24" s="523"/>
      <c r="W24" s="582"/>
      <c r="X24" s="570"/>
      <c r="Y24" s="571"/>
      <c r="Z24" s="479" t="s">
        <v>172</v>
      </c>
      <c r="AA24" s="459"/>
      <c r="AB24" s="459"/>
      <c r="AC24" s="459"/>
      <c r="AD24" s="459"/>
      <c r="AE24" s="459"/>
      <c r="AF24" s="459"/>
      <c r="AG24" s="460"/>
      <c r="AH24" s="480">
        <v>115</v>
      </c>
      <c r="AI24" s="481"/>
      <c r="AJ24" s="481"/>
      <c r="AK24" s="481"/>
      <c r="AL24" s="523"/>
      <c r="AM24" s="480">
        <v>374210</v>
      </c>
      <c r="AN24" s="481"/>
      <c r="AO24" s="481"/>
      <c r="AP24" s="481"/>
      <c r="AQ24" s="481"/>
      <c r="AR24" s="523"/>
      <c r="AS24" s="480">
        <v>3254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9870573</v>
      </c>
      <c r="BO24" s="430"/>
      <c r="BP24" s="430"/>
      <c r="BQ24" s="430"/>
      <c r="BR24" s="430"/>
      <c r="BS24" s="430"/>
      <c r="BT24" s="430"/>
      <c r="BU24" s="431"/>
      <c r="BV24" s="429">
        <v>10149308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6679</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931857</v>
      </c>
      <c r="BO25" s="393"/>
      <c r="BP25" s="393"/>
      <c r="BQ25" s="393"/>
      <c r="BR25" s="393"/>
      <c r="BS25" s="393"/>
      <c r="BT25" s="393"/>
      <c r="BU25" s="394"/>
      <c r="BV25" s="392">
        <v>1090909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6128</v>
      </c>
      <c r="R26" s="481"/>
      <c r="S26" s="481"/>
      <c r="T26" s="481"/>
      <c r="U26" s="481"/>
      <c r="V26" s="523"/>
      <c r="W26" s="582"/>
      <c r="X26" s="570"/>
      <c r="Y26" s="571"/>
      <c r="Z26" s="479" t="s">
        <v>178</v>
      </c>
      <c r="AA26" s="592"/>
      <c r="AB26" s="592"/>
      <c r="AC26" s="592"/>
      <c r="AD26" s="592"/>
      <c r="AE26" s="592"/>
      <c r="AF26" s="592"/>
      <c r="AG26" s="593"/>
      <c r="AH26" s="480" t="s">
        <v>138</v>
      </c>
      <c r="AI26" s="481"/>
      <c r="AJ26" s="481"/>
      <c r="AK26" s="481"/>
      <c r="AL26" s="523"/>
      <c r="AM26" s="480" t="s">
        <v>129</v>
      </c>
      <c r="AN26" s="481"/>
      <c r="AO26" s="481"/>
      <c r="AP26" s="481"/>
      <c r="AQ26" s="481"/>
      <c r="AR26" s="523"/>
      <c r="AS26" s="480" t="s">
        <v>138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128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3000</v>
      </c>
      <c r="R27" s="481"/>
      <c r="S27" s="481"/>
      <c r="T27" s="481"/>
      <c r="U27" s="481"/>
      <c r="V27" s="523"/>
      <c r="W27" s="582"/>
      <c r="X27" s="570"/>
      <c r="Y27" s="571"/>
      <c r="Z27" s="479" t="s">
        <v>181</v>
      </c>
      <c r="AA27" s="459"/>
      <c r="AB27" s="459"/>
      <c r="AC27" s="459"/>
      <c r="AD27" s="459"/>
      <c r="AE27" s="459"/>
      <c r="AF27" s="459"/>
      <c r="AG27" s="460"/>
      <c r="AH27" s="480">
        <v>7</v>
      </c>
      <c r="AI27" s="481"/>
      <c r="AJ27" s="481"/>
      <c r="AK27" s="481"/>
      <c r="AL27" s="523"/>
      <c r="AM27" s="480">
        <v>21868</v>
      </c>
      <c r="AN27" s="481"/>
      <c r="AO27" s="481"/>
      <c r="AP27" s="481"/>
      <c r="AQ27" s="481"/>
      <c r="AR27" s="523"/>
      <c r="AS27" s="480">
        <v>3124</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257707</v>
      </c>
      <c r="BO27" s="606"/>
      <c r="BP27" s="606"/>
      <c r="BQ27" s="606"/>
      <c r="BR27" s="606"/>
      <c r="BS27" s="606"/>
      <c r="BT27" s="606"/>
      <c r="BU27" s="607"/>
      <c r="BV27" s="605">
        <v>257704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2390</v>
      </c>
      <c r="R28" s="481"/>
      <c r="S28" s="481"/>
      <c r="T28" s="481"/>
      <c r="U28" s="481"/>
      <c r="V28" s="523"/>
      <c r="W28" s="582"/>
      <c r="X28" s="570"/>
      <c r="Y28" s="571"/>
      <c r="Z28" s="479" t="s">
        <v>184</v>
      </c>
      <c r="AA28" s="459"/>
      <c r="AB28" s="459"/>
      <c r="AC28" s="459"/>
      <c r="AD28" s="459"/>
      <c r="AE28" s="459"/>
      <c r="AF28" s="459"/>
      <c r="AG28" s="460"/>
      <c r="AH28" s="480" t="s">
        <v>128</v>
      </c>
      <c r="AI28" s="481"/>
      <c r="AJ28" s="481"/>
      <c r="AK28" s="481"/>
      <c r="AL28" s="523"/>
      <c r="AM28" s="480" t="s">
        <v>128</v>
      </c>
      <c r="AN28" s="481"/>
      <c r="AO28" s="481"/>
      <c r="AP28" s="481"/>
      <c r="AQ28" s="481"/>
      <c r="AR28" s="523"/>
      <c r="AS28" s="480" t="s">
        <v>138</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540214</v>
      </c>
      <c r="BO28" s="393"/>
      <c r="BP28" s="393"/>
      <c r="BQ28" s="393"/>
      <c r="BR28" s="393"/>
      <c r="BS28" s="393"/>
      <c r="BT28" s="393"/>
      <c r="BU28" s="394"/>
      <c r="BV28" s="392">
        <v>609057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10</v>
      </c>
      <c r="M29" s="481"/>
      <c r="N29" s="481"/>
      <c r="O29" s="481"/>
      <c r="P29" s="523"/>
      <c r="Q29" s="480">
        <v>1960</v>
      </c>
      <c r="R29" s="481"/>
      <c r="S29" s="481"/>
      <c r="T29" s="481"/>
      <c r="U29" s="481"/>
      <c r="V29" s="523"/>
      <c r="W29" s="583"/>
      <c r="X29" s="584"/>
      <c r="Y29" s="585"/>
      <c r="Z29" s="479" t="s">
        <v>187</v>
      </c>
      <c r="AA29" s="459"/>
      <c r="AB29" s="459"/>
      <c r="AC29" s="459"/>
      <c r="AD29" s="459"/>
      <c r="AE29" s="459"/>
      <c r="AF29" s="459"/>
      <c r="AG29" s="460"/>
      <c r="AH29" s="480">
        <v>122</v>
      </c>
      <c r="AI29" s="481"/>
      <c r="AJ29" s="481"/>
      <c r="AK29" s="481"/>
      <c r="AL29" s="523"/>
      <c r="AM29" s="480">
        <v>396078</v>
      </c>
      <c r="AN29" s="481"/>
      <c r="AO29" s="481"/>
      <c r="AP29" s="481"/>
      <c r="AQ29" s="481"/>
      <c r="AR29" s="523"/>
      <c r="AS29" s="480">
        <v>3247</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30366</v>
      </c>
      <c r="BO29" s="430"/>
      <c r="BP29" s="430"/>
      <c r="BQ29" s="430"/>
      <c r="BR29" s="430"/>
      <c r="BS29" s="430"/>
      <c r="BT29" s="430"/>
      <c r="BU29" s="431"/>
      <c r="BV29" s="429">
        <v>28790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371660</v>
      </c>
      <c r="BO30" s="606"/>
      <c r="BP30" s="606"/>
      <c r="BQ30" s="606"/>
      <c r="BR30" s="606"/>
      <c r="BS30" s="606"/>
      <c r="BT30" s="606"/>
      <c r="BU30" s="607"/>
      <c r="BV30" s="605">
        <v>308730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196</v>
      </c>
      <c r="AN33" s="453"/>
      <c r="AO33" s="418" t="s">
        <v>197</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198</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8</v>
      </c>
      <c r="BF34" s="618"/>
      <c r="BG34" s="619" t="str">
        <f>IF('各会計、関係団体の財政状況及び健全化判断比率'!B33="","",'各会計、関係団体の財政状況及び健全化判断比率'!B33)</f>
        <v>住宅団地造成事業特別会計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南空知葬斎組合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栗山町農業振興公社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北海道介護福祉学校特別会計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f t="shared" ref="BE35:BE43" si="1">IF(BG35="","",BE34+1)</f>
        <v>9</v>
      </c>
      <c r="BF35" s="618"/>
      <c r="BG35" s="619" t="str">
        <f>IF('各会計、関係団体の財政状況及び健全化判断比率'!B34="","",'各会計、関係団体の財政状況及び健全化判断比率'!B34)</f>
        <v>工業団地造成事業特別会計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空知教育センター組合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南空知消防組合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南空知ふるさと市町村圏組合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3BMcmI2KmCOIl7iOu2eV8eZZGrpdD6RJRyys2l5/3337Jsuwu0X3tbIAZf6eOXYYWEjFG+pG2vpZKZWEHRvUVA==" saltValue="JCrjGGEHNquO+vfYp5+E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1291396</v>
      </c>
      <c r="S5" s="635"/>
      <c r="T5" s="635"/>
      <c r="U5" s="635"/>
      <c r="V5" s="635"/>
      <c r="W5" s="635"/>
      <c r="X5" s="635"/>
      <c r="Y5" s="636"/>
      <c r="Z5" s="637">
        <v>14</v>
      </c>
      <c r="AA5" s="637"/>
      <c r="AB5" s="637"/>
      <c r="AC5" s="637"/>
      <c r="AD5" s="638">
        <v>1240106</v>
      </c>
      <c r="AE5" s="638"/>
      <c r="AF5" s="638"/>
      <c r="AG5" s="638"/>
      <c r="AH5" s="638"/>
      <c r="AI5" s="638"/>
      <c r="AJ5" s="638"/>
      <c r="AK5" s="638"/>
      <c r="AL5" s="639">
        <v>26.6</v>
      </c>
      <c r="AM5" s="640"/>
      <c r="AN5" s="640"/>
      <c r="AO5" s="641"/>
      <c r="AP5" s="631" t="s">
        <v>227</v>
      </c>
      <c r="AQ5" s="632"/>
      <c r="AR5" s="632"/>
      <c r="AS5" s="632"/>
      <c r="AT5" s="632"/>
      <c r="AU5" s="632"/>
      <c r="AV5" s="632"/>
      <c r="AW5" s="632"/>
      <c r="AX5" s="632"/>
      <c r="AY5" s="632"/>
      <c r="AZ5" s="632"/>
      <c r="BA5" s="632"/>
      <c r="BB5" s="632"/>
      <c r="BC5" s="632"/>
      <c r="BD5" s="632"/>
      <c r="BE5" s="632"/>
      <c r="BF5" s="633"/>
      <c r="BG5" s="645">
        <v>1238455</v>
      </c>
      <c r="BH5" s="646"/>
      <c r="BI5" s="646"/>
      <c r="BJ5" s="646"/>
      <c r="BK5" s="646"/>
      <c r="BL5" s="646"/>
      <c r="BM5" s="646"/>
      <c r="BN5" s="647"/>
      <c r="BO5" s="648">
        <v>95.9</v>
      </c>
      <c r="BP5" s="648"/>
      <c r="BQ5" s="648"/>
      <c r="BR5" s="648"/>
      <c r="BS5" s="649">
        <v>18543</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100543</v>
      </c>
      <c r="S6" s="646"/>
      <c r="T6" s="646"/>
      <c r="U6" s="646"/>
      <c r="V6" s="646"/>
      <c r="W6" s="646"/>
      <c r="X6" s="646"/>
      <c r="Y6" s="647"/>
      <c r="Z6" s="648">
        <v>1.1000000000000001</v>
      </c>
      <c r="AA6" s="648"/>
      <c r="AB6" s="648"/>
      <c r="AC6" s="648"/>
      <c r="AD6" s="649">
        <v>100543</v>
      </c>
      <c r="AE6" s="649"/>
      <c r="AF6" s="649"/>
      <c r="AG6" s="649"/>
      <c r="AH6" s="649"/>
      <c r="AI6" s="649"/>
      <c r="AJ6" s="649"/>
      <c r="AK6" s="649"/>
      <c r="AL6" s="650">
        <v>2.2000000000000002</v>
      </c>
      <c r="AM6" s="651"/>
      <c r="AN6" s="651"/>
      <c r="AO6" s="652"/>
      <c r="AP6" s="642" t="s">
        <v>232</v>
      </c>
      <c r="AQ6" s="643"/>
      <c r="AR6" s="643"/>
      <c r="AS6" s="643"/>
      <c r="AT6" s="643"/>
      <c r="AU6" s="643"/>
      <c r="AV6" s="643"/>
      <c r="AW6" s="643"/>
      <c r="AX6" s="643"/>
      <c r="AY6" s="643"/>
      <c r="AZ6" s="643"/>
      <c r="BA6" s="643"/>
      <c r="BB6" s="643"/>
      <c r="BC6" s="643"/>
      <c r="BD6" s="643"/>
      <c r="BE6" s="643"/>
      <c r="BF6" s="644"/>
      <c r="BG6" s="645">
        <v>1238455</v>
      </c>
      <c r="BH6" s="646"/>
      <c r="BI6" s="646"/>
      <c r="BJ6" s="646"/>
      <c r="BK6" s="646"/>
      <c r="BL6" s="646"/>
      <c r="BM6" s="646"/>
      <c r="BN6" s="647"/>
      <c r="BO6" s="648">
        <v>95.9</v>
      </c>
      <c r="BP6" s="648"/>
      <c r="BQ6" s="648"/>
      <c r="BR6" s="648"/>
      <c r="BS6" s="649">
        <v>18543</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86130</v>
      </c>
      <c r="CS6" s="646"/>
      <c r="CT6" s="646"/>
      <c r="CU6" s="646"/>
      <c r="CV6" s="646"/>
      <c r="CW6" s="646"/>
      <c r="CX6" s="646"/>
      <c r="CY6" s="647"/>
      <c r="CZ6" s="639">
        <v>0.9</v>
      </c>
      <c r="DA6" s="640"/>
      <c r="DB6" s="640"/>
      <c r="DC6" s="659"/>
      <c r="DD6" s="654" t="s">
        <v>128</v>
      </c>
      <c r="DE6" s="646"/>
      <c r="DF6" s="646"/>
      <c r="DG6" s="646"/>
      <c r="DH6" s="646"/>
      <c r="DI6" s="646"/>
      <c r="DJ6" s="646"/>
      <c r="DK6" s="646"/>
      <c r="DL6" s="646"/>
      <c r="DM6" s="646"/>
      <c r="DN6" s="646"/>
      <c r="DO6" s="646"/>
      <c r="DP6" s="647"/>
      <c r="DQ6" s="654">
        <v>86130</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838</v>
      </c>
      <c r="S7" s="646"/>
      <c r="T7" s="646"/>
      <c r="U7" s="646"/>
      <c r="V7" s="646"/>
      <c r="W7" s="646"/>
      <c r="X7" s="646"/>
      <c r="Y7" s="647"/>
      <c r="Z7" s="648">
        <v>0</v>
      </c>
      <c r="AA7" s="648"/>
      <c r="AB7" s="648"/>
      <c r="AC7" s="648"/>
      <c r="AD7" s="649">
        <v>838</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549824</v>
      </c>
      <c r="BH7" s="646"/>
      <c r="BI7" s="646"/>
      <c r="BJ7" s="646"/>
      <c r="BK7" s="646"/>
      <c r="BL7" s="646"/>
      <c r="BM7" s="646"/>
      <c r="BN7" s="647"/>
      <c r="BO7" s="648">
        <v>42.6</v>
      </c>
      <c r="BP7" s="648"/>
      <c r="BQ7" s="648"/>
      <c r="BR7" s="648"/>
      <c r="BS7" s="649">
        <v>18543</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1183269</v>
      </c>
      <c r="CS7" s="646"/>
      <c r="CT7" s="646"/>
      <c r="CU7" s="646"/>
      <c r="CV7" s="646"/>
      <c r="CW7" s="646"/>
      <c r="CX7" s="646"/>
      <c r="CY7" s="647"/>
      <c r="CZ7" s="648">
        <v>13</v>
      </c>
      <c r="DA7" s="648"/>
      <c r="DB7" s="648"/>
      <c r="DC7" s="648"/>
      <c r="DD7" s="654">
        <v>66461</v>
      </c>
      <c r="DE7" s="646"/>
      <c r="DF7" s="646"/>
      <c r="DG7" s="646"/>
      <c r="DH7" s="646"/>
      <c r="DI7" s="646"/>
      <c r="DJ7" s="646"/>
      <c r="DK7" s="646"/>
      <c r="DL7" s="646"/>
      <c r="DM7" s="646"/>
      <c r="DN7" s="646"/>
      <c r="DO7" s="646"/>
      <c r="DP7" s="647"/>
      <c r="DQ7" s="654">
        <v>754091</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2739</v>
      </c>
      <c r="S8" s="646"/>
      <c r="T8" s="646"/>
      <c r="U8" s="646"/>
      <c r="V8" s="646"/>
      <c r="W8" s="646"/>
      <c r="X8" s="646"/>
      <c r="Y8" s="647"/>
      <c r="Z8" s="648">
        <v>0</v>
      </c>
      <c r="AA8" s="648"/>
      <c r="AB8" s="648"/>
      <c r="AC8" s="648"/>
      <c r="AD8" s="649">
        <v>2739</v>
      </c>
      <c r="AE8" s="649"/>
      <c r="AF8" s="649"/>
      <c r="AG8" s="649"/>
      <c r="AH8" s="649"/>
      <c r="AI8" s="649"/>
      <c r="AJ8" s="649"/>
      <c r="AK8" s="649"/>
      <c r="AL8" s="650">
        <v>0.1</v>
      </c>
      <c r="AM8" s="651"/>
      <c r="AN8" s="651"/>
      <c r="AO8" s="652"/>
      <c r="AP8" s="642" t="s">
        <v>238</v>
      </c>
      <c r="AQ8" s="643"/>
      <c r="AR8" s="643"/>
      <c r="AS8" s="643"/>
      <c r="AT8" s="643"/>
      <c r="AU8" s="643"/>
      <c r="AV8" s="643"/>
      <c r="AW8" s="643"/>
      <c r="AX8" s="643"/>
      <c r="AY8" s="643"/>
      <c r="AZ8" s="643"/>
      <c r="BA8" s="643"/>
      <c r="BB8" s="643"/>
      <c r="BC8" s="643"/>
      <c r="BD8" s="643"/>
      <c r="BE8" s="643"/>
      <c r="BF8" s="644"/>
      <c r="BG8" s="645">
        <v>19741</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2080876</v>
      </c>
      <c r="CS8" s="646"/>
      <c r="CT8" s="646"/>
      <c r="CU8" s="646"/>
      <c r="CV8" s="646"/>
      <c r="CW8" s="646"/>
      <c r="CX8" s="646"/>
      <c r="CY8" s="647"/>
      <c r="CZ8" s="648">
        <v>22.9</v>
      </c>
      <c r="DA8" s="648"/>
      <c r="DB8" s="648"/>
      <c r="DC8" s="648"/>
      <c r="DD8" s="654">
        <v>2133</v>
      </c>
      <c r="DE8" s="646"/>
      <c r="DF8" s="646"/>
      <c r="DG8" s="646"/>
      <c r="DH8" s="646"/>
      <c r="DI8" s="646"/>
      <c r="DJ8" s="646"/>
      <c r="DK8" s="646"/>
      <c r="DL8" s="646"/>
      <c r="DM8" s="646"/>
      <c r="DN8" s="646"/>
      <c r="DO8" s="646"/>
      <c r="DP8" s="647"/>
      <c r="DQ8" s="654">
        <v>1080995</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1788</v>
      </c>
      <c r="S9" s="646"/>
      <c r="T9" s="646"/>
      <c r="U9" s="646"/>
      <c r="V9" s="646"/>
      <c r="W9" s="646"/>
      <c r="X9" s="646"/>
      <c r="Y9" s="647"/>
      <c r="Z9" s="648">
        <v>0</v>
      </c>
      <c r="AA9" s="648"/>
      <c r="AB9" s="648"/>
      <c r="AC9" s="648"/>
      <c r="AD9" s="649">
        <v>1788</v>
      </c>
      <c r="AE9" s="649"/>
      <c r="AF9" s="649"/>
      <c r="AG9" s="649"/>
      <c r="AH9" s="649"/>
      <c r="AI9" s="649"/>
      <c r="AJ9" s="649"/>
      <c r="AK9" s="649"/>
      <c r="AL9" s="650">
        <v>0</v>
      </c>
      <c r="AM9" s="651"/>
      <c r="AN9" s="651"/>
      <c r="AO9" s="652"/>
      <c r="AP9" s="642" t="s">
        <v>241</v>
      </c>
      <c r="AQ9" s="643"/>
      <c r="AR9" s="643"/>
      <c r="AS9" s="643"/>
      <c r="AT9" s="643"/>
      <c r="AU9" s="643"/>
      <c r="AV9" s="643"/>
      <c r="AW9" s="643"/>
      <c r="AX9" s="643"/>
      <c r="AY9" s="643"/>
      <c r="AZ9" s="643"/>
      <c r="BA9" s="643"/>
      <c r="BB9" s="643"/>
      <c r="BC9" s="643"/>
      <c r="BD9" s="643"/>
      <c r="BE9" s="643"/>
      <c r="BF9" s="644"/>
      <c r="BG9" s="645">
        <v>428984</v>
      </c>
      <c r="BH9" s="646"/>
      <c r="BI9" s="646"/>
      <c r="BJ9" s="646"/>
      <c r="BK9" s="646"/>
      <c r="BL9" s="646"/>
      <c r="BM9" s="646"/>
      <c r="BN9" s="647"/>
      <c r="BO9" s="648">
        <v>33.200000000000003</v>
      </c>
      <c r="BP9" s="648"/>
      <c r="BQ9" s="648"/>
      <c r="BR9" s="648"/>
      <c r="BS9" s="654" t="s">
        <v>242</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489205</v>
      </c>
      <c r="CS9" s="646"/>
      <c r="CT9" s="646"/>
      <c r="CU9" s="646"/>
      <c r="CV9" s="646"/>
      <c r="CW9" s="646"/>
      <c r="CX9" s="646"/>
      <c r="CY9" s="647"/>
      <c r="CZ9" s="648">
        <v>5.4</v>
      </c>
      <c r="DA9" s="648"/>
      <c r="DB9" s="648"/>
      <c r="DC9" s="648"/>
      <c r="DD9" s="654">
        <v>13158</v>
      </c>
      <c r="DE9" s="646"/>
      <c r="DF9" s="646"/>
      <c r="DG9" s="646"/>
      <c r="DH9" s="646"/>
      <c r="DI9" s="646"/>
      <c r="DJ9" s="646"/>
      <c r="DK9" s="646"/>
      <c r="DL9" s="646"/>
      <c r="DM9" s="646"/>
      <c r="DN9" s="646"/>
      <c r="DO9" s="646"/>
      <c r="DP9" s="647"/>
      <c r="DQ9" s="654">
        <v>412341</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242</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46122</v>
      </c>
      <c r="BH10" s="646"/>
      <c r="BI10" s="646"/>
      <c r="BJ10" s="646"/>
      <c r="BK10" s="646"/>
      <c r="BL10" s="646"/>
      <c r="BM10" s="646"/>
      <c r="BN10" s="647"/>
      <c r="BO10" s="648">
        <v>3.6</v>
      </c>
      <c r="BP10" s="648"/>
      <c r="BQ10" s="648"/>
      <c r="BR10" s="648"/>
      <c r="BS10" s="654">
        <v>7639</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15181</v>
      </c>
      <c r="CS10" s="646"/>
      <c r="CT10" s="646"/>
      <c r="CU10" s="646"/>
      <c r="CV10" s="646"/>
      <c r="CW10" s="646"/>
      <c r="CX10" s="646"/>
      <c r="CY10" s="647"/>
      <c r="CZ10" s="648">
        <v>0.2</v>
      </c>
      <c r="DA10" s="648"/>
      <c r="DB10" s="648"/>
      <c r="DC10" s="648"/>
      <c r="DD10" s="654" t="s">
        <v>128</v>
      </c>
      <c r="DE10" s="646"/>
      <c r="DF10" s="646"/>
      <c r="DG10" s="646"/>
      <c r="DH10" s="646"/>
      <c r="DI10" s="646"/>
      <c r="DJ10" s="646"/>
      <c r="DK10" s="646"/>
      <c r="DL10" s="646"/>
      <c r="DM10" s="646"/>
      <c r="DN10" s="646"/>
      <c r="DO10" s="646"/>
      <c r="DP10" s="647"/>
      <c r="DQ10" s="654">
        <v>15181</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238950</v>
      </c>
      <c r="S11" s="646"/>
      <c r="T11" s="646"/>
      <c r="U11" s="646"/>
      <c r="V11" s="646"/>
      <c r="W11" s="646"/>
      <c r="X11" s="646"/>
      <c r="Y11" s="647"/>
      <c r="Z11" s="650">
        <v>2.6</v>
      </c>
      <c r="AA11" s="651"/>
      <c r="AB11" s="651"/>
      <c r="AC11" s="663"/>
      <c r="AD11" s="654">
        <v>238950</v>
      </c>
      <c r="AE11" s="646"/>
      <c r="AF11" s="646"/>
      <c r="AG11" s="646"/>
      <c r="AH11" s="646"/>
      <c r="AI11" s="646"/>
      <c r="AJ11" s="646"/>
      <c r="AK11" s="647"/>
      <c r="AL11" s="650">
        <v>5.0999999999999996</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54977</v>
      </c>
      <c r="BH11" s="646"/>
      <c r="BI11" s="646"/>
      <c r="BJ11" s="646"/>
      <c r="BK11" s="646"/>
      <c r="BL11" s="646"/>
      <c r="BM11" s="646"/>
      <c r="BN11" s="647"/>
      <c r="BO11" s="648">
        <v>4.3</v>
      </c>
      <c r="BP11" s="648"/>
      <c r="BQ11" s="648"/>
      <c r="BR11" s="648"/>
      <c r="BS11" s="654">
        <v>10904</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999919</v>
      </c>
      <c r="CS11" s="646"/>
      <c r="CT11" s="646"/>
      <c r="CU11" s="646"/>
      <c r="CV11" s="646"/>
      <c r="CW11" s="646"/>
      <c r="CX11" s="646"/>
      <c r="CY11" s="647"/>
      <c r="CZ11" s="648">
        <v>11</v>
      </c>
      <c r="DA11" s="648"/>
      <c r="DB11" s="648"/>
      <c r="DC11" s="648"/>
      <c r="DD11" s="654">
        <v>464796</v>
      </c>
      <c r="DE11" s="646"/>
      <c r="DF11" s="646"/>
      <c r="DG11" s="646"/>
      <c r="DH11" s="646"/>
      <c r="DI11" s="646"/>
      <c r="DJ11" s="646"/>
      <c r="DK11" s="646"/>
      <c r="DL11" s="646"/>
      <c r="DM11" s="646"/>
      <c r="DN11" s="646"/>
      <c r="DO11" s="646"/>
      <c r="DP11" s="647"/>
      <c r="DQ11" s="654">
        <v>222258</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10728</v>
      </c>
      <c r="S12" s="646"/>
      <c r="T12" s="646"/>
      <c r="U12" s="646"/>
      <c r="V12" s="646"/>
      <c r="W12" s="646"/>
      <c r="X12" s="646"/>
      <c r="Y12" s="647"/>
      <c r="Z12" s="648">
        <v>0.1</v>
      </c>
      <c r="AA12" s="648"/>
      <c r="AB12" s="648"/>
      <c r="AC12" s="648"/>
      <c r="AD12" s="649">
        <v>10728</v>
      </c>
      <c r="AE12" s="649"/>
      <c r="AF12" s="649"/>
      <c r="AG12" s="649"/>
      <c r="AH12" s="649"/>
      <c r="AI12" s="649"/>
      <c r="AJ12" s="649"/>
      <c r="AK12" s="649"/>
      <c r="AL12" s="650">
        <v>0.2</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556076</v>
      </c>
      <c r="BH12" s="646"/>
      <c r="BI12" s="646"/>
      <c r="BJ12" s="646"/>
      <c r="BK12" s="646"/>
      <c r="BL12" s="646"/>
      <c r="BM12" s="646"/>
      <c r="BN12" s="647"/>
      <c r="BO12" s="648">
        <v>43.1</v>
      </c>
      <c r="BP12" s="648"/>
      <c r="BQ12" s="648"/>
      <c r="BR12" s="648"/>
      <c r="BS12" s="654" t="s">
        <v>242</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276926</v>
      </c>
      <c r="CS12" s="646"/>
      <c r="CT12" s="646"/>
      <c r="CU12" s="646"/>
      <c r="CV12" s="646"/>
      <c r="CW12" s="646"/>
      <c r="CX12" s="646"/>
      <c r="CY12" s="647"/>
      <c r="CZ12" s="648">
        <v>3</v>
      </c>
      <c r="DA12" s="648"/>
      <c r="DB12" s="648"/>
      <c r="DC12" s="648"/>
      <c r="DD12" s="654">
        <v>43864</v>
      </c>
      <c r="DE12" s="646"/>
      <c r="DF12" s="646"/>
      <c r="DG12" s="646"/>
      <c r="DH12" s="646"/>
      <c r="DI12" s="646"/>
      <c r="DJ12" s="646"/>
      <c r="DK12" s="646"/>
      <c r="DL12" s="646"/>
      <c r="DM12" s="646"/>
      <c r="DN12" s="646"/>
      <c r="DO12" s="646"/>
      <c r="DP12" s="647"/>
      <c r="DQ12" s="654">
        <v>101242</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138</v>
      </c>
      <c r="AA13" s="648"/>
      <c r="AB13" s="648"/>
      <c r="AC13" s="648"/>
      <c r="AD13" s="649" t="s">
        <v>128</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521012</v>
      </c>
      <c r="BH13" s="646"/>
      <c r="BI13" s="646"/>
      <c r="BJ13" s="646"/>
      <c r="BK13" s="646"/>
      <c r="BL13" s="646"/>
      <c r="BM13" s="646"/>
      <c r="BN13" s="647"/>
      <c r="BO13" s="648">
        <v>40.299999999999997</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1384607</v>
      </c>
      <c r="CS13" s="646"/>
      <c r="CT13" s="646"/>
      <c r="CU13" s="646"/>
      <c r="CV13" s="646"/>
      <c r="CW13" s="646"/>
      <c r="CX13" s="646"/>
      <c r="CY13" s="647"/>
      <c r="CZ13" s="648">
        <v>15.2</v>
      </c>
      <c r="DA13" s="648"/>
      <c r="DB13" s="648"/>
      <c r="DC13" s="648"/>
      <c r="DD13" s="654">
        <v>718488</v>
      </c>
      <c r="DE13" s="646"/>
      <c r="DF13" s="646"/>
      <c r="DG13" s="646"/>
      <c r="DH13" s="646"/>
      <c r="DI13" s="646"/>
      <c r="DJ13" s="646"/>
      <c r="DK13" s="646"/>
      <c r="DL13" s="646"/>
      <c r="DM13" s="646"/>
      <c r="DN13" s="646"/>
      <c r="DO13" s="646"/>
      <c r="DP13" s="647"/>
      <c r="DQ13" s="654">
        <v>641683</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10621</v>
      </c>
      <c r="S14" s="646"/>
      <c r="T14" s="646"/>
      <c r="U14" s="646"/>
      <c r="V14" s="646"/>
      <c r="W14" s="646"/>
      <c r="X14" s="646"/>
      <c r="Y14" s="647"/>
      <c r="Z14" s="648">
        <v>0.1</v>
      </c>
      <c r="AA14" s="648"/>
      <c r="AB14" s="648"/>
      <c r="AC14" s="648"/>
      <c r="AD14" s="649">
        <v>10621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33218</v>
      </c>
      <c r="BH14" s="646"/>
      <c r="BI14" s="646"/>
      <c r="BJ14" s="646"/>
      <c r="BK14" s="646"/>
      <c r="BL14" s="646"/>
      <c r="BM14" s="646"/>
      <c r="BN14" s="647"/>
      <c r="BO14" s="648">
        <v>2.6</v>
      </c>
      <c r="BP14" s="648"/>
      <c r="BQ14" s="648"/>
      <c r="BR14" s="648"/>
      <c r="BS14" s="654" t="s">
        <v>138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401154</v>
      </c>
      <c r="CS14" s="646"/>
      <c r="CT14" s="646"/>
      <c r="CU14" s="646"/>
      <c r="CV14" s="646"/>
      <c r="CW14" s="646"/>
      <c r="CX14" s="646"/>
      <c r="CY14" s="647"/>
      <c r="CZ14" s="648">
        <v>4.4000000000000004</v>
      </c>
      <c r="DA14" s="648"/>
      <c r="DB14" s="648"/>
      <c r="DC14" s="648"/>
      <c r="DD14" s="654" t="s">
        <v>128</v>
      </c>
      <c r="DE14" s="646"/>
      <c r="DF14" s="646"/>
      <c r="DG14" s="646"/>
      <c r="DH14" s="646"/>
      <c r="DI14" s="646"/>
      <c r="DJ14" s="646"/>
      <c r="DK14" s="646"/>
      <c r="DL14" s="646"/>
      <c r="DM14" s="646"/>
      <c r="DN14" s="646"/>
      <c r="DO14" s="646"/>
      <c r="DP14" s="647"/>
      <c r="DQ14" s="654">
        <v>315954</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99337</v>
      </c>
      <c r="BH15" s="646"/>
      <c r="BI15" s="646"/>
      <c r="BJ15" s="646"/>
      <c r="BK15" s="646"/>
      <c r="BL15" s="646"/>
      <c r="BM15" s="646"/>
      <c r="BN15" s="647"/>
      <c r="BO15" s="648">
        <v>7.7</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889217</v>
      </c>
      <c r="CS15" s="646"/>
      <c r="CT15" s="646"/>
      <c r="CU15" s="646"/>
      <c r="CV15" s="646"/>
      <c r="CW15" s="646"/>
      <c r="CX15" s="646"/>
      <c r="CY15" s="647"/>
      <c r="CZ15" s="648">
        <v>9.8000000000000007</v>
      </c>
      <c r="DA15" s="648"/>
      <c r="DB15" s="648"/>
      <c r="DC15" s="648"/>
      <c r="DD15" s="654">
        <v>114767</v>
      </c>
      <c r="DE15" s="646"/>
      <c r="DF15" s="646"/>
      <c r="DG15" s="646"/>
      <c r="DH15" s="646"/>
      <c r="DI15" s="646"/>
      <c r="DJ15" s="646"/>
      <c r="DK15" s="646"/>
      <c r="DL15" s="646"/>
      <c r="DM15" s="646"/>
      <c r="DN15" s="646"/>
      <c r="DO15" s="646"/>
      <c r="DP15" s="647"/>
      <c r="DQ15" s="654">
        <v>695877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3065</v>
      </c>
      <c r="S16" s="646"/>
      <c r="T16" s="646"/>
      <c r="U16" s="646"/>
      <c r="V16" s="646"/>
      <c r="W16" s="646"/>
      <c r="X16" s="646"/>
      <c r="Y16" s="647"/>
      <c r="Z16" s="648">
        <v>0</v>
      </c>
      <c r="AA16" s="648"/>
      <c r="AB16" s="648"/>
      <c r="AC16" s="648"/>
      <c r="AD16" s="649">
        <v>3065</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242</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52680</v>
      </c>
      <c r="CS16" s="646"/>
      <c r="CT16" s="646"/>
      <c r="CU16" s="646"/>
      <c r="CV16" s="646"/>
      <c r="CW16" s="646"/>
      <c r="CX16" s="646"/>
      <c r="CY16" s="647"/>
      <c r="CZ16" s="648">
        <v>0.6</v>
      </c>
      <c r="DA16" s="648"/>
      <c r="DB16" s="648"/>
      <c r="DC16" s="648"/>
      <c r="DD16" s="654" t="s">
        <v>138</v>
      </c>
      <c r="DE16" s="646"/>
      <c r="DF16" s="646"/>
      <c r="DG16" s="646"/>
      <c r="DH16" s="646"/>
      <c r="DI16" s="646"/>
      <c r="DJ16" s="646"/>
      <c r="DK16" s="646"/>
      <c r="DL16" s="646"/>
      <c r="DM16" s="646"/>
      <c r="DN16" s="646"/>
      <c r="DO16" s="646"/>
      <c r="DP16" s="647"/>
      <c r="DQ16" s="654">
        <v>9380</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13390</v>
      </c>
      <c r="S17" s="646"/>
      <c r="T17" s="646"/>
      <c r="U17" s="646"/>
      <c r="V17" s="646"/>
      <c r="W17" s="646"/>
      <c r="X17" s="646"/>
      <c r="Y17" s="647"/>
      <c r="Z17" s="648">
        <v>0.1</v>
      </c>
      <c r="AA17" s="648"/>
      <c r="AB17" s="648"/>
      <c r="AC17" s="648"/>
      <c r="AD17" s="649">
        <v>13390</v>
      </c>
      <c r="AE17" s="649"/>
      <c r="AF17" s="649"/>
      <c r="AG17" s="649"/>
      <c r="AH17" s="649"/>
      <c r="AI17" s="649"/>
      <c r="AJ17" s="649"/>
      <c r="AK17" s="649"/>
      <c r="AL17" s="650">
        <v>0.3</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138</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1222606</v>
      </c>
      <c r="CS17" s="646"/>
      <c r="CT17" s="646"/>
      <c r="CU17" s="646"/>
      <c r="CV17" s="646"/>
      <c r="CW17" s="646"/>
      <c r="CX17" s="646"/>
      <c r="CY17" s="647"/>
      <c r="CZ17" s="648">
        <v>13.5</v>
      </c>
      <c r="DA17" s="648"/>
      <c r="DB17" s="648"/>
      <c r="DC17" s="648"/>
      <c r="DD17" s="654" t="s">
        <v>128</v>
      </c>
      <c r="DE17" s="646"/>
      <c r="DF17" s="646"/>
      <c r="DG17" s="646"/>
      <c r="DH17" s="646"/>
      <c r="DI17" s="646"/>
      <c r="DJ17" s="646"/>
      <c r="DK17" s="646"/>
      <c r="DL17" s="646"/>
      <c r="DM17" s="646"/>
      <c r="DN17" s="646"/>
      <c r="DO17" s="646"/>
      <c r="DP17" s="647"/>
      <c r="DQ17" s="654">
        <v>998875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4875</v>
      </c>
      <c r="S18" s="646"/>
      <c r="T18" s="646"/>
      <c r="U18" s="646"/>
      <c r="V18" s="646"/>
      <c r="W18" s="646"/>
      <c r="X18" s="646"/>
      <c r="Y18" s="647"/>
      <c r="Z18" s="648">
        <v>0.1</v>
      </c>
      <c r="AA18" s="648"/>
      <c r="AB18" s="648"/>
      <c r="AC18" s="648"/>
      <c r="AD18" s="649">
        <v>4875</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242</v>
      </c>
      <c r="BH18" s="646"/>
      <c r="BI18" s="646"/>
      <c r="BJ18" s="646"/>
      <c r="BK18" s="646"/>
      <c r="BL18" s="646"/>
      <c r="BM18" s="646"/>
      <c r="BN18" s="647"/>
      <c r="BO18" s="648" t="s">
        <v>242</v>
      </c>
      <c r="BP18" s="648"/>
      <c r="BQ18" s="648"/>
      <c r="BR18" s="648"/>
      <c r="BS18" s="654" t="s">
        <v>128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242</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242</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1572</v>
      </c>
      <c r="S19" s="646"/>
      <c r="T19" s="646"/>
      <c r="U19" s="646"/>
      <c r="V19" s="646"/>
      <c r="W19" s="646"/>
      <c r="X19" s="646"/>
      <c r="Y19" s="647"/>
      <c r="Z19" s="648">
        <v>0</v>
      </c>
      <c r="AA19" s="648"/>
      <c r="AB19" s="648"/>
      <c r="AC19" s="648"/>
      <c r="AD19" s="649">
        <v>1572</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52941</v>
      </c>
      <c r="BH19" s="646"/>
      <c r="BI19" s="646"/>
      <c r="BJ19" s="646"/>
      <c r="BK19" s="646"/>
      <c r="BL19" s="646"/>
      <c r="BM19" s="646"/>
      <c r="BN19" s="647"/>
      <c r="BO19" s="648">
        <v>4.0999999999999996</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138</v>
      </c>
      <c r="DA19" s="648"/>
      <c r="DB19" s="648"/>
      <c r="DC19" s="648"/>
      <c r="DD19" s="654" t="s">
        <v>128</v>
      </c>
      <c r="DE19" s="646"/>
      <c r="DF19" s="646"/>
      <c r="DG19" s="646"/>
      <c r="DH19" s="646"/>
      <c r="DI19" s="646"/>
      <c r="DJ19" s="646"/>
      <c r="DK19" s="646"/>
      <c r="DL19" s="646"/>
      <c r="DM19" s="646"/>
      <c r="DN19" s="646"/>
      <c r="DO19" s="646"/>
      <c r="DP19" s="647"/>
      <c r="DQ19" s="654" t="s">
        <v>242</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261</v>
      </c>
      <c r="S20" s="646"/>
      <c r="T20" s="646"/>
      <c r="U20" s="646"/>
      <c r="V20" s="646"/>
      <c r="W20" s="646"/>
      <c r="X20" s="646"/>
      <c r="Y20" s="647"/>
      <c r="Z20" s="648">
        <v>0</v>
      </c>
      <c r="AA20" s="648"/>
      <c r="AB20" s="648"/>
      <c r="AC20" s="648"/>
      <c r="AD20" s="649">
        <v>261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52941</v>
      </c>
      <c r="BH20" s="646"/>
      <c r="BI20" s="646"/>
      <c r="BJ20" s="646"/>
      <c r="BK20" s="646"/>
      <c r="BL20" s="646"/>
      <c r="BM20" s="646"/>
      <c r="BN20" s="647"/>
      <c r="BO20" s="648">
        <v>4.0999999999999996</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9081770</v>
      </c>
      <c r="CS20" s="646"/>
      <c r="CT20" s="646"/>
      <c r="CU20" s="646"/>
      <c r="CV20" s="646"/>
      <c r="CW20" s="646"/>
      <c r="CX20" s="646"/>
      <c r="CY20" s="647"/>
      <c r="CZ20" s="648">
        <v>100</v>
      </c>
      <c r="DA20" s="648"/>
      <c r="DB20" s="648"/>
      <c r="DC20" s="648"/>
      <c r="DD20" s="654">
        <v>1423667</v>
      </c>
      <c r="DE20" s="646"/>
      <c r="DF20" s="646"/>
      <c r="DG20" s="646"/>
      <c r="DH20" s="646"/>
      <c r="DI20" s="646"/>
      <c r="DJ20" s="646"/>
      <c r="DK20" s="646"/>
      <c r="DL20" s="646"/>
      <c r="DM20" s="646"/>
      <c r="DN20" s="646"/>
      <c r="DO20" s="646"/>
      <c r="DP20" s="647"/>
      <c r="DQ20" s="654">
        <v>5334007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6682</v>
      </c>
      <c r="S21" s="646"/>
      <c r="T21" s="646"/>
      <c r="U21" s="646"/>
      <c r="V21" s="646"/>
      <c r="W21" s="646"/>
      <c r="X21" s="646"/>
      <c r="Y21" s="647"/>
      <c r="Z21" s="648">
        <v>0.1</v>
      </c>
      <c r="AA21" s="648"/>
      <c r="AB21" s="648"/>
      <c r="AC21" s="648"/>
      <c r="AD21" s="649">
        <v>6682</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1651</v>
      </c>
      <c r="BH21" s="646"/>
      <c r="BI21" s="646"/>
      <c r="BJ21" s="646"/>
      <c r="BK21" s="646"/>
      <c r="BL21" s="646"/>
      <c r="BM21" s="646"/>
      <c r="BN21" s="647"/>
      <c r="BO21" s="648">
        <v>0.1</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3370856</v>
      </c>
      <c r="S22" s="646"/>
      <c r="T22" s="646"/>
      <c r="U22" s="646"/>
      <c r="V22" s="646"/>
      <c r="W22" s="646"/>
      <c r="X22" s="646"/>
      <c r="Y22" s="647"/>
      <c r="Z22" s="648">
        <v>36.6</v>
      </c>
      <c r="AA22" s="648"/>
      <c r="AB22" s="648"/>
      <c r="AC22" s="648"/>
      <c r="AD22" s="649">
        <v>3032266</v>
      </c>
      <c r="AE22" s="649"/>
      <c r="AF22" s="649"/>
      <c r="AG22" s="649"/>
      <c r="AH22" s="649"/>
      <c r="AI22" s="649"/>
      <c r="AJ22" s="649"/>
      <c r="AK22" s="649"/>
      <c r="AL22" s="650">
        <v>65.099999999999994</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242</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3032266</v>
      </c>
      <c r="S23" s="646"/>
      <c r="T23" s="646"/>
      <c r="U23" s="646"/>
      <c r="V23" s="646"/>
      <c r="W23" s="646"/>
      <c r="X23" s="646"/>
      <c r="Y23" s="647"/>
      <c r="Z23" s="648">
        <v>32.9</v>
      </c>
      <c r="AA23" s="648"/>
      <c r="AB23" s="648"/>
      <c r="AC23" s="648"/>
      <c r="AD23" s="649">
        <v>3032266</v>
      </c>
      <c r="AE23" s="649"/>
      <c r="AF23" s="649"/>
      <c r="AG23" s="649"/>
      <c r="AH23" s="649"/>
      <c r="AI23" s="649"/>
      <c r="AJ23" s="649"/>
      <c r="AK23" s="649"/>
      <c r="AL23" s="650">
        <v>65.099999999999994</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51290</v>
      </c>
      <c r="BH23" s="646"/>
      <c r="BI23" s="646"/>
      <c r="BJ23" s="646"/>
      <c r="BK23" s="646"/>
      <c r="BL23" s="646"/>
      <c r="BM23" s="646"/>
      <c r="BN23" s="647"/>
      <c r="BO23" s="648">
        <v>4</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338590</v>
      </c>
      <c r="S24" s="646"/>
      <c r="T24" s="646"/>
      <c r="U24" s="646"/>
      <c r="V24" s="646"/>
      <c r="W24" s="646"/>
      <c r="X24" s="646"/>
      <c r="Y24" s="647"/>
      <c r="Z24" s="648">
        <v>3.7</v>
      </c>
      <c r="AA24" s="648"/>
      <c r="AB24" s="648"/>
      <c r="AC24" s="648"/>
      <c r="AD24" s="649" t="s">
        <v>128</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3265940</v>
      </c>
      <c r="CS24" s="635"/>
      <c r="CT24" s="635"/>
      <c r="CU24" s="635"/>
      <c r="CV24" s="635"/>
      <c r="CW24" s="635"/>
      <c r="CX24" s="635"/>
      <c r="CY24" s="636"/>
      <c r="CZ24" s="639">
        <v>36</v>
      </c>
      <c r="DA24" s="640"/>
      <c r="DB24" s="640"/>
      <c r="DC24" s="659"/>
      <c r="DD24" s="684">
        <v>2372754</v>
      </c>
      <c r="DE24" s="635"/>
      <c r="DF24" s="635"/>
      <c r="DG24" s="635"/>
      <c r="DH24" s="635"/>
      <c r="DI24" s="635"/>
      <c r="DJ24" s="635"/>
      <c r="DK24" s="636"/>
      <c r="DL24" s="684">
        <v>2361164</v>
      </c>
      <c r="DM24" s="635"/>
      <c r="DN24" s="635"/>
      <c r="DO24" s="635"/>
      <c r="DP24" s="635"/>
      <c r="DQ24" s="635"/>
      <c r="DR24" s="635"/>
      <c r="DS24" s="635"/>
      <c r="DT24" s="635"/>
      <c r="DU24" s="635"/>
      <c r="DV24" s="636"/>
      <c r="DW24" s="639">
        <v>49</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242</v>
      </c>
      <c r="AA25" s="648"/>
      <c r="AB25" s="648"/>
      <c r="AC25" s="648"/>
      <c r="AD25" s="649" t="s">
        <v>242</v>
      </c>
      <c r="AE25" s="649"/>
      <c r="AF25" s="649"/>
      <c r="AG25" s="649"/>
      <c r="AH25" s="649"/>
      <c r="AI25" s="649"/>
      <c r="AJ25" s="649"/>
      <c r="AK25" s="649"/>
      <c r="AL25" s="650" t="s">
        <v>138</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242</v>
      </c>
      <c r="BP25" s="648"/>
      <c r="BQ25" s="648"/>
      <c r="BR25" s="648"/>
      <c r="BS25" s="654" t="s">
        <v>128</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1186023</v>
      </c>
      <c r="CS25" s="681"/>
      <c r="CT25" s="681"/>
      <c r="CU25" s="681"/>
      <c r="CV25" s="681"/>
      <c r="CW25" s="681"/>
      <c r="CX25" s="681"/>
      <c r="CY25" s="682"/>
      <c r="CZ25" s="650">
        <v>13.1</v>
      </c>
      <c r="DA25" s="679"/>
      <c r="DB25" s="679"/>
      <c r="DC25" s="683"/>
      <c r="DD25" s="654">
        <v>1091499</v>
      </c>
      <c r="DE25" s="681"/>
      <c r="DF25" s="681"/>
      <c r="DG25" s="681"/>
      <c r="DH25" s="681"/>
      <c r="DI25" s="681"/>
      <c r="DJ25" s="681"/>
      <c r="DK25" s="682"/>
      <c r="DL25" s="654">
        <v>1079909</v>
      </c>
      <c r="DM25" s="681"/>
      <c r="DN25" s="681"/>
      <c r="DO25" s="681"/>
      <c r="DP25" s="681"/>
      <c r="DQ25" s="681"/>
      <c r="DR25" s="681"/>
      <c r="DS25" s="681"/>
      <c r="DT25" s="681"/>
      <c r="DU25" s="681"/>
      <c r="DV25" s="682"/>
      <c r="DW25" s="650">
        <v>22.4</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5044914</v>
      </c>
      <c r="S26" s="646"/>
      <c r="T26" s="646"/>
      <c r="U26" s="646"/>
      <c r="V26" s="646"/>
      <c r="W26" s="646"/>
      <c r="X26" s="646"/>
      <c r="Y26" s="647"/>
      <c r="Z26" s="648">
        <v>54.7</v>
      </c>
      <c r="AA26" s="648"/>
      <c r="AB26" s="648"/>
      <c r="AC26" s="648"/>
      <c r="AD26" s="649">
        <v>4655034</v>
      </c>
      <c r="AE26" s="649"/>
      <c r="AF26" s="649"/>
      <c r="AG26" s="649"/>
      <c r="AH26" s="649"/>
      <c r="AI26" s="649"/>
      <c r="AJ26" s="649"/>
      <c r="AK26" s="649"/>
      <c r="AL26" s="650">
        <v>99.9</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138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767914</v>
      </c>
      <c r="CS26" s="646"/>
      <c r="CT26" s="646"/>
      <c r="CU26" s="646"/>
      <c r="CV26" s="646"/>
      <c r="CW26" s="646"/>
      <c r="CX26" s="646"/>
      <c r="CY26" s="647"/>
      <c r="CZ26" s="650">
        <v>8.5</v>
      </c>
      <c r="DA26" s="679"/>
      <c r="DB26" s="679"/>
      <c r="DC26" s="683"/>
      <c r="DD26" s="654">
        <v>688145</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1491</v>
      </c>
      <c r="S27" s="646"/>
      <c r="T27" s="646"/>
      <c r="U27" s="646"/>
      <c r="V27" s="646"/>
      <c r="W27" s="646"/>
      <c r="X27" s="646"/>
      <c r="Y27" s="647"/>
      <c r="Z27" s="648">
        <v>0</v>
      </c>
      <c r="AA27" s="648"/>
      <c r="AB27" s="648"/>
      <c r="AC27" s="648"/>
      <c r="AD27" s="649">
        <v>1491</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1291396</v>
      </c>
      <c r="BH27" s="646"/>
      <c r="BI27" s="646"/>
      <c r="BJ27" s="646"/>
      <c r="BK27" s="646"/>
      <c r="BL27" s="646"/>
      <c r="BM27" s="646"/>
      <c r="BN27" s="647"/>
      <c r="BO27" s="648">
        <v>100</v>
      </c>
      <c r="BP27" s="648"/>
      <c r="BQ27" s="648"/>
      <c r="BR27" s="648"/>
      <c r="BS27" s="654">
        <v>18543</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857311</v>
      </c>
      <c r="CS27" s="681"/>
      <c r="CT27" s="681"/>
      <c r="CU27" s="681"/>
      <c r="CV27" s="681"/>
      <c r="CW27" s="681"/>
      <c r="CX27" s="681"/>
      <c r="CY27" s="682"/>
      <c r="CZ27" s="650">
        <v>9.4</v>
      </c>
      <c r="DA27" s="679"/>
      <c r="DB27" s="679"/>
      <c r="DC27" s="683"/>
      <c r="DD27" s="654">
        <v>282380</v>
      </c>
      <c r="DE27" s="681"/>
      <c r="DF27" s="681"/>
      <c r="DG27" s="681"/>
      <c r="DH27" s="681"/>
      <c r="DI27" s="681"/>
      <c r="DJ27" s="681"/>
      <c r="DK27" s="682"/>
      <c r="DL27" s="654">
        <v>282380</v>
      </c>
      <c r="DM27" s="681"/>
      <c r="DN27" s="681"/>
      <c r="DO27" s="681"/>
      <c r="DP27" s="681"/>
      <c r="DQ27" s="681"/>
      <c r="DR27" s="681"/>
      <c r="DS27" s="681"/>
      <c r="DT27" s="681"/>
      <c r="DU27" s="681"/>
      <c r="DV27" s="682"/>
      <c r="DW27" s="650">
        <v>5.9</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94192</v>
      </c>
      <c r="S28" s="646"/>
      <c r="T28" s="646"/>
      <c r="U28" s="646"/>
      <c r="V28" s="646"/>
      <c r="W28" s="646"/>
      <c r="X28" s="646"/>
      <c r="Y28" s="647"/>
      <c r="Z28" s="648">
        <v>1</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1222606</v>
      </c>
      <c r="CS28" s="646"/>
      <c r="CT28" s="646"/>
      <c r="CU28" s="646"/>
      <c r="CV28" s="646"/>
      <c r="CW28" s="646"/>
      <c r="CX28" s="646"/>
      <c r="CY28" s="647"/>
      <c r="CZ28" s="650">
        <v>13.5</v>
      </c>
      <c r="DA28" s="679"/>
      <c r="DB28" s="679"/>
      <c r="DC28" s="683"/>
      <c r="DD28" s="654">
        <v>998875</v>
      </c>
      <c r="DE28" s="646"/>
      <c r="DF28" s="646"/>
      <c r="DG28" s="646"/>
      <c r="DH28" s="646"/>
      <c r="DI28" s="646"/>
      <c r="DJ28" s="646"/>
      <c r="DK28" s="647"/>
      <c r="DL28" s="654">
        <v>998875</v>
      </c>
      <c r="DM28" s="646"/>
      <c r="DN28" s="646"/>
      <c r="DO28" s="646"/>
      <c r="DP28" s="646"/>
      <c r="DQ28" s="646"/>
      <c r="DR28" s="646"/>
      <c r="DS28" s="646"/>
      <c r="DT28" s="646"/>
      <c r="DU28" s="646"/>
      <c r="DV28" s="647"/>
      <c r="DW28" s="650">
        <v>20.7</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189418</v>
      </c>
      <c r="S29" s="646"/>
      <c r="T29" s="646"/>
      <c r="U29" s="646"/>
      <c r="V29" s="646"/>
      <c r="W29" s="646"/>
      <c r="X29" s="646"/>
      <c r="Y29" s="647"/>
      <c r="Z29" s="648">
        <v>2.1</v>
      </c>
      <c r="AA29" s="648"/>
      <c r="AB29" s="648"/>
      <c r="AC29" s="648"/>
      <c r="AD29" s="649">
        <v>112</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1222536</v>
      </c>
      <c r="CS29" s="681"/>
      <c r="CT29" s="681"/>
      <c r="CU29" s="681"/>
      <c r="CV29" s="681"/>
      <c r="CW29" s="681"/>
      <c r="CX29" s="681"/>
      <c r="CY29" s="682"/>
      <c r="CZ29" s="650">
        <v>13.5</v>
      </c>
      <c r="DA29" s="679"/>
      <c r="DB29" s="679"/>
      <c r="DC29" s="683"/>
      <c r="DD29" s="654">
        <v>998805</v>
      </c>
      <c r="DE29" s="681"/>
      <c r="DF29" s="681"/>
      <c r="DG29" s="681"/>
      <c r="DH29" s="681"/>
      <c r="DI29" s="681"/>
      <c r="DJ29" s="681"/>
      <c r="DK29" s="682"/>
      <c r="DL29" s="654">
        <v>998805</v>
      </c>
      <c r="DM29" s="681"/>
      <c r="DN29" s="681"/>
      <c r="DO29" s="681"/>
      <c r="DP29" s="681"/>
      <c r="DQ29" s="681"/>
      <c r="DR29" s="681"/>
      <c r="DS29" s="681"/>
      <c r="DT29" s="681"/>
      <c r="DU29" s="681"/>
      <c r="DV29" s="682"/>
      <c r="DW29" s="650">
        <v>20.7</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37281</v>
      </c>
      <c r="S30" s="646"/>
      <c r="T30" s="646"/>
      <c r="U30" s="646"/>
      <c r="V30" s="646"/>
      <c r="W30" s="646"/>
      <c r="X30" s="646"/>
      <c r="Y30" s="647"/>
      <c r="Z30" s="648">
        <v>0.4</v>
      </c>
      <c r="AA30" s="648"/>
      <c r="AB30" s="648"/>
      <c r="AC30" s="648"/>
      <c r="AD30" s="649" t="s">
        <v>242</v>
      </c>
      <c r="AE30" s="649"/>
      <c r="AF30" s="649"/>
      <c r="AG30" s="649"/>
      <c r="AH30" s="649"/>
      <c r="AI30" s="649"/>
      <c r="AJ30" s="649"/>
      <c r="AK30" s="649"/>
      <c r="AL30" s="650" t="s">
        <v>242</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1163487</v>
      </c>
      <c r="CS30" s="646"/>
      <c r="CT30" s="646"/>
      <c r="CU30" s="646"/>
      <c r="CV30" s="646"/>
      <c r="CW30" s="646"/>
      <c r="CX30" s="646"/>
      <c r="CY30" s="647"/>
      <c r="CZ30" s="650">
        <v>12.8</v>
      </c>
      <c r="DA30" s="679"/>
      <c r="DB30" s="679"/>
      <c r="DC30" s="683"/>
      <c r="DD30" s="654">
        <v>984680</v>
      </c>
      <c r="DE30" s="646"/>
      <c r="DF30" s="646"/>
      <c r="DG30" s="646"/>
      <c r="DH30" s="646"/>
      <c r="DI30" s="646"/>
      <c r="DJ30" s="646"/>
      <c r="DK30" s="647"/>
      <c r="DL30" s="654">
        <v>984680</v>
      </c>
      <c r="DM30" s="646"/>
      <c r="DN30" s="646"/>
      <c r="DO30" s="646"/>
      <c r="DP30" s="646"/>
      <c r="DQ30" s="646"/>
      <c r="DR30" s="646"/>
      <c r="DS30" s="646"/>
      <c r="DT30" s="646"/>
      <c r="DU30" s="646"/>
      <c r="DV30" s="647"/>
      <c r="DW30" s="650">
        <v>20.399999999999999</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907469</v>
      </c>
      <c r="S31" s="646"/>
      <c r="T31" s="646"/>
      <c r="U31" s="646"/>
      <c r="V31" s="646"/>
      <c r="W31" s="646"/>
      <c r="X31" s="646"/>
      <c r="Y31" s="647"/>
      <c r="Z31" s="648">
        <v>9.8000000000000007</v>
      </c>
      <c r="AA31" s="648"/>
      <c r="AB31" s="648"/>
      <c r="AC31" s="648"/>
      <c r="AD31" s="649" t="s">
        <v>138</v>
      </c>
      <c r="AE31" s="649"/>
      <c r="AF31" s="649"/>
      <c r="AG31" s="649"/>
      <c r="AH31" s="649"/>
      <c r="AI31" s="649"/>
      <c r="AJ31" s="649"/>
      <c r="AK31" s="649"/>
      <c r="AL31" s="650" t="s">
        <v>128</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13">
        <v>99.4</v>
      </c>
      <c r="BH31" s="700"/>
      <c r="BI31" s="700"/>
      <c r="BJ31" s="700"/>
      <c r="BK31" s="700"/>
      <c r="BL31" s="700"/>
      <c r="BM31" s="640">
        <v>93.7</v>
      </c>
      <c r="BN31" s="700"/>
      <c r="BO31" s="700"/>
      <c r="BP31" s="700"/>
      <c r="BQ31" s="701"/>
      <c r="BR31" s="713">
        <v>99.3</v>
      </c>
      <c r="BS31" s="700"/>
      <c r="BT31" s="700"/>
      <c r="BU31" s="700"/>
      <c r="BV31" s="700"/>
      <c r="BW31" s="700"/>
      <c r="BX31" s="640">
        <v>91.2</v>
      </c>
      <c r="BY31" s="700"/>
      <c r="BZ31" s="700"/>
      <c r="CA31" s="700"/>
      <c r="CB31" s="701"/>
      <c r="CD31" s="687"/>
      <c r="CE31" s="688"/>
      <c r="CF31" s="660" t="s">
        <v>313</v>
      </c>
      <c r="CG31" s="661"/>
      <c r="CH31" s="661"/>
      <c r="CI31" s="661"/>
      <c r="CJ31" s="661"/>
      <c r="CK31" s="661"/>
      <c r="CL31" s="661"/>
      <c r="CM31" s="661"/>
      <c r="CN31" s="661"/>
      <c r="CO31" s="661"/>
      <c r="CP31" s="661"/>
      <c r="CQ31" s="662"/>
      <c r="CR31" s="645">
        <v>59049</v>
      </c>
      <c r="CS31" s="681"/>
      <c r="CT31" s="681"/>
      <c r="CU31" s="681"/>
      <c r="CV31" s="681"/>
      <c r="CW31" s="681"/>
      <c r="CX31" s="681"/>
      <c r="CY31" s="682"/>
      <c r="CZ31" s="650">
        <v>0.7</v>
      </c>
      <c r="DA31" s="679"/>
      <c r="DB31" s="679"/>
      <c r="DC31" s="683"/>
      <c r="DD31" s="654">
        <v>14125</v>
      </c>
      <c r="DE31" s="681"/>
      <c r="DF31" s="681"/>
      <c r="DG31" s="681"/>
      <c r="DH31" s="681"/>
      <c r="DI31" s="681"/>
      <c r="DJ31" s="681"/>
      <c r="DK31" s="682"/>
      <c r="DL31" s="654">
        <v>14125</v>
      </c>
      <c r="DM31" s="681"/>
      <c r="DN31" s="681"/>
      <c r="DO31" s="681"/>
      <c r="DP31" s="681"/>
      <c r="DQ31" s="681"/>
      <c r="DR31" s="681"/>
      <c r="DS31" s="681"/>
      <c r="DT31" s="681"/>
      <c r="DU31" s="681"/>
      <c r="DV31" s="682"/>
      <c r="DW31" s="650">
        <v>0.3</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128</v>
      </c>
      <c r="AA32" s="648"/>
      <c r="AB32" s="648"/>
      <c r="AC32" s="648"/>
      <c r="AD32" s="649" t="s">
        <v>242</v>
      </c>
      <c r="AE32" s="649"/>
      <c r="AF32" s="649"/>
      <c r="AG32" s="649"/>
      <c r="AH32" s="649"/>
      <c r="AI32" s="649"/>
      <c r="AJ32" s="649"/>
      <c r="AK32" s="649"/>
      <c r="AL32" s="650" t="s">
        <v>128</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99.4</v>
      </c>
      <c r="BH32" s="681"/>
      <c r="BI32" s="681"/>
      <c r="BJ32" s="681"/>
      <c r="BK32" s="681"/>
      <c r="BL32" s="681"/>
      <c r="BM32" s="651">
        <v>96.8</v>
      </c>
      <c r="BN32" s="711"/>
      <c r="BO32" s="711"/>
      <c r="BP32" s="711"/>
      <c r="BQ32" s="712"/>
      <c r="BR32" s="714">
        <v>99.2</v>
      </c>
      <c r="BS32" s="681"/>
      <c r="BT32" s="681"/>
      <c r="BU32" s="681"/>
      <c r="BV32" s="681"/>
      <c r="BW32" s="681"/>
      <c r="BX32" s="651">
        <v>96.8</v>
      </c>
      <c r="BY32" s="711"/>
      <c r="BZ32" s="711"/>
      <c r="CA32" s="711"/>
      <c r="CB32" s="712"/>
      <c r="CD32" s="689"/>
      <c r="CE32" s="690"/>
      <c r="CF32" s="660" t="s">
        <v>317</v>
      </c>
      <c r="CG32" s="661"/>
      <c r="CH32" s="661"/>
      <c r="CI32" s="661"/>
      <c r="CJ32" s="661"/>
      <c r="CK32" s="661"/>
      <c r="CL32" s="661"/>
      <c r="CM32" s="661"/>
      <c r="CN32" s="661"/>
      <c r="CO32" s="661"/>
      <c r="CP32" s="661"/>
      <c r="CQ32" s="662"/>
      <c r="CR32" s="645">
        <v>70</v>
      </c>
      <c r="CS32" s="646"/>
      <c r="CT32" s="646"/>
      <c r="CU32" s="646"/>
      <c r="CV32" s="646"/>
      <c r="CW32" s="646"/>
      <c r="CX32" s="646"/>
      <c r="CY32" s="647"/>
      <c r="CZ32" s="650">
        <v>0</v>
      </c>
      <c r="DA32" s="679"/>
      <c r="DB32" s="679"/>
      <c r="DC32" s="683"/>
      <c r="DD32" s="654">
        <v>70</v>
      </c>
      <c r="DE32" s="646"/>
      <c r="DF32" s="646"/>
      <c r="DG32" s="646"/>
      <c r="DH32" s="646"/>
      <c r="DI32" s="646"/>
      <c r="DJ32" s="646"/>
      <c r="DK32" s="647"/>
      <c r="DL32" s="654">
        <v>70</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1110294</v>
      </c>
      <c r="S33" s="646"/>
      <c r="T33" s="646"/>
      <c r="U33" s="646"/>
      <c r="V33" s="646"/>
      <c r="W33" s="646"/>
      <c r="X33" s="646"/>
      <c r="Y33" s="647"/>
      <c r="Z33" s="648">
        <v>12</v>
      </c>
      <c r="AA33" s="648"/>
      <c r="AB33" s="648"/>
      <c r="AC33" s="648"/>
      <c r="AD33" s="649" t="s">
        <v>128</v>
      </c>
      <c r="AE33" s="649"/>
      <c r="AF33" s="649"/>
      <c r="AG33" s="649"/>
      <c r="AH33" s="649"/>
      <c r="AI33" s="649"/>
      <c r="AJ33" s="649"/>
      <c r="AK33" s="649"/>
      <c r="AL33" s="650" t="s">
        <v>128</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99.3</v>
      </c>
      <c r="BH33" s="716"/>
      <c r="BI33" s="716"/>
      <c r="BJ33" s="716"/>
      <c r="BK33" s="716"/>
      <c r="BL33" s="716"/>
      <c r="BM33" s="717">
        <v>89.3</v>
      </c>
      <c r="BN33" s="716"/>
      <c r="BO33" s="716"/>
      <c r="BP33" s="716"/>
      <c r="BQ33" s="718"/>
      <c r="BR33" s="715">
        <v>99.2</v>
      </c>
      <c r="BS33" s="716"/>
      <c r="BT33" s="716"/>
      <c r="BU33" s="716"/>
      <c r="BV33" s="716"/>
      <c r="BW33" s="716"/>
      <c r="BX33" s="717">
        <v>89</v>
      </c>
      <c r="BY33" s="716"/>
      <c r="BZ33" s="716"/>
      <c r="CA33" s="716"/>
      <c r="CB33" s="718"/>
      <c r="CD33" s="660" t="s">
        <v>320</v>
      </c>
      <c r="CE33" s="661"/>
      <c r="CF33" s="661"/>
      <c r="CG33" s="661"/>
      <c r="CH33" s="661"/>
      <c r="CI33" s="661"/>
      <c r="CJ33" s="661"/>
      <c r="CK33" s="661"/>
      <c r="CL33" s="661"/>
      <c r="CM33" s="661"/>
      <c r="CN33" s="661"/>
      <c r="CO33" s="661"/>
      <c r="CP33" s="661"/>
      <c r="CQ33" s="662"/>
      <c r="CR33" s="645">
        <v>4339483</v>
      </c>
      <c r="CS33" s="681"/>
      <c r="CT33" s="681"/>
      <c r="CU33" s="681"/>
      <c r="CV33" s="681"/>
      <c r="CW33" s="681"/>
      <c r="CX33" s="681"/>
      <c r="CY33" s="682"/>
      <c r="CZ33" s="650">
        <v>47.8</v>
      </c>
      <c r="DA33" s="679"/>
      <c r="DB33" s="679"/>
      <c r="DC33" s="683"/>
      <c r="DD33" s="654">
        <v>2842536</v>
      </c>
      <c r="DE33" s="681"/>
      <c r="DF33" s="681"/>
      <c r="DG33" s="681"/>
      <c r="DH33" s="681"/>
      <c r="DI33" s="681"/>
      <c r="DJ33" s="681"/>
      <c r="DK33" s="682"/>
      <c r="DL33" s="654">
        <v>2426961</v>
      </c>
      <c r="DM33" s="681"/>
      <c r="DN33" s="681"/>
      <c r="DO33" s="681"/>
      <c r="DP33" s="681"/>
      <c r="DQ33" s="681"/>
      <c r="DR33" s="681"/>
      <c r="DS33" s="681"/>
      <c r="DT33" s="681"/>
      <c r="DU33" s="681"/>
      <c r="DV33" s="682"/>
      <c r="DW33" s="650">
        <v>50.4</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85237</v>
      </c>
      <c r="S34" s="646"/>
      <c r="T34" s="646"/>
      <c r="U34" s="646"/>
      <c r="V34" s="646"/>
      <c r="W34" s="646"/>
      <c r="X34" s="646"/>
      <c r="Y34" s="647"/>
      <c r="Z34" s="648">
        <v>0.9</v>
      </c>
      <c r="AA34" s="648"/>
      <c r="AB34" s="648"/>
      <c r="AC34" s="648"/>
      <c r="AD34" s="649" t="s">
        <v>128</v>
      </c>
      <c r="AE34" s="649"/>
      <c r="AF34" s="649"/>
      <c r="AG34" s="649"/>
      <c r="AH34" s="649"/>
      <c r="AI34" s="649"/>
      <c r="AJ34" s="649"/>
      <c r="AK34" s="649"/>
      <c r="AL34" s="650" t="s">
        <v>242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1322251</v>
      </c>
      <c r="CS34" s="646"/>
      <c r="CT34" s="646"/>
      <c r="CU34" s="646"/>
      <c r="CV34" s="646"/>
      <c r="CW34" s="646"/>
      <c r="CX34" s="646"/>
      <c r="CY34" s="647"/>
      <c r="CZ34" s="650">
        <v>14.6</v>
      </c>
      <c r="DA34" s="679"/>
      <c r="DB34" s="679"/>
      <c r="DC34" s="683"/>
      <c r="DD34" s="654">
        <v>922772</v>
      </c>
      <c r="DE34" s="646"/>
      <c r="DF34" s="646"/>
      <c r="DG34" s="646"/>
      <c r="DH34" s="646"/>
      <c r="DI34" s="646"/>
      <c r="DJ34" s="646"/>
      <c r="DK34" s="647"/>
      <c r="DL34" s="654">
        <v>808314</v>
      </c>
      <c r="DM34" s="646"/>
      <c r="DN34" s="646"/>
      <c r="DO34" s="646"/>
      <c r="DP34" s="646"/>
      <c r="DQ34" s="646"/>
      <c r="DR34" s="646"/>
      <c r="DS34" s="646"/>
      <c r="DT34" s="646"/>
      <c r="DU34" s="646"/>
      <c r="DV34" s="647"/>
      <c r="DW34" s="650">
        <v>16.8</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275227</v>
      </c>
      <c r="S35" s="646"/>
      <c r="T35" s="646"/>
      <c r="U35" s="646"/>
      <c r="V35" s="646"/>
      <c r="W35" s="646"/>
      <c r="X35" s="646"/>
      <c r="Y35" s="647"/>
      <c r="Z35" s="648">
        <v>3</v>
      </c>
      <c r="AA35" s="648"/>
      <c r="AB35" s="648"/>
      <c r="AC35" s="648"/>
      <c r="AD35" s="649" t="s">
        <v>242</v>
      </c>
      <c r="AE35" s="649"/>
      <c r="AF35" s="649"/>
      <c r="AG35" s="649"/>
      <c r="AH35" s="649"/>
      <c r="AI35" s="649"/>
      <c r="AJ35" s="649"/>
      <c r="AK35" s="649"/>
      <c r="AL35" s="650" t="s">
        <v>128</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263148</v>
      </c>
      <c r="CS35" s="681"/>
      <c r="CT35" s="681"/>
      <c r="CU35" s="681"/>
      <c r="CV35" s="681"/>
      <c r="CW35" s="681"/>
      <c r="CX35" s="681"/>
      <c r="CY35" s="682"/>
      <c r="CZ35" s="650">
        <v>2.9</v>
      </c>
      <c r="DA35" s="679"/>
      <c r="DB35" s="679"/>
      <c r="DC35" s="683"/>
      <c r="DD35" s="654">
        <v>241102</v>
      </c>
      <c r="DE35" s="681"/>
      <c r="DF35" s="681"/>
      <c r="DG35" s="681"/>
      <c r="DH35" s="681"/>
      <c r="DI35" s="681"/>
      <c r="DJ35" s="681"/>
      <c r="DK35" s="682"/>
      <c r="DL35" s="654">
        <v>227950</v>
      </c>
      <c r="DM35" s="681"/>
      <c r="DN35" s="681"/>
      <c r="DO35" s="681"/>
      <c r="DP35" s="681"/>
      <c r="DQ35" s="681"/>
      <c r="DR35" s="681"/>
      <c r="DS35" s="681"/>
      <c r="DT35" s="681"/>
      <c r="DU35" s="681"/>
      <c r="DV35" s="682"/>
      <c r="DW35" s="650">
        <v>4.7</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175062</v>
      </c>
      <c r="S36" s="646"/>
      <c r="T36" s="646"/>
      <c r="U36" s="646"/>
      <c r="V36" s="646"/>
      <c r="W36" s="646"/>
      <c r="X36" s="646"/>
      <c r="Y36" s="647"/>
      <c r="Z36" s="648">
        <v>1.9</v>
      </c>
      <c r="AA36" s="648"/>
      <c r="AB36" s="648"/>
      <c r="AC36" s="648"/>
      <c r="AD36" s="649" t="s">
        <v>128</v>
      </c>
      <c r="AE36" s="649"/>
      <c r="AF36" s="649"/>
      <c r="AG36" s="649"/>
      <c r="AH36" s="649"/>
      <c r="AI36" s="649"/>
      <c r="AJ36" s="649"/>
      <c r="AK36" s="649"/>
      <c r="AL36" s="650" t="s">
        <v>128</v>
      </c>
      <c r="AM36" s="651"/>
      <c r="AN36" s="651"/>
      <c r="AO36" s="652"/>
      <c r="AP36" s="235"/>
      <c r="AQ36" s="719" t="s">
        <v>328</v>
      </c>
      <c r="AR36" s="720"/>
      <c r="AS36" s="720"/>
      <c r="AT36" s="720"/>
      <c r="AU36" s="720"/>
      <c r="AV36" s="720"/>
      <c r="AW36" s="720"/>
      <c r="AX36" s="720"/>
      <c r="AY36" s="721"/>
      <c r="AZ36" s="634">
        <v>1021708</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37799</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1757056</v>
      </c>
      <c r="CS36" s="646"/>
      <c r="CT36" s="646"/>
      <c r="CU36" s="646"/>
      <c r="CV36" s="646"/>
      <c r="CW36" s="646"/>
      <c r="CX36" s="646"/>
      <c r="CY36" s="647"/>
      <c r="CZ36" s="650">
        <v>19.3</v>
      </c>
      <c r="DA36" s="679"/>
      <c r="DB36" s="679"/>
      <c r="DC36" s="683"/>
      <c r="DD36" s="654">
        <v>1062704</v>
      </c>
      <c r="DE36" s="646"/>
      <c r="DF36" s="646"/>
      <c r="DG36" s="646"/>
      <c r="DH36" s="646"/>
      <c r="DI36" s="646"/>
      <c r="DJ36" s="646"/>
      <c r="DK36" s="647"/>
      <c r="DL36" s="654">
        <v>883536</v>
      </c>
      <c r="DM36" s="646"/>
      <c r="DN36" s="646"/>
      <c r="DO36" s="646"/>
      <c r="DP36" s="646"/>
      <c r="DQ36" s="646"/>
      <c r="DR36" s="646"/>
      <c r="DS36" s="646"/>
      <c r="DT36" s="646"/>
      <c r="DU36" s="646"/>
      <c r="DV36" s="647"/>
      <c r="DW36" s="650">
        <v>18.3</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163915</v>
      </c>
      <c r="S37" s="646"/>
      <c r="T37" s="646"/>
      <c r="U37" s="646"/>
      <c r="V37" s="646"/>
      <c r="W37" s="646"/>
      <c r="X37" s="646"/>
      <c r="Y37" s="647"/>
      <c r="Z37" s="648">
        <v>1.8</v>
      </c>
      <c r="AA37" s="648"/>
      <c r="AB37" s="648"/>
      <c r="AC37" s="648"/>
      <c r="AD37" s="649" t="s">
        <v>128</v>
      </c>
      <c r="AE37" s="649"/>
      <c r="AF37" s="649"/>
      <c r="AG37" s="649"/>
      <c r="AH37" s="649"/>
      <c r="AI37" s="649"/>
      <c r="AJ37" s="649"/>
      <c r="AK37" s="649"/>
      <c r="AL37" s="650" t="s">
        <v>128</v>
      </c>
      <c r="AM37" s="651"/>
      <c r="AN37" s="651"/>
      <c r="AO37" s="652"/>
      <c r="AQ37" s="723" t="s">
        <v>332</v>
      </c>
      <c r="AR37" s="724"/>
      <c r="AS37" s="724"/>
      <c r="AT37" s="724"/>
      <c r="AU37" s="724"/>
      <c r="AV37" s="724"/>
      <c r="AW37" s="724"/>
      <c r="AX37" s="724"/>
      <c r="AY37" s="725"/>
      <c r="AZ37" s="645">
        <v>349361</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16380</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420262</v>
      </c>
      <c r="CS37" s="681"/>
      <c r="CT37" s="681"/>
      <c r="CU37" s="681"/>
      <c r="CV37" s="681"/>
      <c r="CW37" s="681"/>
      <c r="CX37" s="681"/>
      <c r="CY37" s="682"/>
      <c r="CZ37" s="650">
        <v>4.5999999999999996</v>
      </c>
      <c r="DA37" s="679"/>
      <c r="DB37" s="679"/>
      <c r="DC37" s="683"/>
      <c r="DD37" s="654">
        <v>330682</v>
      </c>
      <c r="DE37" s="681"/>
      <c r="DF37" s="681"/>
      <c r="DG37" s="681"/>
      <c r="DH37" s="681"/>
      <c r="DI37" s="681"/>
      <c r="DJ37" s="681"/>
      <c r="DK37" s="682"/>
      <c r="DL37" s="654">
        <v>330043</v>
      </c>
      <c r="DM37" s="681"/>
      <c r="DN37" s="681"/>
      <c r="DO37" s="681"/>
      <c r="DP37" s="681"/>
      <c r="DQ37" s="681"/>
      <c r="DR37" s="681"/>
      <c r="DS37" s="681"/>
      <c r="DT37" s="681"/>
      <c r="DU37" s="681"/>
      <c r="DV37" s="682"/>
      <c r="DW37" s="650">
        <v>6.8</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184768</v>
      </c>
      <c r="S38" s="646"/>
      <c r="T38" s="646"/>
      <c r="U38" s="646"/>
      <c r="V38" s="646"/>
      <c r="W38" s="646"/>
      <c r="X38" s="646"/>
      <c r="Y38" s="647"/>
      <c r="Z38" s="648">
        <v>2</v>
      </c>
      <c r="AA38" s="648"/>
      <c r="AB38" s="648"/>
      <c r="AC38" s="648"/>
      <c r="AD38" s="649">
        <v>975</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25237</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1726</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668414</v>
      </c>
      <c r="CS38" s="646"/>
      <c r="CT38" s="646"/>
      <c r="CU38" s="646"/>
      <c r="CV38" s="646"/>
      <c r="CW38" s="646"/>
      <c r="CX38" s="646"/>
      <c r="CY38" s="647"/>
      <c r="CZ38" s="650">
        <v>7.4</v>
      </c>
      <c r="DA38" s="679"/>
      <c r="DB38" s="679"/>
      <c r="DC38" s="683"/>
      <c r="DD38" s="654">
        <v>555497</v>
      </c>
      <c r="DE38" s="646"/>
      <c r="DF38" s="646"/>
      <c r="DG38" s="646"/>
      <c r="DH38" s="646"/>
      <c r="DI38" s="646"/>
      <c r="DJ38" s="646"/>
      <c r="DK38" s="647"/>
      <c r="DL38" s="654">
        <v>507161</v>
      </c>
      <c r="DM38" s="646"/>
      <c r="DN38" s="646"/>
      <c r="DO38" s="646"/>
      <c r="DP38" s="646"/>
      <c r="DQ38" s="646"/>
      <c r="DR38" s="646"/>
      <c r="DS38" s="646"/>
      <c r="DT38" s="646"/>
      <c r="DU38" s="646"/>
      <c r="DV38" s="647"/>
      <c r="DW38" s="650">
        <v>10.5</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949902</v>
      </c>
      <c r="S39" s="646"/>
      <c r="T39" s="646"/>
      <c r="U39" s="646"/>
      <c r="V39" s="646"/>
      <c r="W39" s="646"/>
      <c r="X39" s="646"/>
      <c r="Y39" s="647"/>
      <c r="Z39" s="648">
        <v>10.3</v>
      </c>
      <c r="AA39" s="648"/>
      <c r="AB39" s="648"/>
      <c r="AC39" s="648"/>
      <c r="AD39" s="649" t="s">
        <v>242</v>
      </c>
      <c r="AE39" s="649"/>
      <c r="AF39" s="649"/>
      <c r="AG39" s="649"/>
      <c r="AH39" s="649"/>
      <c r="AI39" s="649"/>
      <c r="AJ39" s="649"/>
      <c r="AK39" s="649"/>
      <c r="AL39" s="650" t="s">
        <v>242</v>
      </c>
      <c r="AM39" s="651"/>
      <c r="AN39" s="651"/>
      <c r="AO39" s="652"/>
      <c r="AQ39" s="723" t="s">
        <v>340</v>
      </c>
      <c r="AR39" s="724"/>
      <c r="AS39" s="724"/>
      <c r="AT39" s="724"/>
      <c r="AU39" s="724"/>
      <c r="AV39" s="724"/>
      <c r="AW39" s="724"/>
      <c r="AX39" s="724"/>
      <c r="AY39" s="725"/>
      <c r="AZ39" s="645">
        <v>3933</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2935</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170719</v>
      </c>
      <c r="CS39" s="681"/>
      <c r="CT39" s="681"/>
      <c r="CU39" s="681"/>
      <c r="CV39" s="681"/>
      <c r="CW39" s="681"/>
      <c r="CX39" s="681"/>
      <c r="CY39" s="682"/>
      <c r="CZ39" s="650">
        <v>1.9</v>
      </c>
      <c r="DA39" s="679"/>
      <c r="DB39" s="679"/>
      <c r="DC39" s="683"/>
      <c r="DD39" s="654">
        <v>2566</v>
      </c>
      <c r="DE39" s="681"/>
      <c r="DF39" s="681"/>
      <c r="DG39" s="681"/>
      <c r="DH39" s="681"/>
      <c r="DI39" s="681"/>
      <c r="DJ39" s="681"/>
      <c r="DK39" s="682"/>
      <c r="DL39" s="654" t="s">
        <v>128</v>
      </c>
      <c r="DM39" s="681"/>
      <c r="DN39" s="681"/>
      <c r="DO39" s="681"/>
      <c r="DP39" s="681"/>
      <c r="DQ39" s="681"/>
      <c r="DR39" s="681"/>
      <c r="DS39" s="681"/>
      <c r="DT39" s="681"/>
      <c r="DU39" s="681"/>
      <c r="DV39" s="682"/>
      <c r="DW39" s="650" t="s">
        <v>128</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138</v>
      </c>
      <c r="S40" s="646"/>
      <c r="T40" s="646"/>
      <c r="U40" s="646"/>
      <c r="V40" s="646"/>
      <c r="W40" s="646"/>
      <c r="X40" s="646"/>
      <c r="Y40" s="647"/>
      <c r="Z40" s="648" t="s">
        <v>128</v>
      </c>
      <c r="AA40" s="648"/>
      <c r="AB40" s="648"/>
      <c r="AC40" s="648"/>
      <c r="AD40" s="649" t="s">
        <v>242</v>
      </c>
      <c r="AE40" s="649"/>
      <c r="AF40" s="649"/>
      <c r="AG40" s="649"/>
      <c r="AH40" s="649"/>
      <c r="AI40" s="649"/>
      <c r="AJ40" s="649"/>
      <c r="AK40" s="649"/>
      <c r="AL40" s="650" t="s">
        <v>128</v>
      </c>
      <c r="AM40" s="651"/>
      <c r="AN40" s="651"/>
      <c r="AO40" s="652"/>
      <c r="AQ40" s="723" t="s">
        <v>344</v>
      </c>
      <c r="AR40" s="724"/>
      <c r="AS40" s="724"/>
      <c r="AT40" s="724"/>
      <c r="AU40" s="724"/>
      <c r="AV40" s="724"/>
      <c r="AW40" s="724"/>
      <c r="AX40" s="724"/>
      <c r="AY40" s="725"/>
      <c r="AZ40" s="645" t="s">
        <v>128</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103</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157895</v>
      </c>
      <c r="CS40" s="646"/>
      <c r="CT40" s="646"/>
      <c r="CU40" s="646"/>
      <c r="CV40" s="646"/>
      <c r="CW40" s="646"/>
      <c r="CX40" s="646"/>
      <c r="CY40" s="647"/>
      <c r="CZ40" s="650">
        <v>1.7</v>
      </c>
      <c r="DA40" s="679"/>
      <c r="DB40" s="679"/>
      <c r="DC40" s="683"/>
      <c r="DD40" s="654">
        <v>57895</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162280</v>
      </c>
      <c r="S41" s="646"/>
      <c r="T41" s="646"/>
      <c r="U41" s="646"/>
      <c r="V41" s="646"/>
      <c r="W41" s="646"/>
      <c r="X41" s="646"/>
      <c r="Y41" s="647"/>
      <c r="Z41" s="648">
        <v>1.8</v>
      </c>
      <c r="AA41" s="648"/>
      <c r="AB41" s="648"/>
      <c r="AC41" s="648"/>
      <c r="AD41" s="649" t="s">
        <v>128</v>
      </c>
      <c r="AE41" s="649"/>
      <c r="AF41" s="649"/>
      <c r="AG41" s="649"/>
      <c r="AH41" s="649"/>
      <c r="AI41" s="649"/>
      <c r="AJ41" s="649"/>
      <c r="AK41" s="649"/>
      <c r="AL41" s="650" t="s">
        <v>242</v>
      </c>
      <c r="AM41" s="651"/>
      <c r="AN41" s="651"/>
      <c r="AO41" s="652"/>
      <c r="AQ41" s="723" t="s">
        <v>349</v>
      </c>
      <c r="AR41" s="724"/>
      <c r="AS41" s="724"/>
      <c r="AT41" s="724"/>
      <c r="AU41" s="724"/>
      <c r="AV41" s="724"/>
      <c r="AW41" s="724"/>
      <c r="AX41" s="724"/>
      <c r="AY41" s="725"/>
      <c r="AZ41" s="645">
        <v>127503</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242</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1"/>
      <c r="CT41" s="681"/>
      <c r="CU41" s="681"/>
      <c r="CV41" s="681"/>
      <c r="CW41" s="681"/>
      <c r="CX41" s="681"/>
      <c r="CY41" s="682"/>
      <c r="CZ41" s="650" t="s">
        <v>128</v>
      </c>
      <c r="DA41" s="679"/>
      <c r="DB41" s="679"/>
      <c r="DC41" s="683"/>
      <c r="DD41" s="654" t="s">
        <v>128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9219170</v>
      </c>
      <c r="S42" s="731"/>
      <c r="T42" s="731"/>
      <c r="U42" s="731"/>
      <c r="V42" s="731"/>
      <c r="W42" s="731"/>
      <c r="X42" s="731"/>
      <c r="Y42" s="739"/>
      <c r="Z42" s="740">
        <v>100</v>
      </c>
      <c r="AA42" s="740"/>
      <c r="AB42" s="740"/>
      <c r="AC42" s="740"/>
      <c r="AD42" s="741">
        <v>4657612</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515674</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368</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1476347</v>
      </c>
      <c r="CS42" s="646"/>
      <c r="CT42" s="646"/>
      <c r="CU42" s="646"/>
      <c r="CV42" s="646"/>
      <c r="CW42" s="646"/>
      <c r="CX42" s="646"/>
      <c r="CY42" s="647"/>
      <c r="CZ42" s="650">
        <v>16.3</v>
      </c>
      <c r="DA42" s="651"/>
      <c r="DB42" s="651"/>
      <c r="DC42" s="663"/>
      <c r="DD42" s="654">
        <v>118717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33996</v>
      </c>
      <c r="CS43" s="681"/>
      <c r="CT43" s="681"/>
      <c r="CU43" s="681"/>
      <c r="CV43" s="681"/>
      <c r="CW43" s="681"/>
      <c r="CX43" s="681"/>
      <c r="CY43" s="682"/>
      <c r="CZ43" s="650">
        <v>0.4</v>
      </c>
      <c r="DA43" s="679"/>
      <c r="DB43" s="679"/>
      <c r="DC43" s="683"/>
      <c r="DD43" s="654">
        <v>11570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1423667</v>
      </c>
      <c r="CS44" s="646"/>
      <c r="CT44" s="646"/>
      <c r="CU44" s="646"/>
      <c r="CV44" s="646"/>
      <c r="CW44" s="646"/>
      <c r="CX44" s="646"/>
      <c r="CY44" s="647"/>
      <c r="CZ44" s="650">
        <v>15.7</v>
      </c>
      <c r="DA44" s="651"/>
      <c r="DB44" s="651"/>
      <c r="DC44" s="663"/>
      <c r="DD44" s="654">
        <v>109337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1061531</v>
      </c>
      <c r="CS45" s="681"/>
      <c r="CT45" s="681"/>
      <c r="CU45" s="681"/>
      <c r="CV45" s="681"/>
      <c r="CW45" s="681"/>
      <c r="CX45" s="681"/>
      <c r="CY45" s="682"/>
      <c r="CZ45" s="650">
        <v>11.7</v>
      </c>
      <c r="DA45" s="679"/>
      <c r="DB45" s="679"/>
      <c r="DC45" s="683"/>
      <c r="DD45" s="654">
        <v>14187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342733</v>
      </c>
      <c r="CS46" s="646"/>
      <c r="CT46" s="646"/>
      <c r="CU46" s="646"/>
      <c r="CV46" s="646"/>
      <c r="CW46" s="646"/>
      <c r="CX46" s="646"/>
      <c r="CY46" s="647"/>
      <c r="CZ46" s="650">
        <v>3.8</v>
      </c>
      <c r="DA46" s="651"/>
      <c r="DB46" s="651"/>
      <c r="DC46" s="663"/>
      <c r="DD46" s="654">
        <v>92702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52680</v>
      </c>
      <c r="CS47" s="681"/>
      <c r="CT47" s="681"/>
      <c r="CU47" s="681"/>
      <c r="CV47" s="681"/>
      <c r="CW47" s="681"/>
      <c r="CX47" s="681"/>
      <c r="CY47" s="682"/>
      <c r="CZ47" s="650">
        <v>0.6</v>
      </c>
      <c r="DA47" s="679"/>
      <c r="DB47" s="679"/>
      <c r="DC47" s="683"/>
      <c r="DD47" s="654">
        <v>9380</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138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9081770</v>
      </c>
      <c r="CS49" s="716"/>
      <c r="CT49" s="716"/>
      <c r="CU49" s="716"/>
      <c r="CV49" s="716"/>
      <c r="CW49" s="716"/>
      <c r="CX49" s="716"/>
      <c r="CY49" s="747"/>
      <c r="CZ49" s="742">
        <v>100</v>
      </c>
      <c r="DA49" s="748"/>
      <c r="DB49" s="748"/>
      <c r="DC49" s="749"/>
      <c r="DD49" s="750">
        <v>5334007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SXc8sRvPBiQj9db3OKsfEfz7WLJFyk57gO68v2yrHmneoJv8C+DEkl8874y+84hVo0Cth11h49wJ5Ttcd05yQ==" saltValue="EBEYw5KzIEErUhqAX5xqh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9186</v>
      </c>
      <c r="R7" s="781"/>
      <c r="S7" s="781"/>
      <c r="T7" s="781"/>
      <c r="U7" s="781"/>
      <c r="V7" s="781">
        <v>9049</v>
      </c>
      <c r="W7" s="781"/>
      <c r="X7" s="781"/>
      <c r="Y7" s="781"/>
      <c r="Z7" s="781"/>
      <c r="AA7" s="781">
        <v>137</v>
      </c>
      <c r="AB7" s="781"/>
      <c r="AC7" s="781"/>
      <c r="AD7" s="781"/>
      <c r="AE7" s="782"/>
      <c r="AF7" s="783">
        <v>135</v>
      </c>
      <c r="AG7" s="784"/>
      <c r="AH7" s="784"/>
      <c r="AI7" s="784"/>
      <c r="AJ7" s="785"/>
      <c r="AK7" s="820">
        <v>0</v>
      </c>
      <c r="AL7" s="821"/>
      <c r="AM7" s="821"/>
      <c r="AN7" s="821"/>
      <c r="AO7" s="821"/>
      <c r="AP7" s="821">
        <v>10525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588</v>
      </c>
      <c r="BT7" s="825"/>
      <c r="BU7" s="825"/>
      <c r="BV7" s="825"/>
      <c r="BW7" s="825"/>
      <c r="BX7" s="825"/>
      <c r="BY7" s="825"/>
      <c r="BZ7" s="825"/>
      <c r="CA7" s="825"/>
      <c r="CB7" s="825"/>
      <c r="CC7" s="825"/>
      <c r="CD7" s="825"/>
      <c r="CE7" s="825"/>
      <c r="CF7" s="825"/>
      <c r="CG7" s="826"/>
      <c r="CH7" s="817">
        <v>9</v>
      </c>
      <c r="CI7" s="818"/>
      <c r="CJ7" s="818"/>
      <c r="CK7" s="818"/>
      <c r="CL7" s="819"/>
      <c r="CM7" s="817">
        <v>78</v>
      </c>
      <c r="CN7" s="818"/>
      <c r="CO7" s="818"/>
      <c r="CP7" s="818"/>
      <c r="CQ7" s="819"/>
      <c r="CR7" s="817">
        <v>10</v>
      </c>
      <c r="CS7" s="818"/>
      <c r="CT7" s="818"/>
      <c r="CU7" s="818"/>
      <c r="CV7" s="819"/>
      <c r="CW7" s="817">
        <v>18</v>
      </c>
      <c r="CX7" s="818"/>
      <c r="CY7" s="818"/>
      <c r="CZ7" s="818"/>
      <c r="DA7" s="819"/>
      <c r="DB7" s="817" t="s">
        <v>582</v>
      </c>
      <c r="DC7" s="818"/>
      <c r="DD7" s="818"/>
      <c r="DE7" s="818"/>
      <c r="DF7" s="819"/>
      <c r="DG7" s="817" t="s">
        <v>582</v>
      </c>
      <c r="DH7" s="818"/>
      <c r="DI7" s="818"/>
      <c r="DJ7" s="818"/>
      <c r="DK7" s="819"/>
      <c r="DL7" s="817" t="s">
        <v>582</v>
      </c>
      <c r="DM7" s="818"/>
      <c r="DN7" s="818"/>
      <c r="DO7" s="818"/>
      <c r="DP7" s="819"/>
      <c r="DQ7" s="817" t="s">
        <v>582</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120</v>
      </c>
      <c r="R8" s="805"/>
      <c r="S8" s="805"/>
      <c r="T8" s="805"/>
      <c r="U8" s="805"/>
      <c r="V8" s="805">
        <v>120</v>
      </c>
      <c r="W8" s="805"/>
      <c r="X8" s="805"/>
      <c r="Y8" s="805"/>
      <c r="Z8" s="805"/>
      <c r="AA8" s="805">
        <v>0</v>
      </c>
      <c r="AB8" s="805"/>
      <c r="AC8" s="805"/>
      <c r="AD8" s="805"/>
      <c r="AE8" s="806"/>
      <c r="AF8" s="807">
        <v>0</v>
      </c>
      <c r="AG8" s="808"/>
      <c r="AH8" s="808"/>
      <c r="AI8" s="808"/>
      <c r="AJ8" s="809"/>
      <c r="AK8" s="810">
        <v>81</v>
      </c>
      <c r="AL8" s="811"/>
      <c r="AM8" s="811"/>
      <c r="AN8" s="811"/>
      <c r="AO8" s="811"/>
      <c r="AP8" s="811">
        <v>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135</v>
      </c>
      <c r="AG23" s="840"/>
      <c r="AH23" s="840"/>
      <c r="AI23" s="840"/>
      <c r="AJ23" s="843"/>
      <c r="AK23" s="844"/>
      <c r="AL23" s="845"/>
      <c r="AM23" s="845"/>
      <c r="AN23" s="845"/>
      <c r="AO23" s="845"/>
      <c r="AP23" s="840"/>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1575</v>
      </c>
      <c r="R28" s="869"/>
      <c r="S28" s="869"/>
      <c r="T28" s="869"/>
      <c r="U28" s="869"/>
      <c r="V28" s="869">
        <v>1537</v>
      </c>
      <c r="W28" s="869"/>
      <c r="X28" s="869"/>
      <c r="Y28" s="869"/>
      <c r="Z28" s="869"/>
      <c r="AA28" s="869">
        <v>38</v>
      </c>
      <c r="AB28" s="869"/>
      <c r="AC28" s="869"/>
      <c r="AD28" s="869"/>
      <c r="AE28" s="870"/>
      <c r="AF28" s="871">
        <v>38</v>
      </c>
      <c r="AG28" s="869"/>
      <c r="AH28" s="869"/>
      <c r="AI28" s="869"/>
      <c r="AJ28" s="872"/>
      <c r="AK28" s="873">
        <v>124</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1401</v>
      </c>
      <c r="R29" s="805"/>
      <c r="S29" s="805"/>
      <c r="T29" s="805"/>
      <c r="U29" s="805"/>
      <c r="V29" s="805">
        <v>1365</v>
      </c>
      <c r="W29" s="805"/>
      <c r="X29" s="805"/>
      <c r="Y29" s="805"/>
      <c r="Z29" s="805"/>
      <c r="AA29" s="805">
        <v>36</v>
      </c>
      <c r="AB29" s="805"/>
      <c r="AC29" s="805"/>
      <c r="AD29" s="805"/>
      <c r="AE29" s="806"/>
      <c r="AF29" s="807">
        <v>36</v>
      </c>
      <c r="AG29" s="808"/>
      <c r="AH29" s="808"/>
      <c r="AI29" s="808"/>
      <c r="AJ29" s="809"/>
      <c r="AK29" s="876">
        <v>193</v>
      </c>
      <c r="AL29" s="877"/>
      <c r="AM29" s="877"/>
      <c r="AN29" s="877"/>
      <c r="AO29" s="877"/>
      <c r="AP29" s="877" t="s">
        <v>582</v>
      </c>
      <c r="AQ29" s="877"/>
      <c r="AR29" s="877"/>
      <c r="AS29" s="877"/>
      <c r="AT29" s="877"/>
      <c r="AU29" s="877" t="s">
        <v>582</v>
      </c>
      <c r="AV29" s="877"/>
      <c r="AW29" s="877"/>
      <c r="AX29" s="877"/>
      <c r="AY29" s="877"/>
      <c r="AZ29" s="878" t="s">
        <v>582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209</v>
      </c>
      <c r="R30" s="805"/>
      <c r="S30" s="805"/>
      <c r="T30" s="805"/>
      <c r="U30" s="805"/>
      <c r="V30" s="805">
        <v>209</v>
      </c>
      <c r="W30" s="805"/>
      <c r="X30" s="805"/>
      <c r="Y30" s="805"/>
      <c r="Z30" s="805"/>
      <c r="AA30" s="805">
        <v>0</v>
      </c>
      <c r="AB30" s="805"/>
      <c r="AC30" s="805"/>
      <c r="AD30" s="805"/>
      <c r="AE30" s="806"/>
      <c r="AF30" s="807">
        <v>0</v>
      </c>
      <c r="AG30" s="808"/>
      <c r="AH30" s="808"/>
      <c r="AI30" s="808"/>
      <c r="AJ30" s="809"/>
      <c r="AK30" s="876">
        <v>65</v>
      </c>
      <c r="AL30" s="877"/>
      <c r="AM30" s="877"/>
      <c r="AN30" s="877"/>
      <c r="AO30" s="877"/>
      <c r="AP30" s="877" t="s">
        <v>583</v>
      </c>
      <c r="AQ30" s="877"/>
      <c r="AR30" s="877"/>
      <c r="AS30" s="877"/>
      <c r="AT30" s="877"/>
      <c r="AU30" s="877" t="s">
        <v>582</v>
      </c>
      <c r="AV30" s="877"/>
      <c r="AW30" s="877"/>
      <c r="AX30" s="877"/>
      <c r="AY30" s="877"/>
      <c r="AZ30" s="878" t="s">
        <v>582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367</v>
      </c>
      <c r="R31" s="805"/>
      <c r="S31" s="805"/>
      <c r="T31" s="805"/>
      <c r="U31" s="805"/>
      <c r="V31" s="805">
        <v>332</v>
      </c>
      <c r="W31" s="805"/>
      <c r="X31" s="805"/>
      <c r="Y31" s="805"/>
      <c r="Z31" s="805"/>
      <c r="AA31" s="805">
        <v>34</v>
      </c>
      <c r="AB31" s="805"/>
      <c r="AC31" s="805"/>
      <c r="AD31" s="805"/>
      <c r="AE31" s="806"/>
      <c r="AF31" s="807">
        <v>419</v>
      </c>
      <c r="AG31" s="808"/>
      <c r="AH31" s="808"/>
      <c r="AI31" s="808"/>
      <c r="AJ31" s="809"/>
      <c r="AK31" s="876">
        <v>6</v>
      </c>
      <c r="AL31" s="877"/>
      <c r="AM31" s="877"/>
      <c r="AN31" s="877"/>
      <c r="AO31" s="877"/>
      <c r="AP31" s="877">
        <v>1803</v>
      </c>
      <c r="AQ31" s="877"/>
      <c r="AR31" s="877"/>
      <c r="AS31" s="877"/>
      <c r="AT31" s="877"/>
      <c r="AU31" s="877">
        <v>61</v>
      </c>
      <c r="AV31" s="877"/>
      <c r="AW31" s="877"/>
      <c r="AX31" s="877"/>
      <c r="AY31" s="877"/>
      <c r="AZ31" s="878" t="s">
        <v>582</v>
      </c>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682</v>
      </c>
      <c r="R32" s="805"/>
      <c r="S32" s="805"/>
      <c r="T32" s="805"/>
      <c r="U32" s="805"/>
      <c r="V32" s="805">
        <v>546</v>
      </c>
      <c r="W32" s="805"/>
      <c r="X32" s="805"/>
      <c r="Y32" s="805"/>
      <c r="Z32" s="805"/>
      <c r="AA32" s="805">
        <v>137</v>
      </c>
      <c r="AB32" s="805"/>
      <c r="AC32" s="805"/>
      <c r="AD32" s="805"/>
      <c r="AE32" s="806"/>
      <c r="AF32" s="807">
        <v>104</v>
      </c>
      <c r="AG32" s="808"/>
      <c r="AH32" s="808"/>
      <c r="AI32" s="808"/>
      <c r="AJ32" s="809"/>
      <c r="AK32" s="876">
        <v>333</v>
      </c>
      <c r="AL32" s="877"/>
      <c r="AM32" s="877"/>
      <c r="AN32" s="877"/>
      <c r="AO32" s="877"/>
      <c r="AP32" s="877">
        <v>3190</v>
      </c>
      <c r="AQ32" s="877"/>
      <c r="AR32" s="877"/>
      <c r="AS32" s="877"/>
      <c r="AT32" s="877"/>
      <c r="AU32" s="877">
        <v>1955</v>
      </c>
      <c r="AV32" s="877"/>
      <c r="AW32" s="877"/>
      <c r="AX32" s="877"/>
      <c r="AY32" s="877"/>
      <c r="AZ32" s="878" t="s">
        <v>582</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411</v>
      </c>
      <c r="C33" s="802"/>
      <c r="D33" s="802"/>
      <c r="E33" s="802"/>
      <c r="F33" s="802"/>
      <c r="G33" s="802"/>
      <c r="H33" s="802"/>
      <c r="I33" s="802"/>
      <c r="J33" s="802"/>
      <c r="K33" s="802"/>
      <c r="L33" s="802"/>
      <c r="M33" s="802"/>
      <c r="N33" s="802"/>
      <c r="O33" s="802"/>
      <c r="P33" s="803"/>
      <c r="Q33" s="804">
        <v>48</v>
      </c>
      <c r="R33" s="805"/>
      <c r="S33" s="805"/>
      <c r="T33" s="805"/>
      <c r="U33" s="805"/>
      <c r="V33" s="805">
        <v>10</v>
      </c>
      <c r="W33" s="805"/>
      <c r="X33" s="805"/>
      <c r="Y33" s="805"/>
      <c r="Z33" s="805"/>
      <c r="AA33" s="805">
        <v>14</v>
      </c>
      <c r="AB33" s="805"/>
      <c r="AC33" s="805"/>
      <c r="AD33" s="805"/>
      <c r="AE33" s="806"/>
      <c r="AF33" s="807" t="s">
        <v>412</v>
      </c>
      <c r="AG33" s="808"/>
      <c r="AH33" s="808"/>
      <c r="AI33" s="808"/>
      <c r="AJ33" s="809"/>
      <c r="AK33" s="876">
        <v>0</v>
      </c>
      <c r="AL33" s="877"/>
      <c r="AM33" s="877"/>
      <c r="AN33" s="877"/>
      <c r="AO33" s="877"/>
      <c r="AP33" s="877">
        <v>49</v>
      </c>
      <c r="AQ33" s="877"/>
      <c r="AR33" s="877"/>
      <c r="AS33" s="877"/>
      <c r="AT33" s="877"/>
      <c r="AU33" s="877">
        <v>24</v>
      </c>
      <c r="AV33" s="877"/>
      <c r="AW33" s="877"/>
      <c r="AX33" s="877"/>
      <c r="AY33" s="877"/>
      <c r="AZ33" s="878" t="s">
        <v>582</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414</v>
      </c>
      <c r="C34" s="802"/>
      <c r="D34" s="802"/>
      <c r="E34" s="802"/>
      <c r="F34" s="802"/>
      <c r="G34" s="802"/>
      <c r="H34" s="802"/>
      <c r="I34" s="802"/>
      <c r="J34" s="802"/>
      <c r="K34" s="802"/>
      <c r="L34" s="802"/>
      <c r="M34" s="802"/>
      <c r="N34" s="802"/>
      <c r="O34" s="802"/>
      <c r="P34" s="803"/>
      <c r="Q34" s="804">
        <v>26</v>
      </c>
      <c r="R34" s="805"/>
      <c r="S34" s="805"/>
      <c r="T34" s="805"/>
      <c r="U34" s="805"/>
      <c r="V34" s="805">
        <v>26</v>
      </c>
      <c r="W34" s="805"/>
      <c r="X34" s="805"/>
      <c r="Y34" s="805"/>
      <c r="Z34" s="805"/>
      <c r="AA34" s="805">
        <v>0</v>
      </c>
      <c r="AB34" s="805"/>
      <c r="AC34" s="805"/>
      <c r="AD34" s="805"/>
      <c r="AE34" s="806"/>
      <c r="AF34" s="807" t="s">
        <v>415</v>
      </c>
      <c r="AG34" s="808"/>
      <c r="AH34" s="808"/>
      <c r="AI34" s="808"/>
      <c r="AJ34" s="809"/>
      <c r="AK34" s="876">
        <v>25</v>
      </c>
      <c r="AL34" s="877"/>
      <c r="AM34" s="877"/>
      <c r="AN34" s="877"/>
      <c r="AO34" s="877"/>
      <c r="AP34" s="877">
        <v>174</v>
      </c>
      <c r="AQ34" s="877"/>
      <c r="AR34" s="877"/>
      <c r="AS34" s="877"/>
      <c r="AT34" s="877"/>
      <c r="AU34" s="877">
        <v>90</v>
      </c>
      <c r="AV34" s="877"/>
      <c r="AW34" s="877"/>
      <c r="AX34" s="877"/>
      <c r="AY34" s="877"/>
      <c r="AZ34" s="878" t="s">
        <v>582</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597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415</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420</v>
      </c>
      <c r="B66" s="787"/>
      <c r="C66" s="787"/>
      <c r="D66" s="787"/>
      <c r="E66" s="787"/>
      <c r="F66" s="787"/>
      <c r="G66" s="787"/>
      <c r="H66" s="787"/>
      <c r="I66" s="787"/>
      <c r="J66" s="787"/>
      <c r="K66" s="787"/>
      <c r="L66" s="787"/>
      <c r="M66" s="787"/>
      <c r="N66" s="787"/>
      <c r="O66" s="787"/>
      <c r="P66" s="788"/>
      <c r="Q66" s="763" t="s">
        <v>396</v>
      </c>
      <c r="R66" s="764"/>
      <c r="S66" s="764"/>
      <c r="T66" s="764"/>
      <c r="U66" s="765"/>
      <c r="V66" s="763" t="s">
        <v>421</v>
      </c>
      <c r="W66" s="764"/>
      <c r="X66" s="764"/>
      <c r="Y66" s="764"/>
      <c r="Z66" s="765"/>
      <c r="AA66" s="763" t="s">
        <v>422</v>
      </c>
      <c r="AB66" s="764"/>
      <c r="AC66" s="764"/>
      <c r="AD66" s="764"/>
      <c r="AE66" s="765"/>
      <c r="AF66" s="898" t="s">
        <v>399</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584</v>
      </c>
      <c r="C68" s="916"/>
      <c r="D68" s="916"/>
      <c r="E68" s="916"/>
      <c r="F68" s="916"/>
      <c r="G68" s="916"/>
      <c r="H68" s="916"/>
      <c r="I68" s="916"/>
      <c r="J68" s="916"/>
      <c r="K68" s="916"/>
      <c r="L68" s="916"/>
      <c r="M68" s="916"/>
      <c r="N68" s="916"/>
      <c r="O68" s="916"/>
      <c r="P68" s="917"/>
      <c r="Q68" s="918">
        <v>49</v>
      </c>
      <c r="R68" s="912"/>
      <c r="S68" s="912"/>
      <c r="T68" s="912"/>
      <c r="U68" s="912"/>
      <c r="V68" s="912">
        <v>45</v>
      </c>
      <c r="W68" s="912"/>
      <c r="X68" s="912"/>
      <c r="Y68" s="912"/>
      <c r="Z68" s="912"/>
      <c r="AA68" s="912">
        <v>4</v>
      </c>
      <c r="AB68" s="912"/>
      <c r="AC68" s="912"/>
      <c r="AD68" s="912"/>
      <c r="AE68" s="912"/>
      <c r="AF68" s="912">
        <v>4</v>
      </c>
      <c r="AG68" s="912"/>
      <c r="AH68" s="912"/>
      <c r="AI68" s="912"/>
      <c r="AJ68" s="912"/>
      <c r="AK68" s="912" t="s">
        <v>592</v>
      </c>
      <c r="AL68" s="912"/>
      <c r="AM68" s="912"/>
      <c r="AN68" s="912"/>
      <c r="AO68" s="912"/>
      <c r="AP68" s="912" t="s">
        <v>593</v>
      </c>
      <c r="AQ68" s="912"/>
      <c r="AR68" s="912"/>
      <c r="AS68" s="912"/>
      <c r="AT68" s="912"/>
      <c r="AU68" s="912" t="s">
        <v>594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585</v>
      </c>
      <c r="C69" s="920"/>
      <c r="D69" s="920"/>
      <c r="E69" s="920"/>
      <c r="F69" s="920"/>
      <c r="G69" s="920"/>
      <c r="H69" s="920"/>
      <c r="I69" s="920"/>
      <c r="J69" s="920"/>
      <c r="K69" s="920"/>
      <c r="L69" s="920"/>
      <c r="M69" s="920"/>
      <c r="N69" s="920"/>
      <c r="O69" s="920"/>
      <c r="P69" s="921"/>
      <c r="Q69" s="922">
        <v>19</v>
      </c>
      <c r="R69" s="877"/>
      <c r="S69" s="877"/>
      <c r="T69" s="877"/>
      <c r="U69" s="877"/>
      <c r="V69" s="877">
        <v>18</v>
      </c>
      <c r="W69" s="877"/>
      <c r="X69" s="877"/>
      <c r="Y69" s="877"/>
      <c r="Z69" s="877"/>
      <c r="AA69" s="877">
        <v>1</v>
      </c>
      <c r="AB69" s="877"/>
      <c r="AC69" s="877"/>
      <c r="AD69" s="877"/>
      <c r="AE69" s="877"/>
      <c r="AF69" s="877">
        <v>1</v>
      </c>
      <c r="AG69" s="877"/>
      <c r="AH69" s="877"/>
      <c r="AI69" s="877"/>
      <c r="AJ69" s="877"/>
      <c r="AK69" s="877" t="s">
        <v>594</v>
      </c>
      <c r="AL69" s="877"/>
      <c r="AM69" s="877"/>
      <c r="AN69" s="877"/>
      <c r="AO69" s="877"/>
      <c r="AP69" s="877" t="s">
        <v>594</v>
      </c>
      <c r="AQ69" s="877"/>
      <c r="AR69" s="877"/>
      <c r="AS69" s="877"/>
      <c r="AT69" s="877"/>
      <c r="AU69" s="877" t="s">
        <v>594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586</v>
      </c>
      <c r="C70" s="920"/>
      <c r="D70" s="920"/>
      <c r="E70" s="920"/>
      <c r="F70" s="920"/>
      <c r="G70" s="920"/>
      <c r="H70" s="920"/>
      <c r="I70" s="920"/>
      <c r="J70" s="920"/>
      <c r="K70" s="920"/>
      <c r="L70" s="920"/>
      <c r="M70" s="920"/>
      <c r="N70" s="920"/>
      <c r="O70" s="920"/>
      <c r="P70" s="921"/>
      <c r="Q70" s="922">
        <v>1346</v>
      </c>
      <c r="R70" s="877"/>
      <c r="S70" s="877"/>
      <c r="T70" s="877"/>
      <c r="U70" s="877"/>
      <c r="V70" s="877">
        <v>1327</v>
      </c>
      <c r="W70" s="877"/>
      <c r="X70" s="877"/>
      <c r="Y70" s="877"/>
      <c r="Z70" s="877"/>
      <c r="AA70" s="877">
        <v>19</v>
      </c>
      <c r="AB70" s="877"/>
      <c r="AC70" s="877"/>
      <c r="AD70" s="877"/>
      <c r="AE70" s="877"/>
      <c r="AF70" s="877">
        <v>19</v>
      </c>
      <c r="AG70" s="877"/>
      <c r="AH70" s="877"/>
      <c r="AI70" s="877"/>
      <c r="AJ70" s="877"/>
      <c r="AK70" s="877" t="s">
        <v>594</v>
      </c>
      <c r="AL70" s="877"/>
      <c r="AM70" s="877"/>
      <c r="AN70" s="877"/>
      <c r="AO70" s="877"/>
      <c r="AP70" s="877">
        <v>29</v>
      </c>
      <c r="AQ70" s="877"/>
      <c r="AR70" s="877"/>
      <c r="AS70" s="877"/>
      <c r="AT70" s="877"/>
      <c r="AU70" s="877" t="s">
        <v>594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587</v>
      </c>
      <c r="C71" s="920"/>
      <c r="D71" s="920"/>
      <c r="E71" s="920"/>
      <c r="F71" s="920"/>
      <c r="G71" s="920"/>
      <c r="H71" s="920"/>
      <c r="I71" s="920"/>
      <c r="J71" s="920"/>
      <c r="K71" s="920"/>
      <c r="L71" s="920"/>
      <c r="M71" s="920"/>
      <c r="N71" s="920"/>
      <c r="O71" s="920"/>
      <c r="P71" s="921"/>
      <c r="Q71" s="922">
        <v>86</v>
      </c>
      <c r="R71" s="877"/>
      <c r="S71" s="877"/>
      <c r="T71" s="877"/>
      <c r="U71" s="877"/>
      <c r="V71" s="877">
        <v>42</v>
      </c>
      <c r="W71" s="877"/>
      <c r="X71" s="877"/>
      <c r="Y71" s="877"/>
      <c r="Z71" s="877"/>
      <c r="AA71" s="877">
        <v>44</v>
      </c>
      <c r="AB71" s="877"/>
      <c r="AC71" s="877"/>
      <c r="AD71" s="877"/>
      <c r="AE71" s="877"/>
      <c r="AF71" s="877">
        <v>44</v>
      </c>
      <c r="AG71" s="877"/>
      <c r="AH71" s="877"/>
      <c r="AI71" s="877"/>
      <c r="AJ71" s="877"/>
      <c r="AK71" s="877" t="s">
        <v>594</v>
      </c>
      <c r="AL71" s="877"/>
      <c r="AM71" s="877"/>
      <c r="AN71" s="877"/>
      <c r="AO71" s="877"/>
      <c r="AP71" s="877" t="s">
        <v>594</v>
      </c>
      <c r="AQ71" s="877"/>
      <c r="AR71" s="877"/>
      <c r="AS71" s="877"/>
      <c r="AT71" s="877"/>
      <c r="AU71" s="877" t="s">
        <v>594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308</v>
      </c>
      <c r="AG109" s="941"/>
      <c r="AH109" s="941"/>
      <c r="AI109" s="941"/>
      <c r="AJ109" s="942"/>
      <c r="AK109" s="940" t="s">
        <v>307</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308</v>
      </c>
      <c r="BW109" s="941"/>
      <c r="BX109" s="941"/>
      <c r="BY109" s="941"/>
      <c r="BZ109" s="942"/>
      <c r="CA109" s="940" t="s">
        <v>307</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308</v>
      </c>
      <c r="DM109" s="941"/>
      <c r="DN109" s="941"/>
      <c r="DO109" s="941"/>
      <c r="DP109" s="942"/>
      <c r="DQ109" s="940" t="s">
        <v>307</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1104761</v>
      </c>
      <c r="AB110" s="948"/>
      <c r="AC110" s="948"/>
      <c r="AD110" s="948"/>
      <c r="AE110" s="949"/>
      <c r="AF110" s="950">
        <v>1165797</v>
      </c>
      <c r="AG110" s="948"/>
      <c r="AH110" s="948"/>
      <c r="AI110" s="948"/>
      <c r="AJ110" s="949"/>
      <c r="AK110" s="950">
        <v>1222536</v>
      </c>
      <c r="AL110" s="948"/>
      <c r="AM110" s="948"/>
      <c r="AN110" s="948"/>
      <c r="AO110" s="949"/>
      <c r="AP110" s="951">
        <v>31</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10854438</v>
      </c>
      <c r="BR110" s="983"/>
      <c r="BS110" s="983"/>
      <c r="BT110" s="983"/>
      <c r="BU110" s="983"/>
      <c r="BV110" s="983">
        <v>10747308</v>
      </c>
      <c r="BW110" s="983"/>
      <c r="BX110" s="983"/>
      <c r="BY110" s="983"/>
      <c r="BZ110" s="983"/>
      <c r="CA110" s="983">
        <v>10533723</v>
      </c>
      <c r="CB110" s="983"/>
      <c r="CC110" s="983"/>
      <c r="CD110" s="983"/>
      <c r="CE110" s="983"/>
      <c r="CF110" s="997">
        <v>267.39999999999998</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t="s">
        <v>128</v>
      </c>
      <c r="DM110" s="983"/>
      <c r="DN110" s="983"/>
      <c r="DO110" s="983"/>
      <c r="DP110" s="983"/>
      <c r="DQ110" s="983" t="s">
        <v>442</v>
      </c>
      <c r="DR110" s="983"/>
      <c r="DS110" s="983"/>
      <c r="DT110" s="983"/>
      <c r="DU110" s="983"/>
      <c r="DV110" s="984" t="s">
        <v>415</v>
      </c>
      <c r="DW110" s="984"/>
      <c r="DX110" s="984"/>
      <c r="DY110" s="984"/>
      <c r="DZ110" s="985"/>
    </row>
    <row r="111" spans="1:131" s="247" customFormat="1" ht="26.25" customHeight="1" x14ac:dyDescent="0.15">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47740</v>
      </c>
      <c r="BR111" s="976"/>
      <c r="BS111" s="976"/>
      <c r="BT111" s="976"/>
      <c r="BU111" s="976"/>
      <c r="BV111" s="976">
        <v>74270</v>
      </c>
      <c r="BW111" s="976"/>
      <c r="BX111" s="976"/>
      <c r="BY111" s="976"/>
      <c r="BZ111" s="976"/>
      <c r="CA111" s="976">
        <v>151956</v>
      </c>
      <c r="CB111" s="976"/>
      <c r="CC111" s="976"/>
      <c r="CD111" s="976"/>
      <c r="CE111" s="976"/>
      <c r="CF111" s="970">
        <v>3.9</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415</v>
      </c>
      <c r="DM111" s="976"/>
      <c r="DN111" s="976"/>
      <c r="DO111" s="976"/>
      <c r="DP111" s="976"/>
      <c r="DQ111" s="976" t="s">
        <v>446</v>
      </c>
      <c r="DR111" s="976"/>
      <c r="DS111" s="976"/>
      <c r="DT111" s="976"/>
      <c r="DU111" s="976"/>
      <c r="DV111" s="977" t="s">
        <v>415</v>
      </c>
      <c r="DW111" s="977"/>
      <c r="DX111" s="977"/>
      <c r="DY111" s="977"/>
      <c r="DZ111" s="978"/>
    </row>
    <row r="112" spans="1:131" s="247" customFormat="1" ht="26.25" customHeight="1" x14ac:dyDescent="0.15">
      <c r="A112" s="1008" t="s">
        <v>447</v>
      </c>
      <c r="B112" s="1009"/>
      <c r="C112" s="1006" t="s">
        <v>448</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449</v>
      </c>
      <c r="AB112" s="1015"/>
      <c r="AC112" s="1015"/>
      <c r="AD112" s="1015"/>
      <c r="AE112" s="1016"/>
      <c r="AF112" s="1017" t="s">
        <v>128</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2603568</v>
      </c>
      <c r="BR112" s="976"/>
      <c r="BS112" s="976"/>
      <c r="BT112" s="976"/>
      <c r="BU112" s="976"/>
      <c r="BV112" s="976">
        <v>2351872</v>
      </c>
      <c r="BW112" s="976"/>
      <c r="BX112" s="976"/>
      <c r="BY112" s="976"/>
      <c r="BZ112" s="976"/>
      <c r="CA112" s="976">
        <v>2130733</v>
      </c>
      <c r="CB112" s="976"/>
      <c r="CC112" s="976"/>
      <c r="CD112" s="976"/>
      <c r="CE112" s="976"/>
      <c r="CF112" s="970">
        <v>54.1</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415</v>
      </c>
      <c r="DR112" s="976"/>
      <c r="DS112" s="976"/>
      <c r="DT112" s="976"/>
      <c r="DU112" s="976"/>
      <c r="DV112" s="977" t="s">
        <v>128</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255240</v>
      </c>
      <c r="AB113" s="990"/>
      <c r="AC113" s="990"/>
      <c r="AD113" s="990"/>
      <c r="AE113" s="991"/>
      <c r="AF113" s="992">
        <v>225754</v>
      </c>
      <c r="AG113" s="990"/>
      <c r="AH113" s="990"/>
      <c r="AI113" s="990"/>
      <c r="AJ113" s="991"/>
      <c r="AK113" s="992">
        <v>298303</v>
      </c>
      <c r="AL113" s="990"/>
      <c r="AM113" s="990"/>
      <c r="AN113" s="990"/>
      <c r="AO113" s="991"/>
      <c r="AP113" s="993">
        <v>7.6</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t="s">
        <v>415</v>
      </c>
      <c r="BR113" s="976"/>
      <c r="BS113" s="976"/>
      <c r="BT113" s="976"/>
      <c r="BU113" s="976"/>
      <c r="BV113" s="976" t="s">
        <v>446</v>
      </c>
      <c r="BW113" s="976"/>
      <c r="BX113" s="976"/>
      <c r="BY113" s="976"/>
      <c r="BZ113" s="976"/>
      <c r="CA113" s="976" t="s">
        <v>128</v>
      </c>
      <c r="CB113" s="976"/>
      <c r="CC113" s="976"/>
      <c r="CD113" s="976"/>
      <c r="CE113" s="976"/>
      <c r="CF113" s="970" t="s">
        <v>128</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449</v>
      </c>
      <c r="DR113" s="1015"/>
      <c r="DS113" s="1015"/>
      <c r="DT113" s="1015"/>
      <c r="DU113" s="1016"/>
      <c r="DV113" s="1018" t="s">
        <v>128</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128</v>
      </c>
      <c r="AB114" s="1015"/>
      <c r="AC114" s="1015"/>
      <c r="AD114" s="1015"/>
      <c r="AE114" s="1016"/>
      <c r="AF114" s="1017" t="s">
        <v>128</v>
      </c>
      <c r="AG114" s="1015"/>
      <c r="AH114" s="1015"/>
      <c r="AI114" s="1015"/>
      <c r="AJ114" s="1016"/>
      <c r="AK114" s="1017" t="s">
        <v>128</v>
      </c>
      <c r="AL114" s="1015"/>
      <c r="AM114" s="1015"/>
      <c r="AN114" s="1015"/>
      <c r="AO114" s="1016"/>
      <c r="AP114" s="1018" t="s">
        <v>446</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1337845</v>
      </c>
      <c r="BR114" s="976"/>
      <c r="BS114" s="976"/>
      <c r="BT114" s="976"/>
      <c r="BU114" s="976"/>
      <c r="BV114" s="976">
        <v>1273474</v>
      </c>
      <c r="BW114" s="976"/>
      <c r="BX114" s="976"/>
      <c r="BY114" s="976"/>
      <c r="BZ114" s="976"/>
      <c r="CA114" s="976">
        <v>1230556</v>
      </c>
      <c r="CB114" s="976"/>
      <c r="CC114" s="976"/>
      <c r="CD114" s="976"/>
      <c r="CE114" s="976"/>
      <c r="CF114" s="970">
        <v>31.2</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446</v>
      </c>
      <c r="DH114" s="1015"/>
      <c r="DI114" s="1015"/>
      <c r="DJ114" s="1015"/>
      <c r="DK114" s="1016"/>
      <c r="DL114" s="1017" t="s">
        <v>128</v>
      </c>
      <c r="DM114" s="1015"/>
      <c r="DN114" s="1015"/>
      <c r="DO114" s="1015"/>
      <c r="DP114" s="1016"/>
      <c r="DQ114" s="1017" t="s">
        <v>446</v>
      </c>
      <c r="DR114" s="1015"/>
      <c r="DS114" s="1015"/>
      <c r="DT114" s="1015"/>
      <c r="DU114" s="1016"/>
      <c r="DV114" s="1018" t="s">
        <v>449</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15533</v>
      </c>
      <c r="AB115" s="990"/>
      <c r="AC115" s="990"/>
      <c r="AD115" s="990"/>
      <c r="AE115" s="991"/>
      <c r="AF115" s="992">
        <v>27247</v>
      </c>
      <c r="AG115" s="990"/>
      <c r="AH115" s="990"/>
      <c r="AI115" s="990"/>
      <c r="AJ115" s="991"/>
      <c r="AK115" s="992">
        <v>45712</v>
      </c>
      <c r="AL115" s="990"/>
      <c r="AM115" s="990"/>
      <c r="AN115" s="990"/>
      <c r="AO115" s="991"/>
      <c r="AP115" s="993">
        <v>1.2</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128</v>
      </c>
      <c r="CB115" s="976"/>
      <c r="CC115" s="976"/>
      <c r="CD115" s="976"/>
      <c r="CE115" s="976"/>
      <c r="CF115" s="970" t="s">
        <v>415</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36</v>
      </c>
      <c r="AB116" s="1015"/>
      <c r="AC116" s="1015"/>
      <c r="AD116" s="1015"/>
      <c r="AE116" s="1016"/>
      <c r="AF116" s="1017">
        <v>6</v>
      </c>
      <c r="AG116" s="1015"/>
      <c r="AH116" s="1015"/>
      <c r="AI116" s="1015"/>
      <c r="AJ116" s="1016"/>
      <c r="AK116" s="1017">
        <v>58</v>
      </c>
      <c r="AL116" s="1015"/>
      <c r="AM116" s="1015"/>
      <c r="AN116" s="1015"/>
      <c r="AO116" s="1016"/>
      <c r="AP116" s="1018">
        <v>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449</v>
      </c>
      <c r="CB116" s="976"/>
      <c r="CC116" s="976"/>
      <c r="CD116" s="976"/>
      <c r="CE116" s="976"/>
      <c r="CF116" s="970" t="s">
        <v>449</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415</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1375570</v>
      </c>
      <c r="AB117" s="1033"/>
      <c r="AC117" s="1033"/>
      <c r="AD117" s="1033"/>
      <c r="AE117" s="1034"/>
      <c r="AF117" s="1035">
        <v>1418804</v>
      </c>
      <c r="AG117" s="1033"/>
      <c r="AH117" s="1033"/>
      <c r="AI117" s="1033"/>
      <c r="AJ117" s="1034"/>
      <c r="AK117" s="1035">
        <v>1566609</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442</v>
      </c>
      <c r="BR117" s="976"/>
      <c r="BS117" s="976"/>
      <c r="BT117" s="976"/>
      <c r="BU117" s="976"/>
      <c r="BV117" s="976" t="s">
        <v>446</v>
      </c>
      <c r="BW117" s="976"/>
      <c r="BX117" s="976"/>
      <c r="BY117" s="976"/>
      <c r="BZ117" s="976"/>
      <c r="CA117" s="976" t="s">
        <v>128</v>
      </c>
      <c r="CB117" s="976"/>
      <c r="CC117" s="976"/>
      <c r="CD117" s="976"/>
      <c r="CE117" s="976"/>
      <c r="CF117" s="970" t="s">
        <v>128</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446</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308</v>
      </c>
      <c r="AG118" s="941"/>
      <c r="AH118" s="941"/>
      <c r="AI118" s="941"/>
      <c r="AJ118" s="942"/>
      <c r="AK118" s="940" t="s">
        <v>307</v>
      </c>
      <c r="AL118" s="941"/>
      <c r="AM118" s="941"/>
      <c r="AN118" s="941"/>
      <c r="AO118" s="942"/>
      <c r="AP118" s="1027" t="s">
        <v>436</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446</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415</v>
      </c>
      <c r="AG119" s="948"/>
      <c r="AH119" s="948"/>
      <c r="AI119" s="948"/>
      <c r="AJ119" s="949"/>
      <c r="AK119" s="950" t="s">
        <v>446</v>
      </c>
      <c r="AL119" s="948"/>
      <c r="AM119" s="948"/>
      <c r="AN119" s="948"/>
      <c r="AO119" s="949"/>
      <c r="AP119" s="951" t="s">
        <v>415</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469</v>
      </c>
      <c r="BP119" s="1062"/>
      <c r="BQ119" s="1053">
        <v>14843591</v>
      </c>
      <c r="BR119" s="1054"/>
      <c r="BS119" s="1054"/>
      <c r="BT119" s="1054"/>
      <c r="BU119" s="1054"/>
      <c r="BV119" s="1054">
        <v>14446924</v>
      </c>
      <c r="BW119" s="1054"/>
      <c r="BX119" s="1054"/>
      <c r="BY119" s="1054"/>
      <c r="BZ119" s="1054"/>
      <c r="CA119" s="1054">
        <v>14046968</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47740</v>
      </c>
      <c r="DH119" s="1040"/>
      <c r="DI119" s="1040"/>
      <c r="DJ119" s="1040"/>
      <c r="DK119" s="1041"/>
      <c r="DL119" s="1039">
        <v>74270</v>
      </c>
      <c r="DM119" s="1040"/>
      <c r="DN119" s="1040"/>
      <c r="DO119" s="1040"/>
      <c r="DP119" s="1041"/>
      <c r="DQ119" s="1039">
        <v>151956</v>
      </c>
      <c r="DR119" s="1040"/>
      <c r="DS119" s="1040"/>
      <c r="DT119" s="1040"/>
      <c r="DU119" s="1041"/>
      <c r="DV119" s="1042">
        <v>3.9</v>
      </c>
      <c r="DW119" s="1043"/>
      <c r="DX119" s="1043"/>
      <c r="DY119" s="1043"/>
      <c r="DZ119" s="1044"/>
    </row>
    <row r="120" spans="1:130" s="247" customFormat="1" ht="26.25" customHeight="1" x14ac:dyDescent="0.15">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1351035</v>
      </c>
      <c r="BR120" s="983"/>
      <c r="BS120" s="983"/>
      <c r="BT120" s="983"/>
      <c r="BU120" s="983"/>
      <c r="BV120" s="983">
        <v>1280343</v>
      </c>
      <c r="BW120" s="983"/>
      <c r="BX120" s="983"/>
      <c r="BY120" s="983"/>
      <c r="BZ120" s="983"/>
      <c r="CA120" s="983">
        <v>1386211</v>
      </c>
      <c r="CB120" s="983"/>
      <c r="CC120" s="983"/>
      <c r="CD120" s="983"/>
      <c r="CE120" s="983"/>
      <c r="CF120" s="997">
        <v>35.200000000000003</v>
      </c>
      <c r="CG120" s="998"/>
      <c r="CH120" s="998"/>
      <c r="CI120" s="998"/>
      <c r="CJ120" s="998"/>
      <c r="CK120" s="1063" t="s">
        <v>473</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v>2481629</v>
      </c>
      <c r="DH120" s="983"/>
      <c r="DI120" s="983"/>
      <c r="DJ120" s="983"/>
      <c r="DK120" s="983"/>
      <c r="DL120" s="983">
        <v>2127773</v>
      </c>
      <c r="DM120" s="983"/>
      <c r="DN120" s="983"/>
      <c r="DO120" s="983"/>
      <c r="DP120" s="983"/>
      <c r="DQ120" s="983">
        <v>1955476</v>
      </c>
      <c r="DR120" s="983"/>
      <c r="DS120" s="983"/>
      <c r="DT120" s="983"/>
      <c r="DU120" s="983"/>
      <c r="DV120" s="984">
        <v>49.6</v>
      </c>
      <c r="DW120" s="984"/>
      <c r="DX120" s="984"/>
      <c r="DY120" s="984"/>
      <c r="DZ120" s="985"/>
    </row>
    <row r="121" spans="1:130" s="247" customFormat="1" ht="26.25" customHeight="1" x14ac:dyDescent="0.15">
      <c r="A121" s="1115"/>
      <c r="B121" s="1002"/>
      <c r="C121" s="1023" t="s">
        <v>474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415</v>
      </c>
      <c r="AB121" s="1015"/>
      <c r="AC121" s="1015"/>
      <c r="AD121" s="1015"/>
      <c r="AE121" s="1016"/>
      <c r="AF121" s="1017" t="s">
        <v>415</v>
      </c>
      <c r="AG121" s="1015"/>
      <c r="AH121" s="1015"/>
      <c r="AI121" s="1015"/>
      <c r="AJ121" s="1016"/>
      <c r="AK121" s="1017" t="s">
        <v>415</v>
      </c>
      <c r="AL121" s="1015"/>
      <c r="AM121" s="1015"/>
      <c r="AN121" s="1015"/>
      <c r="AO121" s="1016"/>
      <c r="AP121" s="1018" t="s">
        <v>415</v>
      </c>
      <c r="AQ121" s="1019"/>
      <c r="AR121" s="1019"/>
      <c r="AS121" s="1019"/>
      <c r="AT121" s="1020"/>
      <c r="AU121" s="1048"/>
      <c r="AV121" s="1049"/>
      <c r="AW121" s="1049"/>
      <c r="AX121" s="1049"/>
      <c r="AY121" s="1050"/>
      <c r="AZ121" s="1005" t="s">
        <v>475</v>
      </c>
      <c r="BA121" s="1006"/>
      <c r="BB121" s="1006"/>
      <c r="BC121" s="1006"/>
      <c r="BD121" s="1006"/>
      <c r="BE121" s="1006"/>
      <c r="BF121" s="1006"/>
      <c r="BG121" s="1006"/>
      <c r="BH121" s="1006"/>
      <c r="BI121" s="1006"/>
      <c r="BJ121" s="1006"/>
      <c r="BK121" s="1006"/>
      <c r="BL121" s="1006"/>
      <c r="BM121" s="1006"/>
      <c r="BN121" s="1006"/>
      <c r="BO121" s="1006"/>
      <c r="BP121" s="1007"/>
      <c r="BQ121" s="975">
        <v>1854873</v>
      </c>
      <c r="BR121" s="976"/>
      <c r="BS121" s="976"/>
      <c r="BT121" s="976"/>
      <c r="BU121" s="976"/>
      <c r="BV121" s="976">
        <v>1868956</v>
      </c>
      <c r="BW121" s="976"/>
      <c r="BX121" s="976"/>
      <c r="BY121" s="976"/>
      <c r="BZ121" s="976"/>
      <c r="CA121" s="976">
        <v>1921377</v>
      </c>
      <c r="CB121" s="976"/>
      <c r="CC121" s="976"/>
      <c r="CD121" s="976"/>
      <c r="CE121" s="976"/>
      <c r="CF121" s="970">
        <v>48.8</v>
      </c>
      <c r="CG121" s="971"/>
      <c r="CH121" s="971"/>
      <c r="CI121" s="971"/>
      <c r="CJ121" s="971"/>
      <c r="CK121" s="1066"/>
      <c r="CL121" s="1067"/>
      <c r="CM121" s="1067"/>
      <c r="CN121" s="1067"/>
      <c r="CO121" s="1068"/>
      <c r="CP121" s="1076" t="s">
        <v>476</v>
      </c>
      <c r="CQ121" s="1077"/>
      <c r="CR121" s="1077"/>
      <c r="CS121" s="1077"/>
      <c r="CT121" s="1077"/>
      <c r="CU121" s="1077"/>
      <c r="CV121" s="1077"/>
      <c r="CW121" s="1077"/>
      <c r="CX121" s="1077"/>
      <c r="CY121" s="1077"/>
      <c r="CZ121" s="1077"/>
      <c r="DA121" s="1077"/>
      <c r="DB121" s="1077"/>
      <c r="DC121" s="1077"/>
      <c r="DD121" s="1077"/>
      <c r="DE121" s="1077"/>
      <c r="DF121" s="1078"/>
      <c r="DG121" s="975" t="s">
        <v>446</v>
      </c>
      <c r="DH121" s="976"/>
      <c r="DI121" s="976"/>
      <c r="DJ121" s="976"/>
      <c r="DK121" s="976"/>
      <c r="DL121" s="976">
        <v>114770</v>
      </c>
      <c r="DM121" s="976"/>
      <c r="DN121" s="976"/>
      <c r="DO121" s="976"/>
      <c r="DP121" s="976"/>
      <c r="DQ121" s="976">
        <v>89734</v>
      </c>
      <c r="DR121" s="976"/>
      <c r="DS121" s="976"/>
      <c r="DT121" s="976"/>
      <c r="DU121" s="976"/>
      <c r="DV121" s="977">
        <v>2.2999999999999998</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442</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477</v>
      </c>
      <c r="BA122" s="1021"/>
      <c r="BB122" s="1021"/>
      <c r="BC122" s="1021"/>
      <c r="BD122" s="1021"/>
      <c r="BE122" s="1021"/>
      <c r="BF122" s="1021"/>
      <c r="BG122" s="1021"/>
      <c r="BH122" s="1021"/>
      <c r="BI122" s="1021"/>
      <c r="BJ122" s="1021"/>
      <c r="BK122" s="1021"/>
      <c r="BL122" s="1021"/>
      <c r="BM122" s="1021"/>
      <c r="BN122" s="1021"/>
      <c r="BO122" s="1021"/>
      <c r="BP122" s="1022"/>
      <c r="BQ122" s="1053">
        <v>8583038</v>
      </c>
      <c r="BR122" s="1054"/>
      <c r="BS122" s="1054"/>
      <c r="BT122" s="1054"/>
      <c r="BU122" s="1054"/>
      <c r="BV122" s="1054">
        <v>8443211</v>
      </c>
      <c r="BW122" s="1054"/>
      <c r="BX122" s="1054"/>
      <c r="BY122" s="1054"/>
      <c r="BZ122" s="1054"/>
      <c r="CA122" s="1054">
        <v>8259353</v>
      </c>
      <c r="CB122" s="1054"/>
      <c r="CC122" s="1054"/>
      <c r="CD122" s="1054"/>
      <c r="CE122" s="1054"/>
      <c r="CF122" s="1074">
        <v>209.6</v>
      </c>
      <c r="CG122" s="1075"/>
      <c r="CH122" s="1075"/>
      <c r="CI122" s="1075"/>
      <c r="CJ122" s="1075"/>
      <c r="CK122" s="1066"/>
      <c r="CL122" s="1067"/>
      <c r="CM122" s="1067"/>
      <c r="CN122" s="1067"/>
      <c r="CO122" s="1068"/>
      <c r="CP122" s="1076" t="s">
        <v>407</v>
      </c>
      <c r="CQ122" s="1077"/>
      <c r="CR122" s="1077"/>
      <c r="CS122" s="1077"/>
      <c r="CT122" s="1077"/>
      <c r="CU122" s="1077"/>
      <c r="CV122" s="1077"/>
      <c r="CW122" s="1077"/>
      <c r="CX122" s="1077"/>
      <c r="CY122" s="1077"/>
      <c r="CZ122" s="1077"/>
      <c r="DA122" s="1077"/>
      <c r="DB122" s="1077"/>
      <c r="DC122" s="1077"/>
      <c r="DD122" s="1077"/>
      <c r="DE122" s="1077"/>
      <c r="DF122" s="1078"/>
      <c r="DG122" s="975">
        <v>112234</v>
      </c>
      <c r="DH122" s="976"/>
      <c r="DI122" s="976"/>
      <c r="DJ122" s="976"/>
      <c r="DK122" s="976"/>
      <c r="DL122" s="976">
        <v>100553</v>
      </c>
      <c r="DM122" s="976"/>
      <c r="DN122" s="976"/>
      <c r="DO122" s="976"/>
      <c r="DP122" s="976"/>
      <c r="DQ122" s="976">
        <v>61299</v>
      </c>
      <c r="DR122" s="976"/>
      <c r="DS122" s="976"/>
      <c r="DT122" s="976"/>
      <c r="DU122" s="976"/>
      <c r="DV122" s="977">
        <v>1.6</v>
      </c>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442</v>
      </c>
      <c r="AB123" s="1015"/>
      <c r="AC123" s="1015"/>
      <c r="AD123" s="1015"/>
      <c r="AE123" s="1016"/>
      <c r="AF123" s="1017" t="s">
        <v>446</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478</v>
      </c>
      <c r="BP123" s="1062"/>
      <c r="BQ123" s="1121">
        <v>11788946</v>
      </c>
      <c r="BR123" s="1122"/>
      <c r="BS123" s="1122"/>
      <c r="BT123" s="1122"/>
      <c r="BU123" s="1122"/>
      <c r="BV123" s="1122">
        <v>11592510</v>
      </c>
      <c r="BW123" s="1122"/>
      <c r="BX123" s="1122"/>
      <c r="BY123" s="1122"/>
      <c r="BZ123" s="1122"/>
      <c r="CA123" s="1122">
        <v>11566941</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v>9705</v>
      </c>
      <c r="DH123" s="1015"/>
      <c r="DI123" s="1015"/>
      <c r="DJ123" s="1015"/>
      <c r="DK123" s="1016"/>
      <c r="DL123" s="1017">
        <v>8776</v>
      </c>
      <c r="DM123" s="1015"/>
      <c r="DN123" s="1015"/>
      <c r="DO123" s="1015"/>
      <c r="DP123" s="1016"/>
      <c r="DQ123" s="1017">
        <v>24224</v>
      </c>
      <c r="DR123" s="1015"/>
      <c r="DS123" s="1015"/>
      <c r="DT123" s="1015"/>
      <c r="DU123" s="1016"/>
      <c r="DV123" s="1018">
        <v>0.6</v>
      </c>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79.7</v>
      </c>
      <c r="BR124" s="1084"/>
      <c r="BS124" s="1084"/>
      <c r="BT124" s="1084"/>
      <c r="BU124" s="1084"/>
      <c r="BV124" s="1084">
        <v>74.400000000000006</v>
      </c>
      <c r="BW124" s="1084"/>
      <c r="BX124" s="1084"/>
      <c r="BY124" s="1084"/>
      <c r="BZ124" s="1084"/>
      <c r="CA124" s="1084">
        <v>62.9</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442</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415</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415</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7025</v>
      </c>
      <c r="AB126" s="1015"/>
      <c r="AC126" s="1015"/>
      <c r="AD126" s="1015"/>
      <c r="AE126" s="1016"/>
      <c r="AF126" s="1017">
        <v>19082</v>
      </c>
      <c r="AG126" s="1015"/>
      <c r="AH126" s="1015"/>
      <c r="AI126" s="1015"/>
      <c r="AJ126" s="1016"/>
      <c r="AK126" s="1017">
        <v>36479</v>
      </c>
      <c r="AL126" s="1015"/>
      <c r="AM126" s="1015"/>
      <c r="AN126" s="1015"/>
      <c r="AO126" s="1016"/>
      <c r="AP126" s="1018">
        <v>0.9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8508</v>
      </c>
      <c r="AB127" s="1015"/>
      <c r="AC127" s="1015"/>
      <c r="AD127" s="1015"/>
      <c r="AE127" s="1016"/>
      <c r="AF127" s="1017">
        <v>8165</v>
      </c>
      <c r="AG127" s="1015"/>
      <c r="AH127" s="1015"/>
      <c r="AI127" s="1015"/>
      <c r="AJ127" s="1016"/>
      <c r="AK127" s="1017">
        <v>9233</v>
      </c>
      <c r="AL127" s="1015"/>
      <c r="AM127" s="1015"/>
      <c r="AN127" s="1015"/>
      <c r="AO127" s="1016"/>
      <c r="AP127" s="1018">
        <v>0.2</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415</v>
      </c>
      <c r="DH127" s="976"/>
      <c r="DI127" s="976"/>
      <c r="DJ127" s="976"/>
      <c r="DK127" s="976"/>
      <c r="DL127" s="976" t="s">
        <v>446</v>
      </c>
      <c r="DM127" s="976"/>
      <c r="DN127" s="976"/>
      <c r="DO127" s="976"/>
      <c r="DP127" s="976"/>
      <c r="DQ127" s="976" t="s">
        <v>128</v>
      </c>
      <c r="DR127" s="976"/>
      <c r="DS127" s="976"/>
      <c r="DT127" s="976"/>
      <c r="DU127" s="976"/>
      <c r="DV127" s="977" t="s">
        <v>446</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177661</v>
      </c>
      <c r="AB128" s="1104"/>
      <c r="AC128" s="1104"/>
      <c r="AD128" s="1104"/>
      <c r="AE128" s="1105"/>
      <c r="AF128" s="1106">
        <v>179121</v>
      </c>
      <c r="AG128" s="1104"/>
      <c r="AH128" s="1104"/>
      <c r="AI128" s="1104"/>
      <c r="AJ128" s="1105"/>
      <c r="AK128" s="1106">
        <v>227383</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415</v>
      </c>
      <c r="DM128" s="1096"/>
      <c r="DN128" s="1096"/>
      <c r="DO128" s="1096"/>
      <c r="DP128" s="1096"/>
      <c r="DQ128" s="1096" t="s">
        <v>128</v>
      </c>
      <c r="DR128" s="1096"/>
      <c r="DS128" s="1096"/>
      <c r="DT128" s="1096"/>
      <c r="DU128" s="1096"/>
      <c r="DV128" s="1097" t="s">
        <v>415</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4626442</v>
      </c>
      <c r="AB129" s="1015"/>
      <c r="AC129" s="1015"/>
      <c r="AD129" s="1015"/>
      <c r="AE129" s="1016"/>
      <c r="AF129" s="1017">
        <v>4647549</v>
      </c>
      <c r="AG129" s="1015"/>
      <c r="AH129" s="1015"/>
      <c r="AI129" s="1015"/>
      <c r="AJ129" s="1016"/>
      <c r="AK129" s="1017">
        <v>4784661</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794219</v>
      </c>
      <c r="AB130" s="1015"/>
      <c r="AC130" s="1015"/>
      <c r="AD130" s="1015"/>
      <c r="AE130" s="1016"/>
      <c r="AF130" s="1017">
        <v>811478</v>
      </c>
      <c r="AG130" s="1015"/>
      <c r="AH130" s="1015"/>
      <c r="AI130" s="1015"/>
      <c r="AJ130" s="1016"/>
      <c r="AK130" s="1017">
        <v>845009</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11.4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3832223</v>
      </c>
      <c r="AB131" s="1040"/>
      <c r="AC131" s="1040"/>
      <c r="AD131" s="1040"/>
      <c r="AE131" s="1041"/>
      <c r="AF131" s="1039">
        <v>3836071</v>
      </c>
      <c r="AG131" s="1040"/>
      <c r="AH131" s="1040"/>
      <c r="AI131" s="1040"/>
      <c r="AJ131" s="1041"/>
      <c r="AK131" s="1039">
        <v>3939652</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v>62.9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10.534094700000001</v>
      </c>
      <c r="AB132" s="1156"/>
      <c r="AC132" s="1156"/>
      <c r="AD132" s="1156"/>
      <c r="AE132" s="1157"/>
      <c r="AF132" s="1158">
        <v>11.16259318</v>
      </c>
      <c r="AG132" s="1156"/>
      <c r="AH132" s="1156"/>
      <c r="AI132" s="1156"/>
      <c r="AJ132" s="1157"/>
      <c r="AK132" s="1158">
        <v>12.544686690000001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11.4</v>
      </c>
      <c r="AB133" s="1139"/>
      <c r="AC133" s="1139"/>
      <c r="AD133" s="1139"/>
      <c r="AE133" s="1140"/>
      <c r="AF133" s="1138">
        <v>10.6</v>
      </c>
      <c r="AG133" s="1139"/>
      <c r="AH133" s="1139"/>
      <c r="AI133" s="1139"/>
      <c r="AJ133" s="1140"/>
      <c r="AK133" s="1138">
        <v>11.4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UQSgNgJzD7+OWQTT15BnLgek/VEbEsj9InTiTyL3Z583oqbEQzN+DCAAhubueD74T1/MIFlZ46MCvUODqicDg==" saltValue="HdvOBGGcWBdnh8758aX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u7qRwB83RqEsKCDce4LWQkgRTNW55BdFFJhXqJhJE4PonWS7HUWwXFc1C1tOso86dupXE36PM3MCsto5nU6Jg==" saltValue="/rw+FB87aca6Uj2ufWFy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Fs+azazrfl0l/XXXos2IayTc/rXr7ZdbZNBncROFn39KG95aVBuvhxRagKaUCNvrN5zlkSXH0m7qkW+JEAA==" saltValue="I9y7IBY+eh852dDFKyUL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1186023</v>
      </c>
      <c r="AP9" s="313">
        <v>101918</v>
      </c>
      <c r="AQ9" s="314">
        <v>99202</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85983</v>
      </c>
      <c r="AP10" s="316">
        <v>7389</v>
      </c>
      <c r="AQ10" s="317">
        <v>11247</v>
      </c>
      <c r="AR10" s="318">
        <v>-34.299999999999997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275954</v>
      </c>
      <c r="AP11" s="316">
        <v>23714</v>
      </c>
      <c r="AQ11" s="317">
        <v>20554</v>
      </c>
      <c r="AR11" s="318">
        <v>15.4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2195</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74289</v>
      </c>
      <c r="AP14" s="316">
        <v>6384</v>
      </c>
      <c r="AQ14" s="317">
        <v>4724</v>
      </c>
      <c r="AR14" s="318">
        <v>35.1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33996</v>
      </c>
      <c r="AP15" s="316">
        <v>2921</v>
      </c>
      <c r="AQ15" s="317">
        <v>2851</v>
      </c>
      <c r="AR15" s="318">
        <v>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-120198</v>
      </c>
      <c r="AP16" s="316">
        <v>-10329</v>
      </c>
      <c r="AQ16" s="317">
        <v>-9556</v>
      </c>
      <c r="AR16" s="318">
        <v>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1536047</v>
      </c>
      <c r="AP17" s="316">
        <v>131997</v>
      </c>
      <c r="AQ17" s="317">
        <v>131217</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10.48</v>
      </c>
      <c r="AP21" s="329">
        <v>11.75</v>
      </c>
      <c r="AQ21" s="330">
        <v>-1.27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96.8</v>
      </c>
      <c r="AP22" s="334">
        <v>95.4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1222536</v>
      </c>
      <c r="AP32" s="343">
        <v>105056</v>
      </c>
      <c r="AQ32" s="344">
        <v>84474</v>
      </c>
      <c r="AR32" s="345">
        <v>24.4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t="s">
        <v>517</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298303</v>
      </c>
      <c r="AP35" s="343">
        <v>25634</v>
      </c>
      <c r="AQ35" s="344">
        <v>26788</v>
      </c>
      <c r="AR35" s="345">
        <v>-4.3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t="s">
        <v>517</v>
      </c>
      <c r="AP36" s="343" t="s">
        <v>517</v>
      </c>
      <c r="AQ36" s="344">
        <v>3368</v>
      </c>
      <c r="AR36" s="345" t="s">
        <v>517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45712</v>
      </c>
      <c r="AP37" s="343">
        <v>3928</v>
      </c>
      <c r="AQ37" s="344">
        <v>1258</v>
      </c>
      <c r="AR37" s="345">
        <v>212.2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58</v>
      </c>
      <c r="AP38" s="346">
        <v>5</v>
      </c>
      <c r="AQ38" s="347">
        <v>17</v>
      </c>
      <c r="AR38" s="335">
        <v>-70.599999999999994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-227383</v>
      </c>
      <c r="AP39" s="343">
        <v>-19540</v>
      </c>
      <c r="AQ39" s="344">
        <v>-5714</v>
      </c>
      <c r="AR39" s="345">
        <v>242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-845009</v>
      </c>
      <c r="AP40" s="343">
        <v>-72614</v>
      </c>
      <c r="AQ40" s="344">
        <v>-76184</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494217</v>
      </c>
      <c r="AP41" s="343">
        <v>42469</v>
      </c>
      <c r="AQ41" s="344">
        <v>34007</v>
      </c>
      <c r="AR41" s="345">
        <v>24.9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1215528</v>
      </c>
      <c r="AN51" s="365">
        <v>97390</v>
      </c>
      <c r="AO51" s="366">
        <v>-36.6</v>
      </c>
      <c r="AP51" s="367">
        <v>93741</v>
      </c>
      <c r="AQ51" s="368">
        <v>-29.1</v>
      </c>
      <c r="AR51" s="369">
        <v>-7.5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332174</v>
      </c>
      <c r="AN52" s="373">
        <v>26614</v>
      </c>
      <c r="AO52" s="374">
        <v>-15.1</v>
      </c>
      <c r="AP52" s="375">
        <v>46285</v>
      </c>
      <c r="AQ52" s="376">
        <v>-31</v>
      </c>
      <c r="AR52" s="377">
        <v>15.9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1551242</v>
      </c>
      <c r="AN53" s="365">
        <v>125821</v>
      </c>
      <c r="AO53" s="366">
        <v>29.2</v>
      </c>
      <c r="AP53" s="367">
        <v>107537</v>
      </c>
      <c r="AQ53" s="368">
        <v>14.7</v>
      </c>
      <c r="AR53" s="369">
        <v>14.5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331613</v>
      </c>
      <c r="AN54" s="373">
        <v>26897</v>
      </c>
      <c r="AO54" s="374">
        <v>1.1000000000000001</v>
      </c>
      <c r="AP54" s="375">
        <v>57923</v>
      </c>
      <c r="AQ54" s="376">
        <v>25.1</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1422429</v>
      </c>
      <c r="AN55" s="365">
        <v>118024</v>
      </c>
      <c r="AO55" s="366">
        <v>-6.2</v>
      </c>
      <c r="AP55" s="367">
        <v>113913</v>
      </c>
      <c r="AQ55" s="368">
        <v>5.9</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366282</v>
      </c>
      <c r="AN56" s="373">
        <v>30392</v>
      </c>
      <c r="AO56" s="374">
        <v>13</v>
      </c>
      <c r="AP56" s="375">
        <v>53160</v>
      </c>
      <c r="AQ56" s="376">
        <v>-8.1999999999999993</v>
      </c>
      <c r="AR56" s="377">
        <v>21.2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1376010</v>
      </c>
      <c r="AN57" s="365">
        <v>116384</v>
      </c>
      <c r="AO57" s="366">
        <v>-1.4</v>
      </c>
      <c r="AP57" s="367">
        <v>115050</v>
      </c>
      <c r="AQ57" s="368">
        <v>1</v>
      </c>
      <c r="AR57" s="369">
        <v>-2.4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678893</v>
      </c>
      <c r="AN58" s="373">
        <v>57421</v>
      </c>
      <c r="AO58" s="374">
        <v>88.9</v>
      </c>
      <c r="AP58" s="375">
        <v>53792</v>
      </c>
      <c r="AQ58" s="376">
        <v>1.2</v>
      </c>
      <c r="AR58" s="377">
        <v>87.7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1423667</v>
      </c>
      <c r="AN59" s="365">
        <v>122340</v>
      </c>
      <c r="AO59" s="366">
        <v>5.0999999999999996</v>
      </c>
      <c r="AP59" s="367">
        <v>118252</v>
      </c>
      <c r="AQ59" s="368">
        <v>2.8</v>
      </c>
      <c r="AR59" s="369">
        <v>2.2999999999999998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342733</v>
      </c>
      <c r="AN60" s="373">
        <v>29452</v>
      </c>
      <c r="AO60" s="374">
        <v>-48.7</v>
      </c>
      <c r="AP60" s="375">
        <v>49994</v>
      </c>
      <c r="AQ60" s="376">
        <v>-7.1</v>
      </c>
      <c r="AR60" s="377">
        <v>-41.6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1397775</v>
      </c>
      <c r="AN61" s="380">
        <v>115992</v>
      </c>
      <c r="AO61" s="381">
        <v>-2</v>
      </c>
      <c r="AP61" s="382">
        <v>109699</v>
      </c>
      <c r="AQ61" s="383">
        <v>-0.9</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410339</v>
      </c>
      <c r="AN62" s="373">
        <v>34155</v>
      </c>
      <c r="AO62" s="374">
        <v>7.8</v>
      </c>
      <c r="AP62" s="375">
        <v>52231</v>
      </c>
      <c r="AQ62" s="376">
        <v>-4</v>
      </c>
      <c r="AR62" s="377">
        <v>11.8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W8ATlDJjSETi9eRYgyDP1+toheRIq8Fzq3oonwwLPgUExDzLwgOPR+RJsh6FcllwywZ8XGGINl2vqtA38k0WQ==" saltValue="fBR66/48NIEp6qQwYygE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FQPfL+u/kDMJOaoIF4BMf/26h/WQdXzYjW0V8vQkKcm15utPNrPwQ6ZISGfSfboKYcdgcPb12ca86MFVzafHDg==" saltValue="h+qN3R7n8ycgDNSvOlILH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i3N1rGtoqkApzcCK8H9by4j7/BMfuTgYK5BPBFaCjU3uZMPFMs+8T0/Q7KuR1pw6TUSOOf+cHKQB+gyPoiRERg==" saltValue="ijGJAcePCV2Zwoobp56n9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11.79</v>
      </c>
      <c r="G47" s="12">
        <v>13.76</v>
      </c>
      <c r="H47" s="12">
        <v>14.99</v>
      </c>
      <c r="I47" s="12">
        <v>13.1</v>
      </c>
      <c r="J47" s="13">
        <v>11.29</v>
      </c>
    </row>
    <row r="48" spans="2:10" ht="57.75" customHeight="1" x14ac:dyDescent="0.15">
      <c r="B48" s="14"/>
      <c r="C48" s="1200" t="s">
        <v>4</v>
      </c>
      <c r="D48" s="1200"/>
      <c r="E48" s="1201"/>
      <c r="F48" s="15">
        <v>2.89</v>
      </c>
      <c r="G48" s="16">
        <v>2.72</v>
      </c>
      <c r="H48" s="16">
        <v>2.62</v>
      </c>
      <c r="I48" s="16">
        <v>3.31</v>
      </c>
      <c r="J48" s="17">
        <v>2.82</v>
      </c>
    </row>
    <row r="49" spans="2:10" ht="57.75" customHeight="1" thickBot="1" x14ac:dyDescent="0.2">
      <c r="B49" s="18"/>
      <c r="C49" s="1202" t="s">
        <v>5</v>
      </c>
      <c r="D49" s="1202"/>
      <c r="E49" s="1203"/>
      <c r="F49" s="19">
        <v>3.49</v>
      </c>
      <c r="G49" s="20">
        <v>1.53</v>
      </c>
      <c r="H49" s="20">
        <v>1.04</v>
      </c>
      <c r="I49" s="20" t="s">
        <v>564</v>
      </c>
      <c r="J49" s="21" t="s">
        <v>565</v>
      </c>
    </row>
    <row r="50" spans="2:10" ht="13.5" customHeight="1" x14ac:dyDescent="0.15"/>
  </sheetData>
  <sheetProtection algorithmName="SHA-512" hashValue="WOQti5BwlOysSTY7wAZQ3MrG1RsBBCwQpjVOl5USmEtOZiCsixso+j0TEX50ptu94rBol32iBWxUBMxWlzEvpg==" saltValue="v0SaFb+nHeUnpzSywq/K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566</v>
      </c>
      <c r="D34" s="1210"/>
      <c r="E34" s="1211"/>
      <c r="F34" s="32">
        <v>10.48</v>
      </c>
      <c r="G34" s="33">
        <v>10.67</v>
      </c>
      <c r="H34" s="33">
        <v>10.06</v>
      </c>
      <c r="I34" s="33">
        <v>9.2200000000000006</v>
      </c>
      <c r="J34" s="34">
        <v>8.76</v>
      </c>
      <c r="K34" s="22"/>
      <c r="L34" s="22"/>
      <c r="M34" s="22"/>
      <c r="N34" s="22"/>
      <c r="O34" s="22"/>
      <c r="P34" s="22"/>
    </row>
    <row r="35" spans="1:16" ht="39" customHeight="1" x14ac:dyDescent="0.15">
      <c r="A35" s="22"/>
      <c r="B35" s="35"/>
      <c r="C35" s="1204" t="s">
        <v>567</v>
      </c>
      <c r="D35" s="1205"/>
      <c r="E35" s="1206"/>
      <c r="F35" s="36">
        <v>2.84</v>
      </c>
      <c r="G35" s="37">
        <v>2.63</v>
      </c>
      <c r="H35" s="37">
        <v>2.61</v>
      </c>
      <c r="I35" s="37">
        <v>3.3</v>
      </c>
      <c r="J35" s="38">
        <v>2.81</v>
      </c>
      <c r="K35" s="22"/>
      <c r="L35" s="22"/>
      <c r="M35" s="22"/>
      <c r="N35" s="22"/>
      <c r="O35" s="22"/>
      <c r="P35" s="22"/>
    </row>
    <row r="36" spans="1:16" ht="39" customHeight="1" x14ac:dyDescent="0.15">
      <c r="A36" s="22"/>
      <c r="B36" s="35"/>
      <c r="C36" s="1204" t="s">
        <v>568</v>
      </c>
      <c r="D36" s="1205"/>
      <c r="E36" s="1206"/>
      <c r="F36" s="36">
        <v>2.66</v>
      </c>
      <c r="G36" s="37">
        <v>3.34</v>
      </c>
      <c r="H36" s="37">
        <v>3.15</v>
      </c>
      <c r="I36" s="37">
        <v>2.46</v>
      </c>
      <c r="J36" s="38">
        <v>2.17</v>
      </c>
      <c r="K36" s="22"/>
      <c r="L36" s="22"/>
      <c r="M36" s="22"/>
      <c r="N36" s="22"/>
      <c r="O36" s="22"/>
      <c r="P36" s="22"/>
    </row>
    <row r="37" spans="1:16" ht="39" customHeight="1" x14ac:dyDescent="0.15">
      <c r="A37" s="22"/>
      <c r="B37" s="35"/>
      <c r="C37" s="1204" t="s">
        <v>569</v>
      </c>
      <c r="D37" s="1205"/>
      <c r="E37" s="1206"/>
      <c r="F37" s="36">
        <v>3.82</v>
      </c>
      <c r="G37" s="37">
        <v>2.4300000000000002</v>
      </c>
      <c r="H37" s="37">
        <v>2.15</v>
      </c>
      <c r="I37" s="37">
        <v>0.53</v>
      </c>
      <c r="J37" s="38">
        <v>0.79</v>
      </c>
      <c r="K37" s="22"/>
      <c r="L37" s="22"/>
      <c r="M37" s="22"/>
      <c r="N37" s="22"/>
      <c r="O37" s="22"/>
      <c r="P37" s="22"/>
    </row>
    <row r="38" spans="1:16" ht="39" customHeight="1" x14ac:dyDescent="0.15">
      <c r="A38" s="22"/>
      <c r="B38" s="35"/>
      <c r="C38" s="1204" t="s">
        <v>570</v>
      </c>
      <c r="D38" s="1205"/>
      <c r="E38" s="1206"/>
      <c r="F38" s="36">
        <v>0.27</v>
      </c>
      <c r="G38" s="37">
        <v>1.05</v>
      </c>
      <c r="H38" s="37">
        <v>0.74</v>
      </c>
      <c r="I38" s="37">
        <v>1.19</v>
      </c>
      <c r="J38" s="38">
        <v>0.75</v>
      </c>
      <c r="K38" s="22"/>
      <c r="L38" s="22"/>
      <c r="M38" s="22"/>
      <c r="N38" s="22"/>
      <c r="O38" s="22"/>
      <c r="P38" s="22"/>
    </row>
    <row r="39" spans="1:16" ht="39" customHeight="1" x14ac:dyDescent="0.15">
      <c r="A39" s="22"/>
      <c r="B39" s="35"/>
      <c r="C39" s="1204" t="s">
        <v>571</v>
      </c>
      <c r="D39" s="1205"/>
      <c r="E39" s="1206"/>
      <c r="F39" s="36">
        <v>0.04</v>
      </c>
      <c r="G39" s="37">
        <v>0.09</v>
      </c>
      <c r="H39" s="37">
        <v>0</v>
      </c>
      <c r="I39" s="37">
        <v>0</v>
      </c>
      <c r="J39" s="38">
        <v>0</v>
      </c>
      <c r="K39" s="22"/>
      <c r="L39" s="22"/>
      <c r="M39" s="22"/>
      <c r="N39" s="22"/>
      <c r="O39" s="22"/>
      <c r="P39" s="22"/>
    </row>
    <row r="40" spans="1:16" ht="39" customHeight="1" x14ac:dyDescent="0.15">
      <c r="A40" s="22"/>
      <c r="B40" s="35"/>
      <c r="C40" s="1204" t="s">
        <v>572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573</v>
      </c>
      <c r="D41" s="1205"/>
      <c r="E41" s="1206"/>
      <c r="F41" s="36">
        <v>0.02</v>
      </c>
      <c r="G41" s="37">
        <v>0.01</v>
      </c>
      <c r="H41" s="37">
        <v>0</v>
      </c>
      <c r="I41" s="37">
        <v>0</v>
      </c>
      <c r="J41" s="38">
        <v>0</v>
      </c>
      <c r="K41" s="22"/>
      <c r="L41" s="22"/>
      <c r="M41" s="22"/>
      <c r="N41" s="22"/>
      <c r="O41" s="22"/>
      <c r="P41" s="22"/>
    </row>
    <row r="42" spans="1:16" ht="39" customHeight="1" x14ac:dyDescent="0.15">
      <c r="A42" s="22"/>
      <c r="B42" s="39"/>
      <c r="C42" s="1204" t="s">
        <v>574</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575</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B9y8gk9ISd+xjwK1+XGHdLnbNuke1LL8YG9ExAkS1AneZnPHb29rUv9Pe2GV05Q6UyhehcCpxVUXhyvQr4Kg==" saltValue="IfaRqAsLwXc7X9j7bWxx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1156</v>
      </c>
      <c r="L45" s="60">
        <v>1070</v>
      </c>
      <c r="M45" s="60">
        <v>1105</v>
      </c>
      <c r="N45" s="60">
        <v>1166</v>
      </c>
      <c r="O45" s="61">
        <v>1223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289</v>
      </c>
      <c r="L48" s="64">
        <v>271</v>
      </c>
      <c r="M48" s="64">
        <v>255</v>
      </c>
      <c r="N48" s="64">
        <v>226</v>
      </c>
      <c r="O48" s="65">
        <v>298</v>
      </c>
      <c r="P48" s="48"/>
      <c r="Q48" s="48"/>
      <c r="R48" s="48"/>
      <c r="S48" s="48"/>
      <c r="T48" s="48"/>
      <c r="U48" s="48"/>
    </row>
    <row r="49" spans="1:21" ht="30.75" customHeight="1" x14ac:dyDescent="0.15">
      <c r="A49" s="48"/>
      <c r="B49" s="1214"/>
      <c r="C49" s="1215"/>
      <c r="D49" s="62"/>
      <c r="E49" s="1220" t="s">
        <v>16</v>
      </c>
      <c r="F49" s="1220"/>
      <c r="G49" s="1220"/>
      <c r="H49" s="1220"/>
      <c r="I49" s="1220"/>
      <c r="J49" s="1221"/>
      <c r="K49" s="63">
        <v>16</v>
      </c>
      <c r="L49" s="64" t="s">
        <v>517</v>
      </c>
      <c r="M49" s="64" t="s">
        <v>517</v>
      </c>
      <c r="N49" s="64" t="s">
        <v>517</v>
      </c>
      <c r="O49" s="65" t="s">
        <v>517</v>
      </c>
      <c r="P49" s="48"/>
      <c r="Q49" s="48"/>
      <c r="R49" s="48"/>
      <c r="S49" s="48"/>
      <c r="T49" s="48"/>
      <c r="U49" s="48"/>
    </row>
    <row r="50" spans="1:21" ht="30.75" customHeight="1" x14ac:dyDescent="0.15">
      <c r="A50" s="48"/>
      <c r="B50" s="1214"/>
      <c r="C50" s="1215"/>
      <c r="D50" s="62"/>
      <c r="E50" s="1220" t="s">
        <v>17</v>
      </c>
      <c r="F50" s="1220"/>
      <c r="G50" s="1220"/>
      <c r="H50" s="1220"/>
      <c r="I50" s="1220"/>
      <c r="J50" s="1221"/>
      <c r="K50" s="63">
        <v>27</v>
      </c>
      <c r="L50" s="64">
        <v>12</v>
      </c>
      <c r="M50" s="64">
        <v>16</v>
      </c>
      <c r="N50" s="64">
        <v>27</v>
      </c>
      <c r="O50" s="65">
        <v>46</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961</v>
      </c>
      <c r="L52" s="64">
        <v>954</v>
      </c>
      <c r="M52" s="64">
        <v>972</v>
      </c>
      <c r="N52" s="64">
        <v>990</v>
      </c>
      <c r="O52" s="65">
        <v>1072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528</v>
      </c>
      <c r="L53" s="69">
        <v>399</v>
      </c>
      <c r="M53" s="69">
        <v>404</v>
      </c>
      <c r="N53" s="69">
        <v>429</v>
      </c>
      <c r="O53" s="70">
        <v>495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589</v>
      </c>
      <c r="L57" s="84" t="s">
        <v>589</v>
      </c>
      <c r="M57" s="84" t="s">
        <v>589</v>
      </c>
      <c r="N57" s="84" t="s">
        <v>591</v>
      </c>
      <c r="O57" s="85" t="s">
        <v>591</v>
      </c>
    </row>
    <row r="58" spans="1:21" ht="31.5" customHeight="1" thickBot="1" x14ac:dyDescent="0.2">
      <c r="B58" s="1230"/>
      <c r="C58" s="1231"/>
      <c r="D58" s="1235" t="s">
        <v>27</v>
      </c>
      <c r="E58" s="1236"/>
      <c r="F58" s="1236"/>
      <c r="G58" s="1236"/>
      <c r="H58" s="1236"/>
      <c r="I58" s="1236"/>
      <c r="J58" s="1237"/>
      <c r="K58" s="86" t="s">
        <v>590</v>
      </c>
      <c r="L58" s="87" t="s">
        <v>589</v>
      </c>
      <c r="M58" s="87" t="s">
        <v>591</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EaTpc67IZAnbpU1gW19o0VTJDn+1eibSVPuxuI4qLHceehMqkg9ABDKI4HfigmsZ7VM7gNSJUxasb8QKG+g==" saltValue="HNRKvUCayiU5qRhbcAqV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A37" sqref="A3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10920</v>
      </c>
      <c r="J41" s="104">
        <v>10967</v>
      </c>
      <c r="K41" s="104">
        <v>10854</v>
      </c>
      <c r="L41" s="104">
        <v>10747</v>
      </c>
      <c r="M41" s="105">
        <v>10534</v>
      </c>
    </row>
    <row r="42" spans="2:13" ht="27.75" customHeight="1" x14ac:dyDescent="0.15">
      <c r="B42" s="1240"/>
      <c r="C42" s="1241"/>
      <c r="D42" s="106"/>
      <c r="E42" s="1246" t="s">
        <v>32</v>
      </c>
      <c r="F42" s="1246"/>
      <c r="G42" s="1246"/>
      <c r="H42" s="1247"/>
      <c r="I42" s="107" t="s">
        <v>517</v>
      </c>
      <c r="J42" s="108">
        <v>28</v>
      </c>
      <c r="K42" s="108">
        <v>48</v>
      </c>
      <c r="L42" s="108">
        <v>74</v>
      </c>
      <c r="M42" s="109">
        <v>152</v>
      </c>
    </row>
    <row r="43" spans="2:13" ht="27.75" customHeight="1" x14ac:dyDescent="0.15">
      <c r="B43" s="1240"/>
      <c r="C43" s="1241"/>
      <c r="D43" s="106"/>
      <c r="E43" s="1246" t="s">
        <v>33</v>
      </c>
      <c r="F43" s="1246"/>
      <c r="G43" s="1246"/>
      <c r="H43" s="1247"/>
      <c r="I43" s="107">
        <v>3174</v>
      </c>
      <c r="J43" s="108">
        <v>2939</v>
      </c>
      <c r="K43" s="108">
        <v>2604</v>
      </c>
      <c r="L43" s="108">
        <v>2352</v>
      </c>
      <c r="M43" s="109">
        <v>2131</v>
      </c>
    </row>
    <row r="44" spans="2:13" ht="27.75" customHeight="1" x14ac:dyDescent="0.15">
      <c r="B44" s="1240"/>
      <c r="C44" s="1241"/>
      <c r="D44" s="106"/>
      <c r="E44" s="1246" t="s">
        <v>34</v>
      </c>
      <c r="F44" s="1246"/>
      <c r="G44" s="1246"/>
      <c r="H44" s="1247"/>
      <c r="I44" s="107" t="s">
        <v>517</v>
      </c>
      <c r="J44" s="108" t="s">
        <v>517</v>
      </c>
      <c r="K44" s="108" t="s">
        <v>517</v>
      </c>
      <c r="L44" s="108" t="s">
        <v>517</v>
      </c>
      <c r="M44" s="109" t="s">
        <v>517</v>
      </c>
    </row>
    <row r="45" spans="2:13" ht="27.75" customHeight="1" x14ac:dyDescent="0.15">
      <c r="B45" s="1240"/>
      <c r="C45" s="1241"/>
      <c r="D45" s="106"/>
      <c r="E45" s="1246" t="s">
        <v>35</v>
      </c>
      <c r="F45" s="1246"/>
      <c r="G45" s="1246"/>
      <c r="H45" s="1247"/>
      <c r="I45" s="107">
        <v>1285</v>
      </c>
      <c r="J45" s="108">
        <v>1358</v>
      </c>
      <c r="K45" s="108">
        <v>1338</v>
      </c>
      <c r="L45" s="108">
        <v>1273</v>
      </c>
      <c r="M45" s="109">
        <v>1231</v>
      </c>
    </row>
    <row r="46" spans="2:13" ht="27.75" customHeight="1" x14ac:dyDescent="0.15">
      <c r="B46" s="1240"/>
      <c r="C46" s="1241"/>
      <c r="D46" s="110"/>
      <c r="E46" s="1246" t="s">
        <v>36</v>
      </c>
      <c r="F46" s="1246"/>
      <c r="G46" s="1246"/>
      <c r="H46" s="1247"/>
      <c r="I46" s="107" t="s">
        <v>517</v>
      </c>
      <c r="J46" s="108" t="s">
        <v>517</v>
      </c>
      <c r="K46" s="108" t="s">
        <v>517</v>
      </c>
      <c r="L46" s="108" t="s">
        <v>517</v>
      </c>
      <c r="M46" s="109" t="s">
        <v>517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1188</v>
      </c>
      <c r="J50" s="108">
        <v>1278</v>
      </c>
      <c r="K50" s="108">
        <v>1351</v>
      </c>
      <c r="L50" s="108">
        <v>1280</v>
      </c>
      <c r="M50" s="109">
        <v>1386</v>
      </c>
    </row>
    <row r="51" spans="2:13" ht="27.75" customHeight="1" x14ac:dyDescent="0.15">
      <c r="B51" s="1240"/>
      <c r="C51" s="1241"/>
      <c r="D51" s="106"/>
      <c r="E51" s="1246" t="s">
        <v>42</v>
      </c>
      <c r="F51" s="1246"/>
      <c r="G51" s="1246"/>
      <c r="H51" s="1247"/>
      <c r="I51" s="107">
        <v>1941</v>
      </c>
      <c r="J51" s="108">
        <v>1899</v>
      </c>
      <c r="K51" s="108">
        <v>1855</v>
      </c>
      <c r="L51" s="108">
        <v>1869</v>
      </c>
      <c r="M51" s="109">
        <v>1921</v>
      </c>
    </row>
    <row r="52" spans="2:13" ht="27.75" customHeight="1" x14ac:dyDescent="0.15">
      <c r="B52" s="1242"/>
      <c r="C52" s="1243"/>
      <c r="D52" s="106"/>
      <c r="E52" s="1246" t="s">
        <v>43</v>
      </c>
      <c r="F52" s="1246"/>
      <c r="G52" s="1246"/>
      <c r="H52" s="1247"/>
      <c r="I52" s="107">
        <v>8830</v>
      </c>
      <c r="J52" s="108">
        <v>8762</v>
      </c>
      <c r="K52" s="108">
        <v>8583</v>
      </c>
      <c r="L52" s="108">
        <v>8443</v>
      </c>
      <c r="M52" s="109">
        <v>8259</v>
      </c>
    </row>
    <row r="53" spans="2:13" ht="27.75" customHeight="1" thickBot="1" x14ac:dyDescent="0.2">
      <c r="B53" s="1253" t="s">
        <v>44</v>
      </c>
      <c r="C53" s="1254"/>
      <c r="D53" s="113"/>
      <c r="E53" s="1255" t="s">
        <v>45</v>
      </c>
      <c r="F53" s="1255"/>
      <c r="G53" s="1255"/>
      <c r="H53" s="1256"/>
      <c r="I53" s="114">
        <v>3419</v>
      </c>
      <c r="J53" s="115">
        <v>3352</v>
      </c>
      <c r="K53" s="115">
        <v>3055</v>
      </c>
      <c r="L53" s="115">
        <v>2854</v>
      </c>
      <c r="M53" s="116">
        <v>2480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lBwXkqLJw4zQIHNdXAttbxKbxMDOS5UKDNvrshWe8CHmHGHaMWdFT24CY5SkZ9XyZJfFKSwBjk5eYp+9fSGCw==" saltValue="XjAr6YUerVJu3ablRVn/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694</v>
      </c>
      <c r="G55" s="128">
        <v>609</v>
      </c>
      <c r="H55" s="129">
        <v>540</v>
      </c>
    </row>
    <row r="56" spans="2:8" ht="52.5" customHeight="1" x14ac:dyDescent="0.15">
      <c r="B56" s="130"/>
      <c r="C56" s="1267" t="s">
        <v>49</v>
      </c>
      <c r="D56" s="1267"/>
      <c r="E56" s="1268"/>
      <c r="F56" s="131">
        <v>29</v>
      </c>
      <c r="G56" s="131">
        <v>29</v>
      </c>
      <c r="H56" s="132">
        <v>30</v>
      </c>
    </row>
    <row r="57" spans="2:8" ht="53.25" customHeight="1" x14ac:dyDescent="0.15">
      <c r="B57" s="130"/>
      <c r="C57" s="1269" t="s">
        <v>50</v>
      </c>
      <c r="D57" s="1269"/>
      <c r="E57" s="1270"/>
      <c r="F57" s="133">
        <v>277</v>
      </c>
      <c r="G57" s="133">
        <v>309</v>
      </c>
      <c r="H57" s="134">
        <v>372</v>
      </c>
    </row>
    <row r="58" spans="2:8" ht="45.75" customHeight="1" x14ac:dyDescent="0.15">
      <c r="B58" s="135"/>
      <c r="C58" s="1257" t="s">
        <v>595</v>
      </c>
      <c r="D58" s="1258"/>
      <c r="E58" s="1259"/>
      <c r="F58" s="136">
        <v>75</v>
      </c>
      <c r="G58" s="136">
        <v>118</v>
      </c>
      <c r="H58" s="137">
        <v>185</v>
      </c>
    </row>
    <row r="59" spans="2:8" ht="45.75" customHeight="1" x14ac:dyDescent="0.15">
      <c r="B59" s="135"/>
      <c r="C59" s="1257" t="s">
        <v>596</v>
      </c>
      <c r="D59" s="1258"/>
      <c r="E59" s="1259"/>
      <c r="F59" s="136">
        <v>94</v>
      </c>
      <c r="G59" s="136">
        <v>94</v>
      </c>
      <c r="H59" s="137">
        <v>93</v>
      </c>
    </row>
    <row r="60" spans="2:8" ht="45.75" customHeight="1" x14ac:dyDescent="0.15">
      <c r="B60" s="135"/>
      <c r="C60" s="1257" t="s">
        <v>597</v>
      </c>
      <c r="D60" s="1258"/>
      <c r="E60" s="1259"/>
      <c r="F60" s="136">
        <v>28</v>
      </c>
      <c r="G60" s="136">
        <v>27</v>
      </c>
      <c r="H60" s="137">
        <v>26</v>
      </c>
    </row>
    <row r="61" spans="2:8" ht="45.75" customHeight="1" x14ac:dyDescent="0.15">
      <c r="B61" s="135"/>
      <c r="C61" s="1257" t="s">
        <v>598</v>
      </c>
      <c r="D61" s="1258"/>
      <c r="E61" s="1259"/>
      <c r="F61" s="136">
        <v>35</v>
      </c>
      <c r="G61" s="136">
        <v>25</v>
      </c>
      <c r="H61" s="137">
        <v>22</v>
      </c>
    </row>
    <row r="62" spans="2:8" ht="45.75" customHeight="1" thickBot="1" x14ac:dyDescent="0.2">
      <c r="B62" s="138"/>
      <c r="C62" s="1260" t="s">
        <v>599</v>
      </c>
      <c r="D62" s="1261"/>
      <c r="E62" s="1262"/>
      <c r="F62" s="139">
        <v>16</v>
      </c>
      <c r="G62" s="139">
        <v>16</v>
      </c>
      <c r="H62" s="140">
        <v>16</v>
      </c>
    </row>
    <row r="63" spans="2:8" ht="52.5" customHeight="1" thickBot="1" x14ac:dyDescent="0.2">
      <c r="B63" s="141"/>
      <c r="C63" s="1263" t="s">
        <v>51</v>
      </c>
      <c r="D63" s="1263"/>
      <c r="E63" s="1264"/>
      <c r="F63" s="142">
        <v>999</v>
      </c>
      <c r="G63" s="142">
        <v>947</v>
      </c>
      <c r="H63" s="143">
        <v>942</v>
      </c>
    </row>
    <row r="64" spans="2:8" ht="15" customHeight="1" x14ac:dyDescent="0.15"/>
  </sheetData>
  <sheetProtection algorithmName="SHA-512" hashValue="wE3W4YxebcURZq4WZEH+Tw1tgfnizZJEPxCAVfnU9OSJ59v6k26bCE5X5PFm+SE5WCZ//NrvdgClWnRdJg3YIQ==" saltValue="LSLRYCwuALfCjbiyx90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86.8</v>
      </c>
      <c r="BQ51" s="1310"/>
      <c r="BR51" s="1310"/>
      <c r="BS51" s="1310"/>
      <c r="BT51" s="1310"/>
      <c r="BU51" s="1310"/>
      <c r="BV51" s="1310"/>
      <c r="BW51" s="1310"/>
      <c r="BX51" s="1310">
        <v>86.7</v>
      </c>
      <c r="BY51" s="1310"/>
      <c r="BZ51" s="1310"/>
      <c r="CA51" s="1310"/>
      <c r="CB51" s="1310"/>
      <c r="CC51" s="1310"/>
      <c r="CD51" s="1310"/>
      <c r="CE51" s="1310"/>
      <c r="CF51" s="1310">
        <v>79.7</v>
      </c>
      <c r="CG51" s="1310"/>
      <c r="CH51" s="1310"/>
      <c r="CI51" s="1310"/>
      <c r="CJ51" s="1310"/>
      <c r="CK51" s="1310"/>
      <c r="CL51" s="1310"/>
      <c r="CM51" s="1310"/>
      <c r="CN51" s="1310">
        <v>74.400000000000006</v>
      </c>
      <c r="CO51" s="1310"/>
      <c r="CP51" s="1310"/>
      <c r="CQ51" s="1310"/>
      <c r="CR51" s="1310"/>
      <c r="CS51" s="1310"/>
      <c r="CT51" s="1310"/>
      <c r="CU51" s="1310"/>
      <c r="CV51" s="1310">
        <v>62.9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55.1</v>
      </c>
      <c r="BQ53" s="1310"/>
      <c r="BR53" s="1310"/>
      <c r="BS53" s="1310"/>
      <c r="BT53" s="1310"/>
      <c r="BU53" s="1310"/>
      <c r="BV53" s="1310"/>
      <c r="BW53" s="1310"/>
      <c r="BX53" s="1310">
        <v>57.8</v>
      </c>
      <c r="BY53" s="1310"/>
      <c r="BZ53" s="1310"/>
      <c r="CA53" s="1310"/>
      <c r="CB53" s="1310"/>
      <c r="CC53" s="1310"/>
      <c r="CD53" s="1310"/>
      <c r="CE53" s="1310"/>
      <c r="CF53" s="1310">
        <v>57.2</v>
      </c>
      <c r="CG53" s="1310"/>
      <c r="CH53" s="1310"/>
      <c r="CI53" s="1310"/>
      <c r="CJ53" s="1310"/>
      <c r="CK53" s="1310"/>
      <c r="CL53" s="1310"/>
      <c r="CM53" s="1310"/>
      <c r="CN53" s="1310">
        <v>58.3</v>
      </c>
      <c r="CO53" s="1310"/>
      <c r="CP53" s="1310"/>
      <c r="CQ53" s="1310"/>
      <c r="CR53" s="1310"/>
      <c r="CS53" s="1310"/>
      <c r="CT53" s="1310"/>
      <c r="CU53" s="1310"/>
      <c r="CV53" s="1310">
        <v>59.8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58.9</v>
      </c>
      <c r="BQ55" s="1310"/>
      <c r="BR55" s="1310"/>
      <c r="BS55" s="1310"/>
      <c r="BT55" s="1310"/>
      <c r="BU55" s="1310"/>
      <c r="BV55" s="1310"/>
      <c r="BW55" s="1310"/>
      <c r="BX55" s="1310">
        <v>51.4</v>
      </c>
      <c r="BY55" s="1310"/>
      <c r="BZ55" s="1310"/>
      <c r="CA55" s="1310"/>
      <c r="CB55" s="1310"/>
      <c r="CC55" s="1310"/>
      <c r="CD55" s="1310"/>
      <c r="CE55" s="1310"/>
      <c r="CF55" s="1310">
        <v>46.8</v>
      </c>
      <c r="CG55" s="1310"/>
      <c r="CH55" s="1310"/>
      <c r="CI55" s="1310"/>
      <c r="CJ55" s="1310"/>
      <c r="CK55" s="1310"/>
      <c r="CL55" s="1310"/>
      <c r="CM55" s="1310"/>
      <c r="CN55" s="1310">
        <v>48.4</v>
      </c>
      <c r="CO55" s="1310"/>
      <c r="CP55" s="1310"/>
      <c r="CQ55" s="1310"/>
      <c r="CR55" s="1310"/>
      <c r="CS55" s="1310"/>
      <c r="CT55" s="1310"/>
      <c r="CU55" s="1310"/>
      <c r="CV55" s="1310">
        <v>43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55.6</v>
      </c>
      <c r="BQ57" s="1310"/>
      <c r="BR57" s="1310"/>
      <c r="BS57" s="1310"/>
      <c r="BT57" s="1310"/>
      <c r="BU57" s="1310"/>
      <c r="BV57" s="1310"/>
      <c r="BW57" s="1310"/>
      <c r="BX57" s="1310">
        <v>59.8</v>
      </c>
      <c r="BY57" s="1310"/>
      <c r="BZ57" s="1310"/>
      <c r="CA57" s="1310"/>
      <c r="CB57" s="1310"/>
      <c r="CC57" s="1310"/>
      <c r="CD57" s="1310"/>
      <c r="CE57" s="1310"/>
      <c r="CF57" s="1310">
        <v>61.4</v>
      </c>
      <c r="CG57" s="1310"/>
      <c r="CH57" s="1310"/>
      <c r="CI57" s="1310"/>
      <c r="CJ57" s="1310"/>
      <c r="CK57" s="1310"/>
      <c r="CL57" s="1310"/>
      <c r="CM57" s="1310"/>
      <c r="CN57" s="1310">
        <v>61.4</v>
      </c>
      <c r="CO57" s="1310"/>
      <c r="CP57" s="1310"/>
      <c r="CQ57" s="1310"/>
      <c r="CR57" s="1310"/>
      <c r="CS57" s="1310"/>
      <c r="CT57" s="1310"/>
      <c r="CU57" s="1310"/>
      <c r="CV57" s="1310">
        <v>62.5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86.8</v>
      </c>
      <c r="BQ73" s="1310"/>
      <c r="BR73" s="1310"/>
      <c r="BS73" s="1310"/>
      <c r="BT73" s="1310"/>
      <c r="BU73" s="1310"/>
      <c r="BV73" s="1310"/>
      <c r="BW73" s="1310"/>
      <c r="BX73" s="1310">
        <v>86.7</v>
      </c>
      <c r="BY73" s="1310"/>
      <c r="BZ73" s="1310"/>
      <c r="CA73" s="1310"/>
      <c r="CB73" s="1310"/>
      <c r="CC73" s="1310"/>
      <c r="CD73" s="1310"/>
      <c r="CE73" s="1310"/>
      <c r="CF73" s="1310">
        <v>79.7</v>
      </c>
      <c r="CG73" s="1310"/>
      <c r="CH73" s="1310"/>
      <c r="CI73" s="1310"/>
      <c r="CJ73" s="1310"/>
      <c r="CK73" s="1310"/>
      <c r="CL73" s="1310"/>
      <c r="CM73" s="1310"/>
      <c r="CN73" s="1310">
        <v>74.400000000000006</v>
      </c>
      <c r="CO73" s="1310"/>
      <c r="CP73" s="1310"/>
      <c r="CQ73" s="1310"/>
      <c r="CR73" s="1310"/>
      <c r="CS73" s="1310"/>
      <c r="CT73" s="1310"/>
      <c r="CU73" s="1310"/>
      <c r="CV73" s="1310">
        <v>62.9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15.8</v>
      </c>
      <c r="BQ75" s="1310"/>
      <c r="BR75" s="1310"/>
      <c r="BS75" s="1310"/>
      <c r="BT75" s="1310"/>
      <c r="BU75" s="1310"/>
      <c r="BV75" s="1310"/>
      <c r="BW75" s="1310"/>
      <c r="BX75" s="1310">
        <v>13.3</v>
      </c>
      <c r="BY75" s="1310"/>
      <c r="BZ75" s="1310"/>
      <c r="CA75" s="1310"/>
      <c r="CB75" s="1310"/>
      <c r="CC75" s="1310"/>
      <c r="CD75" s="1310"/>
      <c r="CE75" s="1310"/>
      <c r="CF75" s="1310">
        <v>11.4</v>
      </c>
      <c r="CG75" s="1310"/>
      <c r="CH75" s="1310"/>
      <c r="CI75" s="1310"/>
      <c r="CJ75" s="1310"/>
      <c r="CK75" s="1310"/>
      <c r="CL75" s="1310"/>
      <c r="CM75" s="1310"/>
      <c r="CN75" s="1310">
        <v>10.6</v>
      </c>
      <c r="CO75" s="1310"/>
      <c r="CP75" s="1310"/>
      <c r="CQ75" s="1310"/>
      <c r="CR75" s="1310"/>
      <c r="CS75" s="1310"/>
      <c r="CT75" s="1310"/>
      <c r="CU75" s="1310"/>
      <c r="CV75" s="1310">
        <v>11.4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58.9</v>
      </c>
      <c r="BQ77" s="1310"/>
      <c r="BR77" s="1310"/>
      <c r="BS77" s="1310"/>
      <c r="BT77" s="1310"/>
      <c r="BU77" s="1310"/>
      <c r="BV77" s="1310"/>
      <c r="BW77" s="1310"/>
      <c r="BX77" s="1310">
        <v>51.4</v>
      </c>
      <c r="BY77" s="1310"/>
      <c r="BZ77" s="1310"/>
      <c r="CA77" s="1310"/>
      <c r="CB77" s="1310"/>
      <c r="CC77" s="1310"/>
      <c r="CD77" s="1310"/>
      <c r="CE77" s="1310"/>
      <c r="CF77" s="1310">
        <v>46.8</v>
      </c>
      <c r="CG77" s="1310"/>
      <c r="CH77" s="1310"/>
      <c r="CI77" s="1310"/>
      <c r="CJ77" s="1310"/>
      <c r="CK77" s="1310"/>
      <c r="CL77" s="1310"/>
      <c r="CM77" s="1310"/>
      <c r="CN77" s="1310">
        <v>48.4</v>
      </c>
      <c r="CO77" s="1310"/>
      <c r="CP77" s="1310"/>
      <c r="CQ77" s="1310"/>
      <c r="CR77" s="1310"/>
      <c r="CS77" s="1310"/>
      <c r="CT77" s="1310"/>
      <c r="CU77" s="1310"/>
      <c r="CV77" s="1310">
        <v>43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10.8</v>
      </c>
      <c r="BQ79" s="1310"/>
      <c r="BR79" s="1310"/>
      <c r="BS79" s="1310"/>
      <c r="BT79" s="1310"/>
      <c r="BU79" s="1310"/>
      <c r="BV79" s="1310"/>
      <c r="BW79" s="1310"/>
      <c r="BX79" s="1310">
        <v>10.199999999999999</v>
      </c>
      <c r="BY79" s="1310"/>
      <c r="BZ79" s="1310"/>
      <c r="CA79" s="1310"/>
      <c r="CB79" s="1310"/>
      <c r="CC79" s="1310"/>
      <c r="CD79" s="1310"/>
      <c r="CE79" s="1310"/>
      <c r="CF79" s="1310">
        <v>9.9</v>
      </c>
      <c r="CG79" s="1310"/>
      <c r="CH79" s="1310"/>
      <c r="CI79" s="1310"/>
      <c r="CJ79" s="1310"/>
      <c r="CK79" s="1310"/>
      <c r="CL79" s="1310"/>
      <c r="CM79" s="1310"/>
      <c r="CN79" s="1310">
        <v>9.9</v>
      </c>
      <c r="CO79" s="1310"/>
      <c r="CP79" s="1310"/>
      <c r="CQ79" s="1310"/>
      <c r="CR79" s="1310"/>
      <c r="CS79" s="1310"/>
      <c r="CT79" s="1310"/>
      <c r="CU79" s="1310"/>
      <c r="CV79" s="1310">
        <v>9.9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heZzdmyOKIlsgE/Qljqm5MdKDMwL9/uQD80RvXDHg8aVFhfgiebcEfo8OT5XJI9b60e3Aciw7NmaBlh7bEVlg==" saltValue="78GBg9O+Q39hDC6JPqyA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8pdnuZLzbDyZqKsDe/rNaDcBvWZh9wPrfJXgevC/fq4k7N80rUbU3J5+QiHIsrvgqxHEXsBnxScR+3TBU2kGCg==" saltValue="D2Wf/41UaXtaIUKlimmN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DMyGS1l8k08WrxCj2ljfuKlmUA5H9kFjBMoiGYkiDulo4C82dLCikxJVBG5gYvwh90v12H44/pT4u5lvlJDskw==" saltValue="eUZXakxtVsL6Nefd5oXk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97390</v>
      </c>
      <c r="E3" s="162"/>
      <c r="F3" s="163">
        <v>93741</v>
      </c>
      <c r="G3" s="164"/>
      <c r="H3" s="165"/>
    </row>
    <row r="4" spans="1:8" x14ac:dyDescent="0.15">
      <c r="A4" s="166"/>
      <c r="B4" s="167"/>
      <c r="C4" s="168"/>
      <c r="D4" s="169">
        <v>26614</v>
      </c>
      <c r="E4" s="170"/>
      <c r="F4" s="171">
        <v>46285</v>
      </c>
      <c r="G4" s="172"/>
      <c r="H4" s="173"/>
    </row>
    <row r="5" spans="1:8" x14ac:dyDescent="0.15">
      <c r="A5" s="154" t="s">
        <v>551</v>
      </c>
      <c r="B5" s="159"/>
      <c r="C5" s="160"/>
      <c r="D5" s="161">
        <v>125821</v>
      </c>
      <c r="E5" s="162"/>
      <c r="F5" s="163">
        <v>107537</v>
      </c>
      <c r="G5" s="164"/>
      <c r="H5" s="165"/>
    </row>
    <row r="6" spans="1:8" x14ac:dyDescent="0.15">
      <c r="A6" s="166"/>
      <c r="B6" s="167"/>
      <c r="C6" s="168"/>
      <c r="D6" s="169">
        <v>26897</v>
      </c>
      <c r="E6" s="170"/>
      <c r="F6" s="171">
        <v>57923</v>
      </c>
      <c r="G6" s="172"/>
      <c r="H6" s="173"/>
    </row>
    <row r="7" spans="1:8" x14ac:dyDescent="0.15">
      <c r="A7" s="154" t="s">
        <v>552</v>
      </c>
      <c r="B7" s="159"/>
      <c r="C7" s="160"/>
      <c r="D7" s="161">
        <v>118024</v>
      </c>
      <c r="E7" s="162"/>
      <c r="F7" s="163">
        <v>113913</v>
      </c>
      <c r="G7" s="164"/>
      <c r="H7" s="165"/>
    </row>
    <row r="8" spans="1:8" x14ac:dyDescent="0.15">
      <c r="A8" s="166"/>
      <c r="B8" s="167"/>
      <c r="C8" s="168"/>
      <c r="D8" s="169">
        <v>30392</v>
      </c>
      <c r="E8" s="170"/>
      <c r="F8" s="171">
        <v>53160</v>
      </c>
      <c r="G8" s="172"/>
      <c r="H8" s="173"/>
    </row>
    <row r="9" spans="1:8" x14ac:dyDescent="0.15">
      <c r="A9" s="154" t="s">
        <v>553</v>
      </c>
      <c r="B9" s="159"/>
      <c r="C9" s="160"/>
      <c r="D9" s="161">
        <v>116384</v>
      </c>
      <c r="E9" s="162"/>
      <c r="F9" s="163">
        <v>115050</v>
      </c>
      <c r="G9" s="164"/>
      <c r="H9" s="165"/>
    </row>
    <row r="10" spans="1:8" x14ac:dyDescent="0.15">
      <c r="A10" s="166"/>
      <c r="B10" s="167"/>
      <c r="C10" s="168"/>
      <c r="D10" s="169">
        <v>57421</v>
      </c>
      <c r="E10" s="170"/>
      <c r="F10" s="171">
        <v>53792</v>
      </c>
      <c r="G10" s="172"/>
      <c r="H10" s="173"/>
    </row>
    <row r="11" spans="1:8" x14ac:dyDescent="0.15">
      <c r="A11" s="154" t="s">
        <v>554</v>
      </c>
      <c r="B11" s="159"/>
      <c r="C11" s="160"/>
      <c r="D11" s="161">
        <v>122340</v>
      </c>
      <c r="E11" s="162"/>
      <c r="F11" s="163">
        <v>118252</v>
      </c>
      <c r="G11" s="164"/>
      <c r="H11" s="165"/>
    </row>
    <row r="12" spans="1:8" x14ac:dyDescent="0.15">
      <c r="A12" s="166"/>
      <c r="B12" s="167"/>
      <c r="C12" s="174"/>
      <c r="D12" s="169">
        <v>29452</v>
      </c>
      <c r="E12" s="170"/>
      <c r="F12" s="171">
        <v>49994</v>
      </c>
      <c r="G12" s="172"/>
      <c r="H12" s="173"/>
    </row>
    <row r="13" spans="1:8" x14ac:dyDescent="0.15">
      <c r="A13" s="154"/>
      <c r="B13" s="159"/>
      <c r="C13" s="175"/>
      <c r="D13" s="176">
        <v>115992</v>
      </c>
      <c r="E13" s="177"/>
      <c r="F13" s="178">
        <v>109699</v>
      </c>
      <c r="G13" s="179"/>
      <c r="H13" s="165"/>
    </row>
    <row r="14" spans="1:8" x14ac:dyDescent="0.15">
      <c r="A14" s="166"/>
      <c r="B14" s="167"/>
      <c r="C14" s="168"/>
      <c r="D14" s="169">
        <v>34155</v>
      </c>
      <c r="E14" s="170"/>
      <c r="F14" s="171">
        <v>52231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2.89</v>
      </c>
      <c r="C19" s="180">
        <f>ROUND(VALUE(SUBSTITUTE(実質収支比率等に係る経年分析!G$48,"▲","-")),2)</f>
        <v>2.72</v>
      </c>
      <c r="D19" s="180">
        <f>ROUND(VALUE(SUBSTITUTE(実質収支比率等に係る経年分析!H$48,"▲","-")),2)</f>
        <v>2.62</v>
      </c>
      <c r="E19" s="180">
        <f>ROUND(VALUE(SUBSTITUTE(実質収支比率等に係る経年分析!I$48,"▲","-")),2)</f>
        <v>3.31</v>
      </c>
      <c r="F19" s="180">
        <f>ROUND(VALUE(SUBSTITUTE(実質収支比率等に係る経年分析!J$48,"▲","-")),2)</f>
        <v>2.82</v>
      </c>
    </row>
    <row r="20" spans="1:11" x14ac:dyDescent="0.15">
      <c r="A20" s="180" t="s">
        <v>55</v>
      </c>
      <c r="B20" s="180">
        <f>ROUND(VALUE(SUBSTITUTE(実質収支比率等に係る経年分析!F$47,"▲","-")),2)</f>
        <v>11.79</v>
      </c>
      <c r="C20" s="180">
        <f>ROUND(VALUE(SUBSTITUTE(実質収支比率等に係る経年分析!G$47,"▲","-")),2)</f>
        <v>13.76</v>
      </c>
      <c r="D20" s="180">
        <f>ROUND(VALUE(SUBSTITUTE(実質収支比率等に係る経年分析!H$47,"▲","-")),2)</f>
        <v>14.99</v>
      </c>
      <c r="E20" s="180">
        <f>ROUND(VALUE(SUBSTITUTE(実質収支比率等に係る経年分析!I$47,"▲","-")),2)</f>
        <v>13.1</v>
      </c>
      <c r="F20" s="180">
        <f>ROUND(VALUE(SUBSTITUTE(実質収支比率等に係る経年分析!J$47,"▲","-")),2)</f>
        <v>11.29</v>
      </c>
    </row>
    <row r="21" spans="1:11" x14ac:dyDescent="0.15">
      <c r="A21" s="180" t="s">
        <v>56</v>
      </c>
      <c r="B21" s="180">
        <f>IF(ISNUMBER(VALUE(SUBSTITUTE(実質収支比率等に係る経年分析!F$49,"▲","-"))),ROUND(VALUE(SUBSTITUTE(実質収支比率等に係る経年分析!F$49,"▲","-")),2),NA())</f>
        <v>3.49</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-1.83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住宅団地造成事業特別会計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北海道介護福祉学校特別会計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2.4300000000000002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9.2200000000000006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961</v>
      </c>
      <c r="E42" s="182"/>
      <c r="F42" s="182"/>
      <c r="G42" s="182">
        <f>'実質公債費比率（分子）の構造'!L$52</f>
        <v>954</v>
      </c>
      <c r="H42" s="182"/>
      <c r="I42" s="182"/>
      <c r="J42" s="182">
        <f>'実質公債費比率（分子）の構造'!M$52</f>
        <v>972</v>
      </c>
      <c r="K42" s="182"/>
      <c r="L42" s="182"/>
      <c r="M42" s="182">
        <f>'実質公債費比率（分子）の構造'!N$52</f>
        <v>990</v>
      </c>
      <c r="N42" s="182"/>
      <c r="O42" s="182"/>
      <c r="P42" s="182">
        <f>'実質公債費比率（分子）の構造'!O$52</f>
        <v>1072</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12</v>
      </c>
      <c r="F44" s="182"/>
      <c r="G44" s="182"/>
      <c r="H44" s="182">
        <f>'実質公債費比率（分子）の構造'!M$50</f>
        <v>16</v>
      </c>
      <c r="I44" s="182"/>
      <c r="J44" s="182"/>
      <c r="K44" s="182">
        <f>'実質公債費比率（分子）の構造'!N$50</f>
        <v>27</v>
      </c>
      <c r="L44" s="182"/>
      <c r="M44" s="182"/>
      <c r="N44" s="182">
        <f>'実質公債費比率（分子）の構造'!O$50</f>
        <v>46</v>
      </c>
      <c r="O44" s="182"/>
      <c r="P44" s="182"/>
    </row>
    <row r="45" spans="1:16" x14ac:dyDescent="0.15">
      <c r="A45" s="182" t="s">
        <v>66</v>
      </c>
      <c r="B45" s="182">
        <f>'実質公債費比率（分子）の構造'!K$49</f>
        <v>16</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289</v>
      </c>
      <c r="C46" s="182"/>
      <c r="D46" s="182"/>
      <c r="E46" s="182">
        <f>'実質公債費比率（分子）の構造'!L$48</f>
        <v>271</v>
      </c>
      <c r="F46" s="182"/>
      <c r="G46" s="182"/>
      <c r="H46" s="182">
        <f>'実質公債費比率（分子）の構造'!M$48</f>
        <v>255</v>
      </c>
      <c r="I46" s="182"/>
      <c r="J46" s="182"/>
      <c r="K46" s="182">
        <f>'実質公債費比率（分子）の構造'!N$48</f>
        <v>226</v>
      </c>
      <c r="L46" s="182"/>
      <c r="M46" s="182"/>
      <c r="N46" s="182">
        <f>'実質公債費比率（分子）の構造'!O$48</f>
        <v>298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1156</v>
      </c>
      <c r="C49" s="182"/>
      <c r="D49" s="182"/>
      <c r="E49" s="182">
        <f>'実質公債費比率（分子）の構造'!L$45</f>
        <v>1070</v>
      </c>
      <c r="F49" s="182"/>
      <c r="G49" s="182"/>
      <c r="H49" s="182">
        <f>'実質公債費比率（分子）の構造'!M$45</f>
        <v>1105</v>
      </c>
      <c r="I49" s="182"/>
      <c r="J49" s="182"/>
      <c r="K49" s="182">
        <f>'実質公債費比率（分子）の構造'!N$45</f>
        <v>1166</v>
      </c>
      <c r="L49" s="182"/>
      <c r="M49" s="182"/>
      <c r="N49" s="182">
        <f>'実質公債費比率（分子）の構造'!O$45</f>
        <v>1223</v>
      </c>
      <c r="O49" s="182"/>
      <c r="P49" s="182"/>
    </row>
    <row r="50" spans="1:16" x14ac:dyDescent="0.15">
      <c r="A50" s="182" t="s">
        <v>71</v>
      </c>
      <c r="B50" s="182" t="e">
        <f>NA()</f>
        <v>#N/A</v>
      </c>
      <c r="C50" s="182">
        <f>IF(ISNUMBER('実質公債費比率（分子）の構造'!K$53),'実質公債費比率（分子）の構造'!K$53,NA())</f>
        <v>528</v>
      </c>
      <c r="D50" s="182" t="e">
        <f>NA()</f>
        <v>#N/A</v>
      </c>
      <c r="E50" s="182" t="e">
        <f>NA()</f>
        <v>#N/A</v>
      </c>
      <c r="F50" s="182">
        <f>IF(ISNUMBER('実質公債費比率（分子）の構造'!L$53),'実質公債費比率（分子）の構造'!L$53,NA())</f>
        <v>399</v>
      </c>
      <c r="G50" s="182" t="e">
        <f>NA()</f>
        <v>#N/A</v>
      </c>
      <c r="H50" s="182" t="e">
        <f>NA()</f>
        <v>#N/A</v>
      </c>
      <c r="I50" s="182">
        <f>IF(ISNUMBER('実質公債費比率（分子）の構造'!M$53),'実質公債費比率（分子）の構造'!M$53,NA())</f>
        <v>404</v>
      </c>
      <c r="J50" s="182" t="e">
        <f>NA()</f>
        <v>#N/A</v>
      </c>
      <c r="K50" s="182" t="e">
        <f>NA()</f>
        <v>#N/A</v>
      </c>
      <c r="L50" s="182">
        <f>IF(ISNUMBER('実質公債費比率（分子）の構造'!N$53),'実質公債費比率（分子）の構造'!N$53,NA())</f>
        <v>429</v>
      </c>
      <c r="M50" s="182" t="e">
        <f>NA()</f>
        <v>#N/A</v>
      </c>
      <c r="N50" s="182" t="e">
        <f>NA()</f>
        <v>#N/A</v>
      </c>
      <c r="O50" s="182">
        <f>IF(ISNUMBER('実質公債費比率（分子）の構造'!O$53),'実質公債費比率（分子）の構造'!O$53,NA())</f>
        <v>495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8830</v>
      </c>
      <c r="E56" s="181"/>
      <c r="F56" s="181"/>
      <c r="G56" s="181">
        <f>'将来負担比率（分子）の構造'!J$52</f>
        <v>8762</v>
      </c>
      <c r="H56" s="181"/>
      <c r="I56" s="181"/>
      <c r="J56" s="181">
        <f>'将来負担比率（分子）の構造'!K$52</f>
        <v>8583</v>
      </c>
      <c r="K56" s="181"/>
      <c r="L56" s="181"/>
      <c r="M56" s="181">
        <f>'将来負担比率（分子）の構造'!L$52</f>
        <v>8443</v>
      </c>
      <c r="N56" s="181"/>
      <c r="O56" s="181"/>
      <c r="P56" s="181">
        <f>'将来負担比率（分子）の構造'!M$52</f>
        <v>8259</v>
      </c>
    </row>
    <row r="57" spans="1:16" x14ac:dyDescent="0.15">
      <c r="A57" s="181" t="s">
        <v>42</v>
      </c>
      <c r="B57" s="181"/>
      <c r="C57" s="181"/>
      <c r="D57" s="181">
        <f>'将来負担比率（分子）の構造'!I$51</f>
        <v>1941</v>
      </c>
      <c r="E57" s="181"/>
      <c r="F57" s="181"/>
      <c r="G57" s="181">
        <f>'将来負担比率（分子）の構造'!J$51</f>
        <v>1899</v>
      </c>
      <c r="H57" s="181"/>
      <c r="I57" s="181"/>
      <c r="J57" s="181">
        <f>'将来負担比率（分子）の構造'!K$51</f>
        <v>1855</v>
      </c>
      <c r="K57" s="181"/>
      <c r="L57" s="181"/>
      <c r="M57" s="181">
        <f>'将来負担比率（分子）の構造'!L$51</f>
        <v>1869</v>
      </c>
      <c r="N57" s="181"/>
      <c r="O57" s="181"/>
      <c r="P57" s="181">
        <f>'将来負担比率（分子）の構造'!M$51</f>
        <v>1921</v>
      </c>
    </row>
    <row r="58" spans="1:16" x14ac:dyDescent="0.15">
      <c r="A58" s="181" t="s">
        <v>41</v>
      </c>
      <c r="B58" s="181"/>
      <c r="C58" s="181"/>
      <c r="D58" s="181">
        <f>'将来負担比率（分子）の構造'!I$50</f>
        <v>1188</v>
      </c>
      <c r="E58" s="181"/>
      <c r="F58" s="181"/>
      <c r="G58" s="181">
        <f>'将来負担比率（分子）の構造'!J$50</f>
        <v>1278</v>
      </c>
      <c r="H58" s="181"/>
      <c r="I58" s="181"/>
      <c r="J58" s="181">
        <f>'将来負担比率（分子）の構造'!K$50</f>
        <v>1351</v>
      </c>
      <c r="K58" s="181"/>
      <c r="L58" s="181"/>
      <c r="M58" s="181">
        <f>'将来負担比率（分子）の構造'!L$50</f>
        <v>1280</v>
      </c>
      <c r="N58" s="181"/>
      <c r="O58" s="181"/>
      <c r="P58" s="181">
        <f>'将来負担比率（分子）の構造'!M$50</f>
        <v>1386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1285</v>
      </c>
      <c r="C62" s="181"/>
      <c r="D62" s="181"/>
      <c r="E62" s="181">
        <f>'将来負担比率（分子）の構造'!J$45</f>
        <v>1358</v>
      </c>
      <c r="F62" s="181"/>
      <c r="G62" s="181"/>
      <c r="H62" s="181">
        <f>'将来負担比率（分子）の構造'!K$45</f>
        <v>1338</v>
      </c>
      <c r="I62" s="181"/>
      <c r="J62" s="181"/>
      <c r="K62" s="181">
        <f>'将来負担比率（分子）の構造'!L$45</f>
        <v>1273</v>
      </c>
      <c r="L62" s="181"/>
      <c r="M62" s="181"/>
      <c r="N62" s="181">
        <f>'将来負担比率（分子）の構造'!M$45</f>
        <v>1231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3174</v>
      </c>
      <c r="C64" s="181"/>
      <c r="D64" s="181"/>
      <c r="E64" s="181">
        <f>'将来負担比率（分子）の構造'!J$43</f>
        <v>2939</v>
      </c>
      <c r="F64" s="181"/>
      <c r="G64" s="181"/>
      <c r="H64" s="181">
        <f>'将来負担比率（分子）の構造'!K$43</f>
        <v>2604</v>
      </c>
      <c r="I64" s="181"/>
      <c r="J64" s="181"/>
      <c r="K64" s="181">
        <f>'将来負担比率（分子）の構造'!L$43</f>
        <v>2352</v>
      </c>
      <c r="L64" s="181"/>
      <c r="M64" s="181"/>
      <c r="N64" s="181">
        <f>'将来負担比率（分子）の構造'!M$43</f>
        <v>2131</v>
      </c>
      <c r="O64" s="181"/>
      <c r="P64" s="181"/>
    </row>
    <row r="65" spans="1:16" x14ac:dyDescent="0.15">
      <c r="A65" s="181" t="s">
        <v>32</v>
      </c>
      <c r="B65" s="181" t="str">
        <f>'将来負担比率（分子）の構造'!I$42</f>
        <v>-</v>
      </c>
      <c r="C65" s="181"/>
      <c r="D65" s="181"/>
      <c r="E65" s="181">
        <f>'将来負担比率（分子）の構造'!J$42</f>
        <v>28</v>
      </c>
      <c r="F65" s="181"/>
      <c r="G65" s="181"/>
      <c r="H65" s="181">
        <f>'将来負担比率（分子）の構造'!K$42</f>
        <v>48</v>
      </c>
      <c r="I65" s="181"/>
      <c r="J65" s="181"/>
      <c r="K65" s="181">
        <f>'将来負担比率（分子）の構造'!L$42</f>
        <v>74</v>
      </c>
      <c r="L65" s="181"/>
      <c r="M65" s="181"/>
      <c r="N65" s="181">
        <f>'将来負担比率（分子）の構造'!M$42</f>
        <v>152</v>
      </c>
      <c r="O65" s="181"/>
      <c r="P65" s="181"/>
    </row>
    <row r="66" spans="1:16" x14ac:dyDescent="0.15">
      <c r="A66" s="181" t="s">
        <v>31</v>
      </c>
      <c r="B66" s="181">
        <f>'将来負担比率（分子）の構造'!I$41</f>
        <v>10920</v>
      </c>
      <c r="C66" s="181"/>
      <c r="D66" s="181"/>
      <c r="E66" s="181">
        <f>'将来負担比率（分子）の構造'!J$41</f>
        <v>10967</v>
      </c>
      <c r="F66" s="181"/>
      <c r="G66" s="181"/>
      <c r="H66" s="181">
        <f>'将来負担比率（分子）の構造'!K$41</f>
        <v>10854</v>
      </c>
      <c r="I66" s="181"/>
      <c r="J66" s="181"/>
      <c r="K66" s="181">
        <f>'将来負担比率（分子）の構造'!L$41</f>
        <v>10747</v>
      </c>
      <c r="L66" s="181"/>
      <c r="M66" s="181"/>
      <c r="N66" s="181">
        <f>'将来負担比率（分子）の構造'!M$41</f>
        <v>10534</v>
      </c>
      <c r="O66" s="181"/>
      <c r="P66" s="181"/>
    </row>
    <row r="67" spans="1:16" x14ac:dyDescent="0.15">
      <c r="A67" s="181" t="s">
        <v>75</v>
      </c>
      <c r="B67" s="181" t="e">
        <f>NA()</f>
        <v>#N/A</v>
      </c>
      <c r="C67" s="181">
        <f>IF(ISNUMBER('将来負担比率（分子）の構造'!I$53), IF('将来負担比率（分子）の構造'!I$53 &lt; 0, 0, '将来負担比率（分子）の構造'!I$53), NA())</f>
        <v>3419</v>
      </c>
      <c r="D67" s="181" t="e">
        <f>NA()</f>
        <v>#N/A</v>
      </c>
      <c r="E67" s="181" t="e">
        <f>NA()</f>
        <v>#N/A</v>
      </c>
      <c r="F67" s="181">
        <f>IF(ISNUMBER('将来負担比率（分子）の構造'!J$53), IF('将来負担比率（分子）の構造'!J$53 &lt; 0, 0, '将来負担比率（分子）の構造'!J$53), NA())</f>
        <v>3352</v>
      </c>
      <c r="G67" s="181" t="e">
        <f>NA()</f>
        <v>#N/A</v>
      </c>
      <c r="H67" s="181" t="e">
        <f>NA()</f>
        <v>#N/A</v>
      </c>
      <c r="I67" s="181">
        <f>IF(ISNUMBER('将来負担比率（分子）の構造'!K$53), IF('将来負担比率（分子）の構造'!K$53 &lt; 0, 0, '将来負担比率（分子）の構造'!K$53), NA())</f>
        <v>3055</v>
      </c>
      <c r="J67" s="181" t="e">
        <f>NA()</f>
        <v>#N/A</v>
      </c>
      <c r="K67" s="181" t="e">
        <f>NA()</f>
        <v>#N/A</v>
      </c>
      <c r="L67" s="181">
        <f>IF(ISNUMBER('将来負担比率（分子）の構造'!L$53), IF('将来負担比率（分子）の構造'!L$53 &lt; 0, 0, '将来負担比率（分子）の構造'!L$53), NA())</f>
        <v>2854</v>
      </c>
      <c r="M67" s="181" t="e">
        <f>NA()</f>
        <v>#N/A</v>
      </c>
      <c r="N67" s="181" t="e">
        <f>NA()</f>
        <v>#N/A</v>
      </c>
      <c r="O67" s="181">
        <f>IF(ISNUMBER('将来負担比率（分子）の構造'!M$53), IF('将来負担比率（分子）の構造'!M$53 &lt; 0, 0, '将来負担比率（分子）の構造'!M$53), NA())</f>
        <v>2480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694</v>
      </c>
      <c r="C72" s="185">
        <f>基金残高に係る経年分析!G55</f>
        <v>609</v>
      </c>
      <c r="D72" s="185">
        <f>基金残高に係る経年分析!H55</f>
        <v>540</v>
      </c>
    </row>
    <row r="73" spans="1:16" x14ac:dyDescent="0.15">
      <c r="A73" s="184" t="s">
        <v>78</v>
      </c>
      <c r="B73" s="185">
        <f>基金残高に係る経年分析!F56</f>
        <v>29</v>
      </c>
      <c r="C73" s="185">
        <f>基金残高に係る経年分析!G56</f>
        <v>29</v>
      </c>
      <c r="D73" s="185">
        <f>基金残高に係る経年分析!H56</f>
        <v>30</v>
      </c>
    </row>
    <row r="74" spans="1:16" x14ac:dyDescent="0.15">
      <c r="A74" s="184" t="s">
        <v>79</v>
      </c>
      <c r="B74" s="185">
        <f>基金残高に係る経年分析!F57</f>
        <v>277</v>
      </c>
      <c r="C74" s="185">
        <f>基金残高に係る経年分析!G57</f>
        <v>309</v>
      </c>
      <c r="D74" s="185">
        <f>基金残高に係る経年分析!H57</f>
        <v>372</v>
      </c>
    </row>
  </sheetData>
  <sheetProtection algorithmName="SHA-512" hashValue="1M2R7BgVsZRqZ2wQe9R/SAZUFKwtgmv7T5znWbj5+SNr1xJTWzARWyBcsy33YcuYUYsBNbNlNtVu5JZICBF5Vg==" saltValue="wfNsllRAg4C2WQI9nGBh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2021-03-05T08:00:38Z</cp:lastPrinted>
  <dcterms:created xsi:type="dcterms:W3CDTF">2021-02-05T00:40:58Z</dcterms:created>
  <dcterms:modified xsi:type="dcterms:W3CDTF">2021-09-27T01:17:00Z</dcterms:modified>
  <cp:category/>
</cp:coreProperties>
</file>